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B544F962-381E-4234-B8C0-716491050083}" xr6:coauthVersionLast="45" xr6:coauthVersionMax="45" xr10:uidLastSave="{00000000-0000-0000-0000-000000000000}"/>
  <bookViews>
    <workbookView xWindow="-120" yWindow="-120" windowWidth="20730" windowHeight="9585" xr2:uid="{11C6FA4B-0FAF-4D0D-939A-942796BD2BA9}"/>
  </bookViews>
  <sheets>
    <sheet name="DATA" sheetId="1" r:id="rId1"/>
    <sheet name="A.Internamiento Hotel&amp;25-28 Nov" sheetId="2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</externalReferences>
  <definedNames>
    <definedName name="__123Graph_A" hidden="1">'[1]3partcurve'!$B$42:$AK$42</definedName>
    <definedName name="__123Graph_ALRPP2" hidden="1">[2]spread!#REF!</definedName>
    <definedName name="__123Graph_AMANPOWER" hidden="1">'[1]3partcurve'!$B$83:$AK$83</definedName>
    <definedName name="__123Graph_APERFORMANCE" hidden="1">'[1]3partcurve'!$B$109:$AK$109</definedName>
    <definedName name="__123Graph_APROGRESS" hidden="1">'[1]3partcurve'!$B$42:$AK$42</definedName>
    <definedName name="__123Graph_B" hidden="1">'[1]3partcurve'!$B$43:$AK$43</definedName>
    <definedName name="__123Graph_BMANPOWER" hidden="1">'[1]3partcurve'!$B$84:$AK$84</definedName>
    <definedName name="__123Graph_BPERFORMANCE" hidden="1">'[1]3partcurve'!$B$110:$AK$110</definedName>
    <definedName name="__123Graph_BPROGRESS" hidden="1">'[1]3partcurve'!$B$43:$AK$43</definedName>
    <definedName name="__123Graph_CMANPOWER" hidden="1">'[1]3partcurve'!#REF!</definedName>
    <definedName name="__123Graph_X" hidden="1">'[1]3partcurve'!$B$41:$AK$41</definedName>
    <definedName name="__123Graph_XLRPP2" hidden="1">[2]spread!#REF!</definedName>
    <definedName name="__123Graph_XMANPOWER" hidden="1">'[1]3partcurve'!$B$82:$AK$82</definedName>
    <definedName name="__123Graph_XPERFORMANCE" hidden="1">'[1]3partcurve'!$B$108:$AK$108</definedName>
    <definedName name="__123Graph_XPROGRESS" hidden="1">'[1]3partcurve'!$B$41:$AK$41</definedName>
    <definedName name="_1__123Graph_ACHART_1" hidden="1">[3]Slurry!$V$145:$V$174</definedName>
    <definedName name="_2__123Graph_BCHART_1" hidden="1">[3]Slurry!$X$145:$X$174</definedName>
    <definedName name="_3__123Graph_CCHART_1" hidden="1">[3]Slurry!$AG$112:$AG$143</definedName>
    <definedName name="_4__123Graph_DCHART_1" hidden="1">[3]Slurry!$AH$112:$AH$143</definedName>
    <definedName name="_5__123Graph_ECHART_1" hidden="1">[3]Slurry!$AI$112:$AI$143</definedName>
    <definedName name="_AtRisk_SimSetting_AutomaticallyGenerateReports" hidden="1">FALSE</definedName>
    <definedName name="_AtRisk_SimSetting_AutomaticResultsDisplayMode" hidden="1">3</definedName>
    <definedName name="_AtRisk_SimSetting_ConvergenceConfidenceLevel" hidden="1">0.95</definedName>
    <definedName name="_AtRisk_SimSetting_ConvergencePercentileToTest" hidden="1">0.8</definedName>
    <definedName name="_AtRisk_SimSetting_ConvergencePerformMeanTest" hidden="1">TRUE</definedName>
    <definedName name="_AtRisk_SimSetting_ConvergencePerformPercentileTest" hidden="1">TRUE</definedName>
    <definedName name="_AtRisk_SimSetting_ConvergencePerformStdDeviationTest" hidden="1">TRUE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0.01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1575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Fill" hidden="1">#REF!</definedName>
    <definedName name="_xlnm._FilterDatabase" localSheetId="1" hidden="1">'A.Internamiento Hotel&amp;25-28 Nov'!$A$1:$AQ$1151</definedName>
    <definedName name="_xlnm._FilterDatabase" localSheetId="0" hidden="1">DATA!$A$1:$AQ$528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In" hidden="1">#REF!</definedName>
    <definedName name="_Parse_Out" hidden="1">#REF!</definedName>
    <definedName name="_Sort" hidden="1">#REF!</definedName>
    <definedName name="_VAR1" hidden="1">[4]SUMREP!$Y$86:$Y$173</definedName>
    <definedName name="a" hidden="1">#REF!</definedName>
    <definedName name="aaaaa" hidden="1">{"April",#N/A,FALSE,"April"}</definedName>
    <definedName name="aaaaa1" hidden="1">{"April",#N/A,FALSE,"April"}</definedName>
    <definedName name="aaaaaa1" hidden="1">{"April",#N/A,FALSE,"April"}</definedName>
    <definedName name="abc" hidden="1">{"April",#N/A,FALSE,"April"}</definedName>
    <definedName name="anscount" hidden="1">8</definedName>
    <definedName name="ANYNAM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AOTHER" hidden="1">{#N/A,#N/A,FALSE,"Cost Report";#N/A,#N/A,FALSE,"Qtly Summ.";#N/A,#N/A,FALSE,"Mar  Qtr";#N/A,#N/A,FALSE,"Report Summary"}</definedName>
    <definedName name="bbbbb" hidden="1">{"June",#N/A,FALSE,"June"}</definedName>
    <definedName name="CBWorkbookPriority" hidden="1">-2108802118</definedName>
    <definedName name="CECO">'[5]BD_Razon Social'!$F$2:$I$33</definedName>
    <definedName name="ceco2">'[5]BD_Razon Social'!$H$35:$I$45</definedName>
    <definedName name="cero">[5]Sc!$A$1:$F$715</definedName>
    <definedName name="CH1ART" hidden="1">[4]SUMREP!$T$157:$Y$157</definedName>
    <definedName name="ContextHelpID" hidden="1">#REF!</definedName>
    <definedName name="empresas">'[5]BD_Razon Social'!$A$1:$D$128</definedName>
    <definedName name="ExitStatus" hidden="1">#REF!</definedName>
    <definedName name="fffff" hidden="1">{"April",#N/A,FALSE,"April"}</definedName>
    <definedName name="fffff1" hidden="1">{"JAN",#N/A,FALSE,"January"}</definedName>
    <definedName name="ffffff" hidden="1">{"JAN",#N/A,FALSE,"January"}</definedName>
    <definedName name="fffffff1" hidden="1">{"April",#N/A,FALSE,"April"}</definedName>
    <definedName name="hhhhhh" hidden="1">{"MAR",#N/A,FALSE,"March"}</definedName>
    <definedName name="hub_">[5]BD_Listas!$G$1:$K$310</definedName>
    <definedName name="JJ" hidden="1">#REF!</definedName>
    <definedName name="jjjjjjj" hidden="1">{"BALANCE_SHEET",#N/A,FALSE,"A";"INCOME_STATEMENT",#N/A,FALSE,"A"}</definedName>
    <definedName name="jjjjjjjj" hidden="1">{"June",#N/A,FALSE,"June"}</definedName>
    <definedName name="limcount" hidden="1">7</definedName>
    <definedName name="listBase" hidden="1">#REF!</definedName>
    <definedName name="ListSize" hidden="1">#REF!</definedName>
    <definedName name="nnn" hidden="1">{"BALANCE_SHEET",#N/A,FALSE,"A";"INCOME_STATEMENT",#N/A,FALSE,"A"}</definedName>
    <definedName name="Pal_Workbook_GUID" hidden="1">"UC7BLQBZRYDDIWDVAL8P2VGC"</definedName>
    <definedName name="Prueba2" hidden="1">#REF!</definedName>
    <definedName name="qqqws" hidden="1">{"April",#N/A,FALSE,"April"}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5</definedName>
    <definedName name="RiskMinimizeOnStart" hidden="1">FALSE</definedName>
    <definedName name="RiskMonitorConvergence" hidden="1">TRUE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TRUE</definedName>
    <definedName name="RiskUseDifferentSeedForEachSim" hidden="1">FALSE</definedName>
    <definedName name="RiskUseFixedSeed" hidden="1">FALSE</definedName>
    <definedName name="RiskUseMultipleCPUs" hidden="1">TRUE</definedName>
    <definedName name="rrrrrr" hidden="1">{"FEB_DEC",#N/A,FALSE,"February"}</definedName>
    <definedName name="s" hidden="1">#REF!</definedName>
    <definedName name="sencount" hidden="1">7</definedName>
    <definedName name="SP_Min_Toq" hidden="1">#REF!</definedName>
    <definedName name="sponsor">'[5]BD_Razon Social'!$F$2:$F$29</definedName>
    <definedName name="Step1Dimensions" hidden="1">#REF!</definedName>
    <definedName name="Step2Manual" hidden="1">#REF!</definedName>
    <definedName name="Step2NumSizes" hidden="1">#REF!</definedName>
    <definedName name="Step2Ratio" hidden="1">#REF!</definedName>
    <definedName name="Step2TopSize" hidden="1">#REF!</definedName>
    <definedName name="Step2VertMassNames" hidden="1">#REF!</definedName>
    <definedName name="Step3LowSG" hidden="1">#REF!</definedName>
    <definedName name="Step3Manual" hidden="1">#REF!</definedName>
    <definedName name="Step3NumSGs" hidden="1">#REF!</definedName>
    <definedName name="Step3SGInterval" hidden="1">#REF!</definedName>
    <definedName name="Step4NumItems" hidden="1">#REF!</definedName>
    <definedName name="Step4StreamNames" hidden="1">#REF!</definedName>
    <definedName name="Step5NumItems" hidden="1">#REF!</definedName>
    <definedName name="Step5UnitNames" hidden="1">#REF!</definedName>
    <definedName name="Step6NumItems" hidden="1">#REF!</definedName>
    <definedName name="T" hidden="1">#REF!</definedName>
    <definedName name="val">[5]val!$A$1:$A$96</definedName>
    <definedName name="visual">[5]BD_Listas!$Y$33:$Z$39</definedName>
    <definedName name="w" hidden="1">#REF!</definedName>
    <definedName name="wrn.12._.Costs._.Act._.Fcast._.All." hidden="1">{#N/A,#N/A,FALSE,"Act.Fcst Costs"}</definedName>
    <definedName name="wrn.ABC." hidden="1">{#N/A,#N/A,TRUE,"259020CIPAug";#N/A,#N/A,TRUE,"259020CIPAug (2)"}</definedName>
    <definedName name="wrn.Budget._.2000._.2001." hidden="1">{#N/A,#N/A,FALSE,"Budget Underground";#N/A,#N/A,FALSE,"Budget Open Pit";#N/A,#N/A,FALSE,"Budget Maintenance";#N/A,#N/A,FALSE,"Budget Administration";#N/A,#N/A,FALSE,"Budget OH&amp;S &amp; MinRes";#N/A,#N/A,FALSE,"Budget IA";#N/A,#N/A,FALSE,"Budget Environment";#N/A,#N/A,FALSE,"Budget Exploration"}</definedName>
    <definedName name="wrn.Budget._.Document." hidden="1">{#N/A,#N/A,FALSE,"Report Summary";#N/A,#N/A,FALSE,"Op. Statement";#N/A,#N/A,FALSE,"Qtly Summ.";#N/A,#N/A,FALSE,"BZW Capital";#N/A,#N/A,FALSE,"Ammort &amp; Dep.";#N/A,#N/A,FALSE,"Op Cost Summ";#N/A,#N/A,FALSE,"Rev. GIC Summ.";#N/A,#N/A,FALSE,"Stockpile Adj.";#N/A,#N/A,FALSE,"Backfill Distrib.";#N/A,#N/A,FALSE,"Backfill Detail";#N/A,#N/A,FALSE,"Total Production";#N/A,#N/A,FALSE,"Central";#N/A,#N/A,FALSE,"Discovery";#N/A,#N/A,FALSE,"Contract Rates";#N/A,#N/A,FALSE,"UG Summary";#N/A,#N/A,FALSE,"Plant Statistics";#N/A,#N/A,FALSE,"Advanced Dev.";#N/A,#N/A,FALSE,"Geology Costs";#N/A,#N/A,FALSE,"Admin Costs";#N/A,#N/A,FALSE,"Accom &amp; Flights";#N/A,#N/A,FALSE,"Labour Cost";#N/A,#N/A,FALSE,"Personnel Schedule"}</definedName>
    <definedName name="wrn.data." hidden="1">{#N/A,#N/A,FALSE,"DATA"}</definedName>
    <definedName name="wrn.Debbie._.Hawkins." hidden="1">{"Admin Costs",#N/A,FALSE,"Act.Fcst Costs"}</definedName>
    <definedName name="wrn.FLASH_APR." hidden="1">{"April",#N/A,FALSE,"April"}</definedName>
    <definedName name="wrn.FLASH_FEB." hidden="1">{"FEB_DEC",#N/A,FALSE,"February"}</definedName>
    <definedName name="wrn.FLASH_JAN." hidden="1">{"JAN",#N/A,FALSE,"January"}</definedName>
    <definedName name="wrn.FLASH_JUN." hidden="1">{"June",#N/A,FALSE,"June"}</definedName>
    <definedName name="wrn.FLASH_MAR." hidden="1">{"MAR",#N/A,FALSE,"March"}</definedName>
    <definedName name="wrn.FLASH_MAY." hidden="1">{"May",#N/A,FALSE,"May"}</definedName>
    <definedName name="wrn.George._.Viska." hidden="1">{#N/A,#N/A,FALSE,"Cost Report";#N/A,#N/A,FALSE,"Qtly Summ.";#N/A,#N/A,FALSE,"Mar  Qtr";#N/A,#N/A,FALSE,"Report Summary"}</definedName>
    <definedName name="wrn.Melbourne." hidden="1">{#N/A,#N/A,FALSE,"Cost Report";#N/A,#N/A,FALSE,"Sept Qtr";#N/A,#N/A,FALSE,"Qtly Summ.";#N/A,#N/A,FALSE,"Report Summary";#N/A,#N/A,FALSE,"Ammort &amp; Dep.";#N/A,#N/A,FALSE,"Rev. GIC Summ.";#N/A,#N/A,FALSE,"CAPEX";#N/A,#N/A,FALSE,"Stockpile Adj.";#N/A,#N/A,FALSE,"Cost Summary"}</definedName>
    <definedName name="wrn.Month._.Report." hidden="1">{#N/A,#N/A,FALSE,"Qtly Summ.";#N/A,#N/A,FALSE,"Cost Report";#N/A,#N/A,FALSE,"Sept Qtr";#N/A,#N/A,FALSE,"Report Summary";#N/A,#N/A,FALSE,"Cost Summary";#N/A,#N/A,FALSE,"Op Cost Summ";#N/A,#N/A,FALSE,"Central";#N/A,#N/A,FALSE,"Discovery";#N/A,#N/A,FALSE,"Total Production";#N/A,#N/A,FALSE,"UG Summary";#N/A,#N/A,FALSE,"UG Geology Rep.";#N/A,#N/A,FALSE,"Table 2.1";#N/A,#N/A,FALSE,"Plant Statistics";#N/A,#N/A,FALSE,"Advanced Dev.";#N/A,#N/A,FALSE,"Backfill Distrib.";#N/A,#N/A,FALSE,"Stockpile Adj.";#N/A,#N/A,FALSE,"Backfill Detail";#N/A,#N/A,FALSE,"CAPEX";#N/A,#N/A,FALSE,"Capital Detail";#N/A,#N/A,FALSE,"Advanced Dev."}</definedName>
    <definedName name="wrn.Murray._.Simons." hidden="1">{#N/A,#N/A,FALSE,"Cost Report";#N/A,#N/A,FALSE,"Table 2.1";#N/A,#N/A,FALSE,"Plant Statistics";"Plant Costs",#N/A,FALSE,"Cost Summary"}</definedName>
    <definedName name="wrn.NUL_Consolidated." hidden="1">{"BALANCE_SHEET",#N/A,FALSE,"A";"INCOME_STATEMENT",#N/A,FALSE,"A"}</definedName>
    <definedName name="wrn.Peter._.Johnston." hidden="1">{#N/A,#N/A,FALSE,"Cost Report";#N/A,#N/A,FALSE,"June Qtr";#N/A,#N/A,FALSE,"Report Summary";#N/A,#N/A,FALSE,"Qtly Summ.";#N/A,#N/A,FALSE,"Cost Summary";#N/A,#N/A,FALSE,"CapEx";#N/A,#N/A,FALSE,"Total Production";#N/A,#N/A,FALSE,"Central";#N/A,#N/A,FALSE,"Discovery";#N/A,#N/A,FALSE,"UG Summary";#N/A,#N/A,FALSE,"UG Prod.Recon.";#N/A,#N/A,FALSE,"Backfill Distrib.";#N/A,#N/A,FALSE,"EOM Survey";#N/A,#N/A,FALSE,"UG Geology Rep.";#N/A,#N/A,FALSE,"Table 2.1";#N/A,#N/A,FALSE,"Plant Statistics";#N/A,#N/A,FALSE,"Advanced Dev.";#N/A,#N/A,FALSE,"Stockpile Value"}</definedName>
    <definedName name="wrn.Presentation._.Report._.1999._.2000." hidden="1">{#N/A,#N/A,FALSE,"Data";#N/A,#N/A,FALSE,"Title";#N/A,#N/A,FALSE,"UG Tonnes";#N/A,#N/A,FALSE,"Ocut Total Tonnes";#N/A,#N/A,FALSE,"Ocut ore tns";#N/A,#N/A,FALSE,"Ocut Grade";#N/A,#N/A,FALSE,"Ug Grade";#N/A,#N/A,FALSE,"Mill";#N/A,#N/A,FALSE,"Mill TPH";#N/A,#N/A,FALSE,"Ounces";#N/A,#N/A,FALSE,"Head Grade";#N/A,#N/A,FALSE,"Costs";#N/A,#N/A,FALSE,"T Costs";#N/A,#N/A,FALSE,"Mining Costs";#N/A,#N/A,FALSE,"Mill Costs";#N/A,#N/A,FALSE,"Other Costs";#N/A,#N/A,FALSE,"Cost Breakdown"}</definedName>
    <definedName name="wrn.Rapid._.Report." hidden="1">{#N/A,#N/A,FALSE,"Summary";#N/A,#N/A,FALSE,"KPI 1";#N/A,#N/A,FALSE,"KPI 3";#N/A,#N/A,FALSE,"Proj 1"}</definedName>
    <definedName name="wrn.Rob._.Smith." hidden="1">{#N/A,#N/A,FALSE,"Cost Report";"Geology",#N/A,FALSE,"Cost Summary";"Geolgy Recon",#N/A,FALSE,"UG Geology Rep."}</definedName>
    <definedName name="wrn.Simon._.Wulff." hidden="1">{#N/A,#N/A,FALSE,"Cost Report";"U/G Costs",#N/A,FALSE,"Cost Summary";"UG Prod Sched",#N/A,FALSE,"Total Production";"UG Dev Summ",#N/A,FALSE,"UG Summary";#N/A,#N/A,FALSE,"Central";#N/A,#N/A,FALSE,"Discovery";#N/A,#N/A,FALSE,"Backfill Distrib.";#N/A,#N/A,FALSE,"EOM Survey";#N/A,#N/A,FALSE,"UG Prod.Recon.";"Geolgy Recon",#N/A,FALSE,"UG Geology Rep.";#N/A,#N/A,FALSE,"Advanced Dev."}</definedName>
    <definedName name="xxxxx" hidden="1">{#N/A,#N/A,TRUE,"259020CIPAug";#N/A,#N/A,TRUE,"259020CIPAug (2)"}</definedName>
    <definedName name="z" hidden="1">#REF!</definedName>
    <definedName name="Z_14E129CE_A7C1_11D5_91BA_00306E01C422_.wvu.PrintTitles" hidden="1">[6]INC!$A$8:$IV$13</definedName>
    <definedName name="Z_14E129CF_A7C1_11D5_91BA_00306E01C422_.wvu.PrintTitles" hidden="1">[6]INC!$A$8:$IV$13</definedName>
    <definedName name="Z_24B74030_541B_4443_8225_04C7C8133F45_.wvu.FilterData" hidden="1">#REF!</definedName>
    <definedName name="Z_85D73E12_6F5D_4E3A_B218_CE349924770A_.wvu.FilterData" hidden="1">#REF!</definedName>
    <definedName name="Z_85D73E12_6F5D_4E3A_B218_CE349924770A_.wvu.PrintArea" hidden="1">#REF!</definedName>
    <definedName name="Z_85D73E12_6F5D_4E3A_B218_CE349924770A_.wvu.PrintTitles" hidden="1">#REF!</definedName>
    <definedName name="Z_8E2CFDE7_63C2_4989_8131_C4B9BAEF1626_.wvu.FilterData" hidden="1">#REF!</definedName>
    <definedName name="Z_8E2CFDE7_63C2_4989_8131_C4B9BAEF1626_.wvu.PrintArea" hidden="1">#REF!</definedName>
    <definedName name="Z_8E2CFDE7_63C2_4989_8131_C4B9BAEF1626_.wvu.PrintTitles" hidden="1">#REF!</definedName>
    <definedName name="Z_BCCE95A1_850E_11D6_94AC_0002B3321F85_.wvu.Cols" hidden="1">#REF!</definedName>
    <definedName name="Z_BCCE95A1_850E_11D6_94AC_0002B3321F85_.wvu.PrintTitles" hidden="1">[6]INC!$A$8:$IV$13</definedName>
    <definedName name="Z_BEABC214_6C4C_11D6_92C1_00306E01C422_.wvu.Cols" hidden="1">#REF!</definedName>
    <definedName name="Z_BEABC214_6C4C_11D6_92C1_00306E01C422_.wvu.PrintTitles" hidden="1">[6]INC!$A$8:$IV$13</definedName>
    <definedName name="Z_FE724EBA_67D3_43FD_81E0_0C4D031A030F_.wvu.PrintTitles" hidden="1">[7]FS!$A$1:$B$65536,[7]FS!$A$3:$IV$3</definedName>
    <definedName name="zaswe" hidden="1">{"April",#N/A,FALSE,"April"}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1151" i="2" l="1"/>
  <c r="S1151" i="2"/>
  <c r="R1151" i="2"/>
  <c r="AQ1151" i="2" s="1"/>
  <c r="D1151" i="2"/>
  <c r="X1151" i="2" s="1"/>
  <c r="AQ1150" i="2"/>
  <c r="AN1150" i="2"/>
  <c r="S1150" i="2"/>
  <c r="R1150" i="2"/>
  <c r="D1150" i="2"/>
  <c r="X1150" i="2" s="1"/>
  <c r="AQ1149" i="2"/>
  <c r="AN1149" i="2"/>
  <c r="X1149" i="2"/>
  <c r="S1149" i="2"/>
  <c r="R1149" i="2"/>
  <c r="D1149" i="2"/>
  <c r="AN1148" i="2"/>
  <c r="S1148" i="2"/>
  <c r="R1148" i="2"/>
  <c r="AQ1148" i="2" s="1"/>
  <c r="D1148" i="2"/>
  <c r="X1148" i="2" s="1"/>
  <c r="AN1147" i="2"/>
  <c r="S1147" i="2"/>
  <c r="R1147" i="2"/>
  <c r="AQ1147" i="2" s="1"/>
  <c r="D1147" i="2"/>
  <c r="X1147" i="2" s="1"/>
  <c r="AQ1146" i="2"/>
  <c r="AN1146" i="2"/>
  <c r="S1146" i="2"/>
  <c r="R1146" i="2"/>
  <c r="D1146" i="2"/>
  <c r="X1146" i="2" s="1"/>
  <c r="AQ1145" i="2"/>
  <c r="AN1145" i="2"/>
  <c r="X1145" i="2"/>
  <c r="S1145" i="2"/>
  <c r="R1145" i="2"/>
  <c r="D1145" i="2"/>
  <c r="AN1144" i="2"/>
  <c r="S1144" i="2"/>
  <c r="R1144" i="2"/>
  <c r="AQ1144" i="2" s="1"/>
  <c r="D1144" i="2"/>
  <c r="X1144" i="2" s="1"/>
  <c r="AN1143" i="2"/>
  <c r="S1143" i="2"/>
  <c r="R1143" i="2"/>
  <c r="AQ1143" i="2" s="1"/>
  <c r="D1143" i="2"/>
  <c r="X1143" i="2" s="1"/>
  <c r="AQ1142" i="2"/>
  <c r="AN1142" i="2"/>
  <c r="S1142" i="2"/>
  <c r="R1142" i="2"/>
  <c r="D1142" i="2"/>
  <c r="X1142" i="2" s="1"/>
  <c r="AQ1141" i="2"/>
  <c r="AN1141" i="2"/>
  <c r="X1141" i="2"/>
  <c r="S1141" i="2"/>
  <c r="R1141" i="2"/>
  <c r="D1141" i="2"/>
  <c r="AN1140" i="2"/>
  <c r="S1140" i="2"/>
  <c r="R1140" i="2"/>
  <c r="AQ1140" i="2" s="1"/>
  <c r="D1140" i="2"/>
  <c r="X1140" i="2" s="1"/>
  <c r="AN1139" i="2"/>
  <c r="S1139" i="2"/>
  <c r="R1139" i="2"/>
  <c r="AQ1139" i="2" s="1"/>
  <c r="D1139" i="2"/>
  <c r="X1139" i="2" s="1"/>
  <c r="AQ1138" i="2"/>
  <c r="AN1138" i="2"/>
  <c r="S1138" i="2"/>
  <c r="R1138" i="2"/>
  <c r="D1138" i="2"/>
  <c r="X1138" i="2" s="1"/>
  <c r="AQ1137" i="2"/>
  <c r="AN1137" i="2"/>
  <c r="X1137" i="2"/>
  <c r="S1137" i="2"/>
  <c r="R1137" i="2"/>
  <c r="D1137" i="2"/>
  <c r="AN1136" i="2"/>
  <c r="S1136" i="2"/>
  <c r="R1136" i="2"/>
  <c r="AQ1136" i="2" s="1"/>
  <c r="D1136" i="2"/>
  <c r="X1136" i="2" s="1"/>
  <c r="AN1135" i="2"/>
  <c r="S1135" i="2"/>
  <c r="R1135" i="2"/>
  <c r="AQ1135" i="2" s="1"/>
  <c r="D1135" i="2"/>
  <c r="X1135" i="2" s="1"/>
  <c r="AQ1134" i="2"/>
  <c r="AN1134" i="2"/>
  <c r="S1134" i="2"/>
  <c r="R1134" i="2"/>
  <c r="D1134" i="2"/>
  <c r="X1134" i="2" s="1"/>
  <c r="AQ1133" i="2"/>
  <c r="AN1133" i="2"/>
  <c r="X1133" i="2"/>
  <c r="S1133" i="2"/>
  <c r="R1133" i="2"/>
  <c r="D1133" i="2"/>
  <c r="AN1132" i="2"/>
  <c r="S1132" i="2"/>
  <c r="R1132" i="2"/>
  <c r="AQ1132" i="2" s="1"/>
  <c r="D1132" i="2"/>
  <c r="X1132" i="2" s="1"/>
  <c r="AN1131" i="2"/>
  <c r="S1131" i="2"/>
  <c r="R1131" i="2"/>
  <c r="AQ1131" i="2" s="1"/>
  <c r="D1131" i="2"/>
  <c r="X1131" i="2" s="1"/>
  <c r="AQ1130" i="2"/>
  <c r="AN1130" i="2"/>
  <c r="S1130" i="2"/>
  <c r="R1130" i="2"/>
  <c r="D1130" i="2"/>
  <c r="X1130" i="2" s="1"/>
  <c r="AQ1129" i="2"/>
  <c r="AN1129" i="2"/>
  <c r="X1129" i="2"/>
  <c r="S1129" i="2"/>
  <c r="R1129" i="2"/>
  <c r="D1129" i="2"/>
  <c r="AN1128" i="2"/>
  <c r="S1128" i="2"/>
  <c r="R1128" i="2"/>
  <c r="AQ1128" i="2" s="1"/>
  <c r="D1128" i="2"/>
  <c r="X1128" i="2" s="1"/>
  <c r="AN1127" i="2"/>
  <c r="S1127" i="2"/>
  <c r="R1127" i="2"/>
  <c r="AQ1127" i="2" s="1"/>
  <c r="D1127" i="2"/>
  <c r="X1127" i="2" s="1"/>
  <c r="AQ1126" i="2"/>
  <c r="AN1126" i="2"/>
  <c r="S1126" i="2"/>
  <c r="R1126" i="2"/>
  <c r="D1126" i="2"/>
  <c r="X1126" i="2" s="1"/>
  <c r="AN1125" i="2"/>
  <c r="X1125" i="2"/>
  <c r="S1125" i="2"/>
  <c r="R1125" i="2"/>
  <c r="AQ1125" i="2" s="1"/>
  <c r="D1125" i="2"/>
  <c r="AN1124" i="2"/>
  <c r="S1124" i="2"/>
  <c r="R1124" i="2"/>
  <c r="AQ1124" i="2" s="1"/>
  <c r="D1124" i="2"/>
  <c r="X1124" i="2" s="1"/>
  <c r="AN1123" i="2"/>
  <c r="S1123" i="2"/>
  <c r="R1123" i="2"/>
  <c r="AQ1123" i="2" s="1"/>
  <c r="D1123" i="2"/>
  <c r="X1123" i="2" s="1"/>
  <c r="AQ1122" i="2"/>
  <c r="AN1122" i="2"/>
  <c r="S1122" i="2"/>
  <c r="R1122" i="2"/>
  <c r="D1122" i="2"/>
  <c r="X1122" i="2" s="1"/>
  <c r="AQ1121" i="2"/>
  <c r="AN1121" i="2"/>
  <c r="X1121" i="2"/>
  <c r="S1121" i="2"/>
  <c r="R1121" i="2"/>
  <c r="D1121" i="2"/>
  <c r="AN1120" i="2"/>
  <c r="S1120" i="2"/>
  <c r="R1120" i="2"/>
  <c r="AQ1120" i="2" s="1"/>
  <c r="D1120" i="2"/>
  <c r="X1120" i="2" s="1"/>
  <c r="AN1119" i="2"/>
  <c r="S1119" i="2"/>
  <c r="R1119" i="2"/>
  <c r="AQ1119" i="2" s="1"/>
  <c r="D1119" i="2"/>
  <c r="X1119" i="2" s="1"/>
  <c r="AQ1118" i="2"/>
  <c r="AN1118" i="2"/>
  <c r="S1118" i="2"/>
  <c r="R1118" i="2"/>
  <c r="D1118" i="2"/>
  <c r="X1118" i="2" s="1"/>
  <c r="AQ1117" i="2"/>
  <c r="AN1117" i="2"/>
  <c r="X1117" i="2"/>
  <c r="S1117" i="2"/>
  <c r="R1117" i="2"/>
  <c r="D1117" i="2"/>
  <c r="AN1116" i="2"/>
  <c r="S1116" i="2"/>
  <c r="R1116" i="2"/>
  <c r="AQ1116" i="2" s="1"/>
  <c r="D1116" i="2"/>
  <c r="X1116" i="2" s="1"/>
  <c r="AN1115" i="2"/>
  <c r="S1115" i="2"/>
  <c r="R1115" i="2"/>
  <c r="AQ1115" i="2" s="1"/>
  <c r="D1115" i="2"/>
  <c r="X1115" i="2" s="1"/>
  <c r="AQ1114" i="2"/>
  <c r="AN1114" i="2"/>
  <c r="S1114" i="2"/>
  <c r="R1114" i="2"/>
  <c r="D1114" i="2"/>
  <c r="X1114" i="2" s="1"/>
  <c r="AQ1113" i="2"/>
  <c r="AN1113" i="2"/>
  <c r="X1113" i="2"/>
  <c r="S1113" i="2"/>
  <c r="R1113" i="2"/>
  <c r="D1113" i="2"/>
  <c r="AN1112" i="2"/>
  <c r="S1112" i="2"/>
  <c r="R1112" i="2"/>
  <c r="AQ1112" i="2" s="1"/>
  <c r="D1112" i="2"/>
  <c r="X1112" i="2" s="1"/>
  <c r="AN1111" i="2"/>
  <c r="S1111" i="2"/>
  <c r="R1111" i="2"/>
  <c r="AQ1111" i="2" s="1"/>
  <c r="D1111" i="2"/>
  <c r="X1111" i="2" s="1"/>
  <c r="AQ1110" i="2"/>
  <c r="AN1110" i="2"/>
  <c r="S1110" i="2"/>
  <c r="R1110" i="2"/>
  <c r="D1110" i="2"/>
  <c r="X1110" i="2" s="1"/>
  <c r="AQ1109" i="2"/>
  <c r="AN1109" i="2"/>
  <c r="X1109" i="2"/>
  <c r="S1109" i="2"/>
  <c r="R1109" i="2"/>
  <c r="D1109" i="2"/>
  <c r="AN1108" i="2"/>
  <c r="S1108" i="2"/>
  <c r="R1108" i="2"/>
  <c r="AQ1108" i="2" s="1"/>
  <c r="D1108" i="2"/>
  <c r="X1108" i="2" s="1"/>
  <c r="AN1107" i="2"/>
  <c r="S1107" i="2"/>
  <c r="R1107" i="2"/>
  <c r="AQ1107" i="2" s="1"/>
  <c r="D1107" i="2"/>
  <c r="X1107" i="2" s="1"/>
  <c r="AQ1106" i="2"/>
  <c r="AN1106" i="2"/>
  <c r="S1106" i="2"/>
  <c r="R1106" i="2"/>
  <c r="D1106" i="2"/>
  <c r="X1106" i="2" s="1"/>
  <c r="AQ1105" i="2"/>
  <c r="AN1105" i="2"/>
  <c r="X1105" i="2"/>
  <c r="S1105" i="2"/>
  <c r="R1105" i="2"/>
  <c r="D1105" i="2"/>
  <c r="AN1104" i="2"/>
  <c r="S1104" i="2"/>
  <c r="R1104" i="2"/>
  <c r="AQ1104" i="2" s="1"/>
  <c r="D1104" i="2"/>
  <c r="X1104" i="2" s="1"/>
  <c r="AO1103" i="2"/>
  <c r="AN1103" i="2"/>
  <c r="S1103" i="2"/>
  <c r="R1103" i="2"/>
  <c r="AQ1103" i="2" s="1"/>
  <c r="D1103" i="2"/>
  <c r="X1103" i="2" s="1"/>
  <c r="AQ1102" i="2"/>
  <c r="AO1102" i="2"/>
  <c r="AN1102" i="2"/>
  <c r="S1102" i="2"/>
  <c r="R1102" i="2"/>
  <c r="D1102" i="2"/>
  <c r="X1102" i="2" s="1"/>
  <c r="AQ1101" i="2"/>
  <c r="AO1101" i="2"/>
  <c r="AN1101" i="2"/>
  <c r="S1101" i="2"/>
  <c r="R1101" i="2"/>
  <c r="D1101" i="2"/>
  <c r="X1101" i="2" s="1"/>
  <c r="AQ1100" i="2"/>
  <c r="AO1100" i="2"/>
  <c r="AN1100" i="2"/>
  <c r="S1100" i="2"/>
  <c r="R1100" i="2"/>
  <c r="D1100" i="2"/>
  <c r="X1100" i="2" s="1"/>
  <c r="AQ1099" i="2"/>
  <c r="AO1099" i="2"/>
  <c r="AN1099" i="2"/>
  <c r="X1099" i="2"/>
  <c r="S1099" i="2"/>
  <c r="R1099" i="2"/>
  <c r="D1099" i="2"/>
  <c r="AQ1098" i="2"/>
  <c r="AO1098" i="2"/>
  <c r="AN1098" i="2"/>
  <c r="X1098" i="2"/>
  <c r="S1098" i="2"/>
  <c r="R1098" i="2"/>
  <c r="D1098" i="2"/>
  <c r="AO1097" i="2"/>
  <c r="AN1097" i="2"/>
  <c r="X1097" i="2"/>
  <c r="S1097" i="2"/>
  <c r="R1097" i="2"/>
  <c r="AQ1097" i="2" s="1"/>
  <c r="D1097" i="2"/>
  <c r="AO1096" i="2"/>
  <c r="AN1096" i="2"/>
  <c r="S1096" i="2"/>
  <c r="R1096" i="2"/>
  <c r="AQ1096" i="2" s="1"/>
  <c r="D1096" i="2"/>
  <c r="X1096" i="2" s="1"/>
  <c r="AO1095" i="2"/>
  <c r="AN1095" i="2"/>
  <c r="S1095" i="2"/>
  <c r="R1095" i="2"/>
  <c r="AQ1095" i="2" s="1"/>
  <c r="D1095" i="2"/>
  <c r="X1095" i="2" s="1"/>
  <c r="AQ1094" i="2"/>
  <c r="AO1094" i="2"/>
  <c r="AN1094" i="2"/>
  <c r="S1094" i="2"/>
  <c r="R1094" i="2"/>
  <c r="D1094" i="2"/>
  <c r="X1094" i="2" s="1"/>
  <c r="AQ1093" i="2"/>
  <c r="AO1093" i="2"/>
  <c r="AN1093" i="2"/>
  <c r="S1093" i="2"/>
  <c r="R1093" i="2"/>
  <c r="D1093" i="2"/>
  <c r="X1093" i="2" s="1"/>
  <c r="AQ1092" i="2"/>
  <c r="AO1092" i="2"/>
  <c r="AN1092" i="2"/>
  <c r="S1092" i="2"/>
  <c r="R1092" i="2"/>
  <c r="D1092" i="2"/>
  <c r="X1092" i="2" s="1"/>
  <c r="AQ1091" i="2"/>
  <c r="AO1091" i="2"/>
  <c r="AN1091" i="2"/>
  <c r="X1091" i="2"/>
  <c r="S1091" i="2"/>
  <c r="R1091" i="2"/>
  <c r="D1091" i="2"/>
  <c r="AQ1090" i="2"/>
  <c r="AO1090" i="2"/>
  <c r="AN1090" i="2"/>
  <c r="X1090" i="2"/>
  <c r="S1090" i="2"/>
  <c r="R1090" i="2"/>
  <c r="D1090" i="2"/>
  <c r="AO1089" i="2"/>
  <c r="AN1089" i="2"/>
  <c r="X1089" i="2"/>
  <c r="S1089" i="2"/>
  <c r="R1089" i="2"/>
  <c r="AQ1089" i="2" s="1"/>
  <c r="D1089" i="2"/>
  <c r="AO1088" i="2"/>
  <c r="AN1088" i="2"/>
  <c r="S1088" i="2"/>
  <c r="R1088" i="2"/>
  <c r="AQ1088" i="2" s="1"/>
  <c r="D1088" i="2"/>
  <c r="X1088" i="2" s="1"/>
  <c r="AO1087" i="2"/>
  <c r="AN1087" i="2"/>
  <c r="S1087" i="2"/>
  <c r="R1087" i="2"/>
  <c r="AQ1087" i="2" s="1"/>
  <c r="D1087" i="2"/>
  <c r="X1087" i="2" s="1"/>
  <c r="AQ1086" i="2"/>
  <c r="AO1086" i="2"/>
  <c r="AN1086" i="2"/>
  <c r="S1086" i="2"/>
  <c r="R1086" i="2"/>
  <c r="D1086" i="2"/>
  <c r="X1086" i="2" s="1"/>
  <c r="AQ1085" i="2"/>
  <c r="AO1085" i="2"/>
  <c r="AN1085" i="2"/>
  <c r="S1085" i="2"/>
  <c r="R1085" i="2"/>
  <c r="D1085" i="2"/>
  <c r="X1085" i="2" s="1"/>
  <c r="AQ1084" i="2"/>
  <c r="AO1084" i="2"/>
  <c r="AN1084" i="2"/>
  <c r="S1084" i="2"/>
  <c r="R1084" i="2"/>
  <c r="D1084" i="2"/>
  <c r="X1084" i="2" s="1"/>
  <c r="AQ1083" i="2"/>
  <c r="AO1083" i="2"/>
  <c r="AN1083" i="2"/>
  <c r="X1083" i="2"/>
  <c r="S1083" i="2"/>
  <c r="R1083" i="2"/>
  <c r="D1083" i="2"/>
  <c r="AQ1082" i="2"/>
  <c r="AO1082" i="2"/>
  <c r="AN1082" i="2"/>
  <c r="X1082" i="2"/>
  <c r="S1082" i="2"/>
  <c r="R1082" i="2"/>
  <c r="D1082" i="2"/>
  <c r="AO1081" i="2"/>
  <c r="AN1081" i="2"/>
  <c r="X1081" i="2"/>
  <c r="S1081" i="2"/>
  <c r="R1081" i="2"/>
  <c r="AQ1081" i="2" s="1"/>
  <c r="D1081" i="2"/>
  <c r="AO1080" i="2"/>
  <c r="AN1080" i="2"/>
  <c r="S1080" i="2"/>
  <c r="R1080" i="2"/>
  <c r="AQ1080" i="2" s="1"/>
  <c r="D1080" i="2"/>
  <c r="X1080" i="2" s="1"/>
  <c r="AO1079" i="2"/>
  <c r="AN1079" i="2"/>
  <c r="S1079" i="2"/>
  <c r="R1079" i="2"/>
  <c r="AQ1079" i="2" s="1"/>
  <c r="D1079" i="2"/>
  <c r="X1079" i="2" s="1"/>
  <c r="AQ1078" i="2"/>
  <c r="AO1078" i="2"/>
  <c r="AN1078" i="2"/>
  <c r="S1078" i="2"/>
  <c r="R1078" i="2"/>
  <c r="D1078" i="2"/>
  <c r="X1078" i="2" s="1"/>
  <c r="AQ1077" i="2"/>
  <c r="AO1077" i="2"/>
  <c r="AN1077" i="2"/>
  <c r="S1077" i="2"/>
  <c r="R1077" i="2"/>
  <c r="D1077" i="2"/>
  <c r="X1077" i="2" s="1"/>
  <c r="AQ1076" i="2"/>
  <c r="AO1076" i="2"/>
  <c r="AN1076" i="2"/>
  <c r="S1076" i="2"/>
  <c r="R1076" i="2"/>
  <c r="D1076" i="2"/>
  <c r="X1076" i="2" s="1"/>
  <c r="AQ1075" i="2"/>
  <c r="AO1075" i="2"/>
  <c r="AN1075" i="2"/>
  <c r="X1075" i="2"/>
  <c r="S1075" i="2"/>
  <c r="R1075" i="2"/>
  <c r="D1075" i="2"/>
  <c r="AQ1074" i="2"/>
  <c r="AO1074" i="2"/>
  <c r="AN1074" i="2"/>
  <c r="X1074" i="2"/>
  <c r="S1074" i="2"/>
  <c r="R1074" i="2"/>
  <c r="D1074" i="2"/>
  <c r="AO1073" i="2"/>
  <c r="AN1073" i="2"/>
  <c r="X1073" i="2"/>
  <c r="S1073" i="2"/>
  <c r="R1073" i="2"/>
  <c r="AQ1073" i="2" s="1"/>
  <c r="D1073" i="2"/>
  <c r="AO1072" i="2"/>
  <c r="AN1072" i="2"/>
  <c r="S1072" i="2"/>
  <c r="R1072" i="2"/>
  <c r="AQ1072" i="2" s="1"/>
  <c r="D1072" i="2"/>
  <c r="X1072" i="2" s="1"/>
  <c r="AO1071" i="2"/>
  <c r="AN1071" i="2"/>
  <c r="S1071" i="2"/>
  <c r="R1071" i="2"/>
  <c r="AQ1071" i="2" s="1"/>
  <c r="D1071" i="2"/>
  <c r="X1071" i="2" s="1"/>
  <c r="AQ1070" i="2"/>
  <c r="AO1070" i="2"/>
  <c r="AN1070" i="2"/>
  <c r="S1070" i="2"/>
  <c r="R1070" i="2"/>
  <c r="D1070" i="2"/>
  <c r="X1070" i="2" s="1"/>
  <c r="AQ1069" i="2"/>
  <c r="AO1069" i="2"/>
  <c r="AN1069" i="2"/>
  <c r="S1069" i="2"/>
  <c r="R1069" i="2"/>
  <c r="D1069" i="2"/>
  <c r="X1069" i="2" s="1"/>
  <c r="AQ1068" i="2"/>
  <c r="AO1068" i="2"/>
  <c r="AN1068" i="2"/>
  <c r="S1068" i="2"/>
  <c r="R1068" i="2"/>
  <c r="D1068" i="2"/>
  <c r="X1068" i="2" s="1"/>
  <c r="AQ1067" i="2"/>
  <c r="AO1067" i="2"/>
  <c r="AN1067" i="2"/>
  <c r="X1067" i="2"/>
  <c r="S1067" i="2"/>
  <c r="R1067" i="2"/>
  <c r="D1067" i="2"/>
  <c r="AQ1066" i="2"/>
  <c r="AO1066" i="2"/>
  <c r="AN1066" i="2"/>
  <c r="X1066" i="2"/>
  <c r="S1066" i="2"/>
  <c r="R1066" i="2"/>
  <c r="D1066" i="2"/>
  <c r="AO1065" i="2"/>
  <c r="AN1065" i="2"/>
  <c r="X1065" i="2"/>
  <c r="S1065" i="2"/>
  <c r="R1065" i="2"/>
  <c r="AQ1065" i="2" s="1"/>
  <c r="D1065" i="2"/>
  <c r="AO1064" i="2"/>
  <c r="AN1064" i="2"/>
  <c r="S1064" i="2"/>
  <c r="R1064" i="2"/>
  <c r="AQ1064" i="2" s="1"/>
  <c r="D1064" i="2"/>
  <c r="X1064" i="2" s="1"/>
  <c r="AO1063" i="2"/>
  <c r="AN1063" i="2"/>
  <c r="S1063" i="2"/>
  <c r="R1063" i="2"/>
  <c r="AQ1063" i="2" s="1"/>
  <c r="D1063" i="2"/>
  <c r="X1063" i="2" s="1"/>
  <c r="AQ1062" i="2"/>
  <c r="AO1062" i="2"/>
  <c r="AN1062" i="2"/>
  <c r="S1062" i="2"/>
  <c r="R1062" i="2"/>
  <c r="D1062" i="2"/>
  <c r="X1062" i="2" s="1"/>
  <c r="AQ1061" i="2"/>
  <c r="AO1061" i="2"/>
  <c r="AN1061" i="2"/>
  <c r="S1061" i="2"/>
  <c r="R1061" i="2"/>
  <c r="D1061" i="2"/>
  <c r="X1061" i="2" s="1"/>
  <c r="AQ1060" i="2"/>
  <c r="AO1060" i="2"/>
  <c r="AN1060" i="2"/>
  <c r="S1060" i="2"/>
  <c r="R1060" i="2"/>
  <c r="D1060" i="2"/>
  <c r="X1060" i="2" s="1"/>
  <c r="AQ1059" i="2"/>
  <c r="AO1059" i="2"/>
  <c r="AN1059" i="2"/>
  <c r="X1059" i="2"/>
  <c r="S1059" i="2"/>
  <c r="R1059" i="2"/>
  <c r="D1059" i="2"/>
  <c r="AQ1058" i="2"/>
  <c r="AO1058" i="2"/>
  <c r="AN1058" i="2"/>
  <c r="X1058" i="2"/>
  <c r="S1058" i="2"/>
  <c r="R1058" i="2"/>
  <c r="D1058" i="2"/>
  <c r="AO1057" i="2"/>
  <c r="AN1057" i="2"/>
  <c r="X1057" i="2"/>
  <c r="S1057" i="2"/>
  <c r="R1057" i="2"/>
  <c r="AQ1057" i="2" s="1"/>
  <c r="D1057" i="2"/>
  <c r="AO1056" i="2"/>
  <c r="AN1056" i="2"/>
  <c r="S1056" i="2"/>
  <c r="R1056" i="2"/>
  <c r="AQ1056" i="2" s="1"/>
  <c r="D1056" i="2"/>
  <c r="X1056" i="2" s="1"/>
  <c r="AO1055" i="2"/>
  <c r="AN1055" i="2"/>
  <c r="S1055" i="2"/>
  <c r="R1055" i="2"/>
  <c r="AQ1055" i="2" s="1"/>
  <c r="D1055" i="2"/>
  <c r="X1055" i="2" s="1"/>
  <c r="AQ1054" i="2"/>
  <c r="AO1054" i="2"/>
  <c r="AN1054" i="2"/>
  <c r="S1054" i="2"/>
  <c r="R1054" i="2"/>
  <c r="D1054" i="2"/>
  <c r="X1054" i="2" s="1"/>
  <c r="AQ1053" i="2"/>
  <c r="AO1053" i="2"/>
  <c r="AN1053" i="2"/>
  <c r="S1053" i="2"/>
  <c r="R1053" i="2"/>
  <c r="D1053" i="2"/>
  <c r="X1053" i="2" s="1"/>
  <c r="AQ1052" i="2"/>
  <c r="AO1052" i="2"/>
  <c r="AN1052" i="2"/>
  <c r="S1052" i="2"/>
  <c r="R1052" i="2"/>
  <c r="D1052" i="2"/>
  <c r="X1052" i="2" s="1"/>
  <c r="AQ1051" i="2"/>
  <c r="AO1051" i="2"/>
  <c r="AN1051" i="2"/>
  <c r="X1051" i="2"/>
  <c r="S1051" i="2"/>
  <c r="R1051" i="2"/>
  <c r="D1051" i="2"/>
  <c r="AQ1050" i="2"/>
  <c r="AO1050" i="2"/>
  <c r="AN1050" i="2"/>
  <c r="X1050" i="2"/>
  <c r="S1050" i="2"/>
  <c r="R1050" i="2"/>
  <c r="D1050" i="2"/>
  <c r="AO1049" i="2"/>
  <c r="AN1049" i="2"/>
  <c r="X1049" i="2"/>
  <c r="S1049" i="2"/>
  <c r="R1049" i="2"/>
  <c r="AQ1049" i="2" s="1"/>
  <c r="D1049" i="2"/>
  <c r="AO1048" i="2"/>
  <c r="AN1048" i="2"/>
  <c r="S1048" i="2"/>
  <c r="R1048" i="2"/>
  <c r="AQ1048" i="2" s="1"/>
  <c r="D1048" i="2"/>
  <c r="X1048" i="2" s="1"/>
  <c r="AO1047" i="2"/>
  <c r="AN1047" i="2"/>
  <c r="S1047" i="2"/>
  <c r="R1047" i="2"/>
  <c r="AQ1047" i="2" s="1"/>
  <c r="D1047" i="2"/>
  <c r="X1047" i="2" s="1"/>
  <c r="AQ1046" i="2"/>
  <c r="AO1046" i="2"/>
  <c r="AN1046" i="2"/>
  <c r="S1046" i="2"/>
  <c r="R1046" i="2"/>
  <c r="D1046" i="2"/>
  <c r="X1046" i="2" s="1"/>
  <c r="AQ1045" i="2"/>
  <c r="AO1045" i="2"/>
  <c r="AN1045" i="2"/>
  <c r="S1045" i="2"/>
  <c r="R1045" i="2"/>
  <c r="D1045" i="2"/>
  <c r="X1045" i="2" s="1"/>
  <c r="AQ1044" i="2"/>
  <c r="AO1044" i="2"/>
  <c r="AN1044" i="2"/>
  <c r="S1044" i="2"/>
  <c r="R1044" i="2"/>
  <c r="D1044" i="2"/>
  <c r="X1044" i="2" s="1"/>
  <c r="AQ1043" i="2"/>
  <c r="AO1043" i="2"/>
  <c r="AN1043" i="2"/>
  <c r="X1043" i="2"/>
  <c r="S1043" i="2"/>
  <c r="R1043" i="2"/>
  <c r="D1043" i="2"/>
  <c r="AQ1042" i="2"/>
  <c r="AO1042" i="2"/>
  <c r="AN1042" i="2"/>
  <c r="X1042" i="2"/>
  <c r="S1042" i="2"/>
  <c r="R1042" i="2"/>
  <c r="D1042" i="2"/>
  <c r="AO1041" i="2"/>
  <c r="AN1041" i="2"/>
  <c r="X1041" i="2"/>
  <c r="S1041" i="2"/>
  <c r="R1041" i="2"/>
  <c r="AQ1041" i="2" s="1"/>
  <c r="D1041" i="2"/>
  <c r="AO1040" i="2"/>
  <c r="AN1040" i="2"/>
  <c r="S1040" i="2"/>
  <c r="R1040" i="2"/>
  <c r="AQ1040" i="2" s="1"/>
  <c r="D1040" i="2"/>
  <c r="X1040" i="2" s="1"/>
  <c r="AO1039" i="2"/>
  <c r="AN1039" i="2"/>
  <c r="S1039" i="2"/>
  <c r="R1039" i="2"/>
  <c r="AQ1039" i="2" s="1"/>
  <c r="D1039" i="2"/>
  <c r="X1039" i="2" s="1"/>
  <c r="AQ1038" i="2"/>
  <c r="AO1038" i="2"/>
  <c r="AN1038" i="2"/>
  <c r="S1038" i="2"/>
  <c r="R1038" i="2"/>
  <c r="D1038" i="2"/>
  <c r="X1038" i="2" s="1"/>
  <c r="AQ1037" i="2"/>
  <c r="AO1037" i="2"/>
  <c r="AN1037" i="2"/>
  <c r="S1037" i="2"/>
  <c r="R1037" i="2"/>
  <c r="D1037" i="2"/>
  <c r="X1037" i="2" s="1"/>
  <c r="AQ1036" i="2"/>
  <c r="AO1036" i="2"/>
  <c r="AN1036" i="2"/>
  <c r="S1036" i="2"/>
  <c r="R1036" i="2"/>
  <c r="D1036" i="2"/>
  <c r="X1036" i="2" s="1"/>
  <c r="AQ1035" i="2"/>
  <c r="AO1035" i="2"/>
  <c r="AN1035" i="2"/>
  <c r="X1035" i="2"/>
  <c r="S1035" i="2"/>
  <c r="R1035" i="2"/>
  <c r="D1035" i="2"/>
  <c r="AQ1034" i="2"/>
  <c r="AO1034" i="2"/>
  <c r="AN1034" i="2"/>
  <c r="X1034" i="2"/>
  <c r="S1034" i="2"/>
  <c r="R1034" i="2"/>
  <c r="D1034" i="2"/>
  <c r="AO1033" i="2"/>
  <c r="AN1033" i="2"/>
  <c r="X1033" i="2"/>
  <c r="S1033" i="2"/>
  <c r="R1033" i="2"/>
  <c r="AQ1033" i="2" s="1"/>
  <c r="D1033" i="2"/>
  <c r="AO1032" i="2"/>
  <c r="AN1032" i="2"/>
  <c r="S1032" i="2"/>
  <c r="R1032" i="2"/>
  <c r="AQ1032" i="2" s="1"/>
  <c r="D1032" i="2"/>
  <c r="X1032" i="2" s="1"/>
  <c r="AO1031" i="2"/>
  <c r="AN1031" i="2"/>
  <c r="S1031" i="2"/>
  <c r="R1031" i="2"/>
  <c r="AQ1031" i="2" s="1"/>
  <c r="D1031" i="2"/>
  <c r="X1031" i="2" s="1"/>
  <c r="AQ1030" i="2"/>
  <c r="AO1030" i="2"/>
  <c r="AN1030" i="2"/>
  <c r="S1030" i="2"/>
  <c r="R1030" i="2"/>
  <c r="D1030" i="2"/>
  <c r="X1030" i="2" s="1"/>
  <c r="AQ1029" i="2"/>
  <c r="AO1029" i="2"/>
  <c r="AN1029" i="2"/>
  <c r="S1029" i="2"/>
  <c r="R1029" i="2"/>
  <c r="D1029" i="2"/>
  <c r="X1029" i="2" s="1"/>
  <c r="AQ1028" i="2"/>
  <c r="AO1028" i="2"/>
  <c r="AN1028" i="2"/>
  <c r="S1028" i="2"/>
  <c r="R1028" i="2"/>
  <c r="D1028" i="2"/>
  <c r="X1028" i="2" s="1"/>
  <c r="AQ1027" i="2"/>
  <c r="AO1027" i="2"/>
  <c r="AN1027" i="2"/>
  <c r="X1027" i="2"/>
  <c r="S1027" i="2"/>
  <c r="R1027" i="2"/>
  <c r="D1027" i="2"/>
  <c r="AQ1026" i="2"/>
  <c r="AO1026" i="2"/>
  <c r="AN1026" i="2"/>
  <c r="X1026" i="2"/>
  <c r="S1026" i="2"/>
  <c r="R1026" i="2"/>
  <c r="D1026" i="2"/>
  <c r="AO1025" i="2"/>
  <c r="AN1025" i="2"/>
  <c r="X1025" i="2"/>
  <c r="S1025" i="2"/>
  <c r="R1025" i="2"/>
  <c r="AQ1025" i="2" s="1"/>
  <c r="D1025" i="2"/>
  <c r="AO1024" i="2"/>
  <c r="AN1024" i="2"/>
  <c r="S1024" i="2"/>
  <c r="R1024" i="2"/>
  <c r="AQ1024" i="2" s="1"/>
  <c r="D1024" i="2"/>
  <c r="X1024" i="2" s="1"/>
  <c r="AO1023" i="2"/>
  <c r="AN1023" i="2"/>
  <c r="S1023" i="2"/>
  <c r="R1023" i="2"/>
  <c r="AQ1023" i="2" s="1"/>
  <c r="D1023" i="2"/>
  <c r="X1023" i="2" s="1"/>
  <c r="AQ1022" i="2"/>
  <c r="AO1022" i="2"/>
  <c r="AN1022" i="2"/>
  <c r="S1022" i="2"/>
  <c r="R1022" i="2"/>
  <c r="D1022" i="2"/>
  <c r="X1022" i="2" s="1"/>
  <c r="AQ1021" i="2"/>
  <c r="AO1021" i="2"/>
  <c r="AN1021" i="2"/>
  <c r="S1021" i="2"/>
  <c r="R1021" i="2"/>
  <c r="D1021" i="2"/>
  <c r="X1021" i="2" s="1"/>
  <c r="AQ1020" i="2"/>
  <c r="AO1020" i="2"/>
  <c r="AN1020" i="2"/>
  <c r="S1020" i="2"/>
  <c r="R1020" i="2"/>
  <c r="D1020" i="2"/>
  <c r="X1020" i="2" s="1"/>
  <c r="AQ1019" i="2"/>
  <c r="AO1019" i="2"/>
  <c r="AN1019" i="2"/>
  <c r="X1019" i="2"/>
  <c r="S1019" i="2"/>
  <c r="R1019" i="2"/>
  <c r="D1019" i="2"/>
  <c r="AQ1018" i="2"/>
  <c r="AO1018" i="2"/>
  <c r="AN1018" i="2"/>
  <c r="X1018" i="2"/>
  <c r="S1018" i="2"/>
  <c r="R1018" i="2"/>
  <c r="D1018" i="2"/>
  <c r="AO1017" i="2"/>
  <c r="AN1017" i="2"/>
  <c r="X1017" i="2"/>
  <c r="S1017" i="2"/>
  <c r="R1017" i="2"/>
  <c r="AQ1017" i="2" s="1"/>
  <c r="D1017" i="2"/>
  <c r="AO1016" i="2"/>
  <c r="AN1016" i="2"/>
  <c r="S1016" i="2"/>
  <c r="R1016" i="2"/>
  <c r="AQ1016" i="2" s="1"/>
  <c r="D1016" i="2"/>
  <c r="X1016" i="2" s="1"/>
  <c r="AO1015" i="2"/>
  <c r="AN1015" i="2"/>
  <c r="S1015" i="2"/>
  <c r="R1015" i="2"/>
  <c r="AQ1015" i="2" s="1"/>
  <c r="D1015" i="2"/>
  <c r="X1015" i="2" s="1"/>
  <c r="AQ1014" i="2"/>
  <c r="AO1014" i="2"/>
  <c r="AN1014" i="2"/>
  <c r="S1014" i="2"/>
  <c r="R1014" i="2"/>
  <c r="D1014" i="2"/>
  <c r="X1014" i="2" s="1"/>
  <c r="AQ1013" i="2"/>
  <c r="AO1013" i="2"/>
  <c r="AN1013" i="2"/>
  <c r="S1013" i="2"/>
  <c r="R1013" i="2"/>
  <c r="D1013" i="2"/>
  <c r="X1013" i="2" s="1"/>
  <c r="AQ1012" i="2"/>
  <c r="AO1012" i="2"/>
  <c r="AN1012" i="2"/>
  <c r="S1012" i="2"/>
  <c r="R1012" i="2"/>
  <c r="D1012" i="2"/>
  <c r="X1012" i="2" s="1"/>
  <c r="AQ1011" i="2"/>
  <c r="AO1011" i="2"/>
  <c r="AN1011" i="2"/>
  <c r="X1011" i="2"/>
  <c r="S1011" i="2"/>
  <c r="R1011" i="2"/>
  <c r="D1011" i="2"/>
  <c r="AQ1010" i="2"/>
  <c r="AO1010" i="2"/>
  <c r="AN1010" i="2"/>
  <c r="X1010" i="2"/>
  <c r="S1010" i="2"/>
  <c r="R1010" i="2"/>
  <c r="D1010" i="2"/>
  <c r="AO1009" i="2"/>
  <c r="AN1009" i="2"/>
  <c r="X1009" i="2"/>
  <c r="S1009" i="2"/>
  <c r="R1009" i="2"/>
  <c r="AQ1009" i="2" s="1"/>
  <c r="D1009" i="2"/>
  <c r="AO1008" i="2"/>
  <c r="AN1008" i="2"/>
  <c r="S1008" i="2"/>
  <c r="R1008" i="2"/>
  <c r="AQ1008" i="2" s="1"/>
  <c r="D1008" i="2"/>
  <c r="X1008" i="2" s="1"/>
  <c r="AO1007" i="2"/>
  <c r="AN1007" i="2"/>
  <c r="S1007" i="2"/>
  <c r="R1007" i="2"/>
  <c r="AQ1007" i="2" s="1"/>
  <c r="D1007" i="2"/>
  <c r="X1007" i="2" s="1"/>
  <c r="AQ1006" i="2"/>
  <c r="AO1006" i="2"/>
  <c r="AN1006" i="2"/>
  <c r="S1006" i="2"/>
  <c r="R1006" i="2"/>
  <c r="D1006" i="2"/>
  <c r="X1006" i="2" s="1"/>
  <c r="AQ1005" i="2"/>
  <c r="AO1005" i="2"/>
  <c r="AN1005" i="2"/>
  <c r="S1005" i="2"/>
  <c r="R1005" i="2"/>
  <c r="D1005" i="2"/>
  <c r="X1005" i="2" s="1"/>
  <c r="AQ1004" i="2"/>
  <c r="AO1004" i="2"/>
  <c r="AN1004" i="2"/>
  <c r="S1004" i="2"/>
  <c r="R1004" i="2"/>
  <c r="D1004" i="2"/>
  <c r="X1004" i="2" s="1"/>
  <c r="AQ1003" i="2"/>
  <c r="AO1003" i="2"/>
  <c r="AN1003" i="2"/>
  <c r="X1003" i="2"/>
  <c r="S1003" i="2"/>
  <c r="R1003" i="2"/>
  <c r="D1003" i="2"/>
  <c r="AQ1002" i="2"/>
  <c r="AO1002" i="2"/>
  <c r="AN1002" i="2"/>
  <c r="X1002" i="2"/>
  <c r="S1002" i="2"/>
  <c r="R1002" i="2"/>
  <c r="D1002" i="2"/>
  <c r="AO1001" i="2"/>
  <c r="AN1001" i="2"/>
  <c r="X1001" i="2"/>
  <c r="S1001" i="2"/>
  <c r="R1001" i="2"/>
  <c r="AQ1001" i="2" s="1"/>
  <c r="D1001" i="2"/>
  <c r="AO1000" i="2"/>
  <c r="AN1000" i="2"/>
  <c r="S1000" i="2"/>
  <c r="R1000" i="2"/>
  <c r="AQ1000" i="2" s="1"/>
  <c r="D1000" i="2"/>
  <c r="X1000" i="2" s="1"/>
  <c r="AO999" i="2"/>
  <c r="AN999" i="2"/>
  <c r="S999" i="2"/>
  <c r="R999" i="2"/>
  <c r="AQ999" i="2" s="1"/>
  <c r="D999" i="2"/>
  <c r="X999" i="2" s="1"/>
  <c r="AQ998" i="2"/>
  <c r="AO998" i="2"/>
  <c r="AN998" i="2"/>
  <c r="S998" i="2"/>
  <c r="R998" i="2"/>
  <c r="D998" i="2"/>
  <c r="X998" i="2" s="1"/>
  <c r="AQ997" i="2"/>
  <c r="AO997" i="2"/>
  <c r="AN997" i="2"/>
  <c r="S997" i="2"/>
  <c r="R997" i="2"/>
  <c r="D997" i="2"/>
  <c r="X997" i="2" s="1"/>
  <c r="AQ996" i="2"/>
  <c r="AO996" i="2"/>
  <c r="AN996" i="2"/>
  <c r="S996" i="2"/>
  <c r="R996" i="2"/>
  <c r="D996" i="2"/>
  <c r="X996" i="2" s="1"/>
  <c r="AQ995" i="2"/>
  <c r="AO995" i="2"/>
  <c r="AN995" i="2"/>
  <c r="X995" i="2"/>
  <c r="S995" i="2"/>
  <c r="R995" i="2"/>
  <c r="D995" i="2"/>
  <c r="AQ994" i="2"/>
  <c r="AO994" i="2"/>
  <c r="AN994" i="2"/>
  <c r="X994" i="2"/>
  <c r="S994" i="2"/>
  <c r="R994" i="2"/>
  <c r="D994" i="2"/>
  <c r="AO993" i="2"/>
  <c r="AN993" i="2"/>
  <c r="X993" i="2"/>
  <c r="S993" i="2"/>
  <c r="R993" i="2"/>
  <c r="AQ993" i="2" s="1"/>
  <c r="D993" i="2"/>
  <c r="AO992" i="2"/>
  <c r="AN992" i="2"/>
  <c r="S992" i="2"/>
  <c r="R992" i="2"/>
  <c r="AQ992" i="2" s="1"/>
  <c r="D992" i="2"/>
  <c r="X992" i="2" s="1"/>
  <c r="AO991" i="2"/>
  <c r="AN991" i="2"/>
  <c r="S991" i="2"/>
  <c r="R991" i="2"/>
  <c r="AQ991" i="2" s="1"/>
  <c r="D991" i="2"/>
  <c r="X991" i="2" s="1"/>
  <c r="AQ990" i="2"/>
  <c r="AO990" i="2"/>
  <c r="AN990" i="2"/>
  <c r="S990" i="2"/>
  <c r="R990" i="2"/>
  <c r="D990" i="2"/>
  <c r="X990" i="2" s="1"/>
  <c r="AQ989" i="2"/>
  <c r="AO989" i="2"/>
  <c r="AN989" i="2"/>
  <c r="S989" i="2"/>
  <c r="R989" i="2"/>
  <c r="D989" i="2"/>
  <c r="X989" i="2" s="1"/>
  <c r="AQ988" i="2"/>
  <c r="AO988" i="2"/>
  <c r="AN988" i="2"/>
  <c r="S988" i="2"/>
  <c r="R988" i="2"/>
  <c r="D988" i="2"/>
  <c r="X988" i="2" s="1"/>
  <c r="AQ987" i="2"/>
  <c r="AO987" i="2"/>
  <c r="AN987" i="2"/>
  <c r="X987" i="2"/>
  <c r="S987" i="2"/>
  <c r="R987" i="2"/>
  <c r="D987" i="2"/>
  <c r="AQ986" i="2"/>
  <c r="AO986" i="2"/>
  <c r="AN986" i="2"/>
  <c r="X986" i="2"/>
  <c r="S986" i="2"/>
  <c r="R986" i="2"/>
  <c r="D986" i="2"/>
  <c r="AO985" i="2"/>
  <c r="AN985" i="2"/>
  <c r="X985" i="2"/>
  <c r="S985" i="2"/>
  <c r="R985" i="2"/>
  <c r="AQ985" i="2" s="1"/>
  <c r="D985" i="2"/>
  <c r="AO984" i="2"/>
  <c r="AN984" i="2"/>
  <c r="S984" i="2"/>
  <c r="R984" i="2"/>
  <c r="AQ984" i="2" s="1"/>
  <c r="D984" i="2"/>
  <c r="X984" i="2" s="1"/>
  <c r="AO983" i="2"/>
  <c r="AN983" i="2"/>
  <c r="S983" i="2"/>
  <c r="R983" i="2"/>
  <c r="AQ983" i="2" s="1"/>
  <c r="D983" i="2"/>
  <c r="X983" i="2" s="1"/>
  <c r="AQ982" i="2"/>
  <c r="AO982" i="2"/>
  <c r="AN982" i="2"/>
  <c r="S982" i="2"/>
  <c r="R982" i="2"/>
  <c r="D982" i="2"/>
  <c r="X982" i="2" s="1"/>
  <c r="AQ981" i="2"/>
  <c r="AO981" i="2"/>
  <c r="AN981" i="2"/>
  <c r="S981" i="2"/>
  <c r="R981" i="2"/>
  <c r="D981" i="2"/>
  <c r="X981" i="2" s="1"/>
  <c r="AQ980" i="2"/>
  <c r="AO980" i="2"/>
  <c r="AN980" i="2"/>
  <c r="S980" i="2"/>
  <c r="R980" i="2"/>
  <c r="D980" i="2"/>
  <c r="X980" i="2" s="1"/>
  <c r="AQ979" i="2"/>
  <c r="AO979" i="2"/>
  <c r="AN979" i="2"/>
  <c r="X979" i="2"/>
  <c r="S979" i="2"/>
  <c r="R979" i="2"/>
  <c r="D979" i="2"/>
  <c r="AQ978" i="2"/>
  <c r="AO978" i="2"/>
  <c r="AN978" i="2"/>
  <c r="X978" i="2"/>
  <c r="S978" i="2"/>
  <c r="R978" i="2"/>
  <c r="D978" i="2"/>
  <c r="AO977" i="2"/>
  <c r="AN977" i="2"/>
  <c r="X977" i="2"/>
  <c r="S977" i="2"/>
  <c r="R977" i="2"/>
  <c r="AQ977" i="2" s="1"/>
  <c r="D977" i="2"/>
  <c r="AO976" i="2"/>
  <c r="AN976" i="2"/>
  <c r="S976" i="2"/>
  <c r="R976" i="2"/>
  <c r="AQ976" i="2" s="1"/>
  <c r="D976" i="2"/>
  <c r="X976" i="2" s="1"/>
  <c r="AO975" i="2"/>
  <c r="AN975" i="2"/>
  <c r="S975" i="2"/>
  <c r="R975" i="2"/>
  <c r="AQ975" i="2" s="1"/>
  <c r="D975" i="2"/>
  <c r="X975" i="2" s="1"/>
  <c r="AQ974" i="2"/>
  <c r="AO974" i="2"/>
  <c r="AN974" i="2"/>
  <c r="S974" i="2"/>
  <c r="R974" i="2"/>
  <c r="D974" i="2"/>
  <c r="X974" i="2" s="1"/>
  <c r="AQ973" i="2"/>
  <c r="AO973" i="2"/>
  <c r="AN973" i="2"/>
  <c r="S973" i="2"/>
  <c r="R973" i="2"/>
  <c r="D973" i="2"/>
  <c r="X973" i="2" s="1"/>
  <c r="AQ972" i="2"/>
  <c r="AO972" i="2"/>
  <c r="AN972" i="2"/>
  <c r="S972" i="2"/>
  <c r="R972" i="2"/>
  <c r="D972" i="2"/>
  <c r="X972" i="2" s="1"/>
  <c r="AQ971" i="2"/>
  <c r="AO971" i="2"/>
  <c r="AN971" i="2"/>
  <c r="X971" i="2"/>
  <c r="S971" i="2"/>
  <c r="R971" i="2"/>
  <c r="D971" i="2"/>
  <c r="AQ970" i="2"/>
  <c r="AO970" i="2"/>
  <c r="AN970" i="2"/>
  <c r="X970" i="2"/>
  <c r="S970" i="2"/>
  <c r="R970" i="2"/>
  <c r="D970" i="2"/>
  <c r="AO969" i="2"/>
  <c r="AN969" i="2"/>
  <c r="X969" i="2"/>
  <c r="S969" i="2"/>
  <c r="R969" i="2"/>
  <c r="AQ969" i="2" s="1"/>
  <c r="D969" i="2"/>
  <c r="AO968" i="2"/>
  <c r="AN968" i="2"/>
  <c r="S968" i="2"/>
  <c r="R968" i="2"/>
  <c r="AQ968" i="2" s="1"/>
  <c r="D968" i="2"/>
  <c r="X968" i="2" s="1"/>
  <c r="AO967" i="2"/>
  <c r="AN967" i="2"/>
  <c r="S967" i="2"/>
  <c r="R967" i="2"/>
  <c r="AQ967" i="2" s="1"/>
  <c r="D967" i="2"/>
  <c r="X967" i="2" s="1"/>
  <c r="AQ966" i="2"/>
  <c r="AO966" i="2"/>
  <c r="AN966" i="2"/>
  <c r="S966" i="2"/>
  <c r="R966" i="2"/>
  <c r="D966" i="2"/>
  <c r="X966" i="2" s="1"/>
  <c r="AQ965" i="2"/>
  <c r="AO965" i="2"/>
  <c r="AN965" i="2"/>
  <c r="S965" i="2"/>
  <c r="R965" i="2"/>
  <c r="D965" i="2"/>
  <c r="X965" i="2" s="1"/>
  <c r="AQ964" i="2"/>
  <c r="AO964" i="2"/>
  <c r="AN964" i="2"/>
  <c r="S964" i="2"/>
  <c r="R964" i="2"/>
  <c r="D964" i="2"/>
  <c r="X964" i="2" s="1"/>
  <c r="AQ963" i="2"/>
  <c r="AO963" i="2"/>
  <c r="AN963" i="2"/>
  <c r="X963" i="2"/>
  <c r="S963" i="2"/>
  <c r="R963" i="2"/>
  <c r="D963" i="2"/>
  <c r="AQ962" i="2"/>
  <c r="AO962" i="2"/>
  <c r="AN962" i="2"/>
  <c r="X962" i="2"/>
  <c r="S962" i="2"/>
  <c r="R962" i="2"/>
  <c r="D962" i="2"/>
  <c r="AO961" i="2"/>
  <c r="AN961" i="2"/>
  <c r="X961" i="2"/>
  <c r="S961" i="2"/>
  <c r="R961" i="2"/>
  <c r="AQ961" i="2" s="1"/>
  <c r="D961" i="2"/>
  <c r="AO960" i="2"/>
  <c r="AN960" i="2"/>
  <c r="S960" i="2"/>
  <c r="R960" i="2"/>
  <c r="AQ960" i="2" s="1"/>
  <c r="D960" i="2"/>
  <c r="X960" i="2" s="1"/>
  <c r="AO959" i="2"/>
  <c r="AN959" i="2"/>
  <c r="S959" i="2"/>
  <c r="R959" i="2"/>
  <c r="AQ959" i="2" s="1"/>
  <c r="D959" i="2"/>
  <c r="X959" i="2" s="1"/>
  <c r="AQ958" i="2"/>
  <c r="AO958" i="2"/>
  <c r="AN958" i="2"/>
  <c r="S958" i="2"/>
  <c r="R958" i="2"/>
  <c r="D958" i="2"/>
  <c r="X958" i="2" s="1"/>
  <c r="AQ957" i="2"/>
  <c r="AO957" i="2"/>
  <c r="AN957" i="2"/>
  <c r="S957" i="2"/>
  <c r="R957" i="2"/>
  <c r="D957" i="2"/>
  <c r="X957" i="2" s="1"/>
  <c r="AQ956" i="2"/>
  <c r="AO956" i="2"/>
  <c r="AN956" i="2"/>
  <c r="X956" i="2"/>
  <c r="D956" i="2"/>
  <c r="AO955" i="2"/>
  <c r="AN955" i="2"/>
  <c r="X955" i="2"/>
  <c r="S955" i="2"/>
  <c r="R955" i="2"/>
  <c r="AQ955" i="2" s="1"/>
  <c r="D955" i="2"/>
  <c r="AO954" i="2"/>
  <c r="AN954" i="2"/>
  <c r="S954" i="2"/>
  <c r="R954" i="2"/>
  <c r="AQ954" i="2" s="1"/>
  <c r="D954" i="2"/>
  <c r="X954" i="2" s="1"/>
  <c r="AO953" i="2"/>
  <c r="AN953" i="2"/>
  <c r="S953" i="2"/>
  <c r="R953" i="2"/>
  <c r="AQ953" i="2" s="1"/>
  <c r="D953" i="2"/>
  <c r="X953" i="2" s="1"/>
  <c r="AQ952" i="2"/>
  <c r="AO952" i="2"/>
  <c r="AN952" i="2"/>
  <c r="S952" i="2"/>
  <c r="R952" i="2"/>
  <c r="D952" i="2"/>
  <c r="X952" i="2" s="1"/>
  <c r="AQ951" i="2"/>
  <c r="AO951" i="2"/>
  <c r="AN951" i="2"/>
  <c r="S951" i="2"/>
  <c r="R951" i="2"/>
  <c r="D951" i="2"/>
  <c r="X951" i="2" s="1"/>
  <c r="AQ950" i="2"/>
  <c r="AO950" i="2"/>
  <c r="AN950" i="2"/>
  <c r="X950" i="2"/>
  <c r="S950" i="2"/>
  <c r="R950" i="2"/>
  <c r="D950" i="2"/>
  <c r="AQ949" i="2"/>
  <c r="AO949" i="2"/>
  <c r="AN949" i="2"/>
  <c r="X949" i="2"/>
  <c r="S949" i="2"/>
  <c r="R949" i="2"/>
  <c r="D949" i="2"/>
  <c r="AO948" i="2"/>
  <c r="AN948" i="2"/>
  <c r="X948" i="2"/>
  <c r="S948" i="2"/>
  <c r="R948" i="2"/>
  <c r="AQ948" i="2" s="1"/>
  <c r="D948" i="2"/>
  <c r="AO947" i="2"/>
  <c r="AN947" i="2"/>
  <c r="X947" i="2"/>
  <c r="S947" i="2"/>
  <c r="R947" i="2"/>
  <c r="AQ947" i="2" s="1"/>
  <c r="D947" i="2"/>
  <c r="AO946" i="2"/>
  <c r="AN946" i="2"/>
  <c r="S946" i="2"/>
  <c r="R946" i="2"/>
  <c r="AQ946" i="2" s="1"/>
  <c r="D946" i="2"/>
  <c r="X946" i="2" s="1"/>
  <c r="AO945" i="2"/>
  <c r="AN945" i="2"/>
  <c r="S945" i="2"/>
  <c r="R945" i="2"/>
  <c r="AQ945" i="2" s="1"/>
  <c r="D945" i="2"/>
  <c r="X945" i="2" s="1"/>
  <c r="AQ944" i="2"/>
  <c r="AO944" i="2"/>
  <c r="AN944" i="2"/>
  <c r="S944" i="2"/>
  <c r="R944" i="2"/>
  <c r="D944" i="2"/>
  <c r="X944" i="2" s="1"/>
  <c r="AQ943" i="2"/>
  <c r="AO943" i="2"/>
  <c r="AN943" i="2"/>
  <c r="S943" i="2"/>
  <c r="R943" i="2"/>
  <c r="D943" i="2"/>
  <c r="X943" i="2" s="1"/>
  <c r="AQ942" i="2"/>
  <c r="AO942" i="2"/>
  <c r="AN942" i="2"/>
  <c r="X942" i="2"/>
  <c r="S942" i="2"/>
  <c r="R942" i="2"/>
  <c r="D942" i="2"/>
  <c r="AQ941" i="2"/>
  <c r="AO941" i="2"/>
  <c r="AN941" i="2"/>
  <c r="X941" i="2"/>
  <c r="S941" i="2"/>
  <c r="R941" i="2"/>
  <c r="D941" i="2"/>
  <c r="AO940" i="2"/>
  <c r="AN940" i="2"/>
  <c r="X940" i="2"/>
  <c r="S940" i="2"/>
  <c r="R940" i="2"/>
  <c r="AQ940" i="2" s="1"/>
  <c r="D940" i="2"/>
  <c r="AO939" i="2"/>
  <c r="AN939" i="2"/>
  <c r="X939" i="2"/>
  <c r="S939" i="2"/>
  <c r="R939" i="2"/>
  <c r="AQ939" i="2" s="1"/>
  <c r="D939" i="2"/>
  <c r="AO938" i="2"/>
  <c r="AN938" i="2"/>
  <c r="S938" i="2"/>
  <c r="R938" i="2"/>
  <c r="AQ938" i="2" s="1"/>
  <c r="D938" i="2"/>
  <c r="X938" i="2" s="1"/>
  <c r="AQ937" i="2"/>
  <c r="AO937" i="2"/>
  <c r="AN937" i="2"/>
  <c r="S937" i="2"/>
  <c r="R937" i="2"/>
  <c r="D937" i="2"/>
  <c r="X937" i="2" s="1"/>
  <c r="AQ936" i="2"/>
  <c r="AO936" i="2"/>
  <c r="AN936" i="2"/>
  <c r="S936" i="2"/>
  <c r="R936" i="2"/>
  <c r="D936" i="2"/>
  <c r="X936" i="2" s="1"/>
  <c r="AQ935" i="2"/>
  <c r="AO935" i="2"/>
  <c r="AN935" i="2"/>
  <c r="S935" i="2"/>
  <c r="R935" i="2"/>
  <c r="D935" i="2"/>
  <c r="X935" i="2" s="1"/>
  <c r="AQ934" i="2"/>
  <c r="AO934" i="2"/>
  <c r="AN934" i="2"/>
  <c r="X934" i="2"/>
  <c r="S934" i="2"/>
  <c r="R934" i="2"/>
  <c r="D934" i="2"/>
  <c r="AQ933" i="2"/>
  <c r="AO933" i="2"/>
  <c r="AN933" i="2"/>
  <c r="X933" i="2"/>
  <c r="S933" i="2"/>
  <c r="R933" i="2"/>
  <c r="D933" i="2"/>
  <c r="AN932" i="2"/>
  <c r="X932" i="2"/>
  <c r="S932" i="2"/>
  <c r="R932" i="2"/>
  <c r="AQ932" i="2" s="1"/>
  <c r="D932" i="2"/>
  <c r="AN931" i="2"/>
  <c r="S931" i="2"/>
  <c r="R931" i="2"/>
  <c r="AQ931" i="2" s="1"/>
  <c r="D931" i="2"/>
  <c r="X931" i="2" s="1"/>
  <c r="AQ930" i="2"/>
  <c r="AN930" i="2"/>
  <c r="S930" i="2"/>
  <c r="R930" i="2"/>
  <c r="D930" i="2"/>
  <c r="X930" i="2" s="1"/>
  <c r="AQ929" i="2"/>
  <c r="AN929" i="2"/>
  <c r="X929" i="2"/>
  <c r="S929" i="2"/>
  <c r="R929" i="2"/>
  <c r="D929" i="2"/>
  <c r="AN928" i="2"/>
  <c r="X928" i="2"/>
  <c r="S928" i="2"/>
  <c r="R928" i="2"/>
  <c r="AQ928" i="2" s="1"/>
  <c r="D928" i="2"/>
  <c r="AN927" i="2"/>
  <c r="S927" i="2"/>
  <c r="R927" i="2"/>
  <c r="AQ927" i="2" s="1"/>
  <c r="D927" i="2"/>
  <c r="X927" i="2" s="1"/>
  <c r="AQ926" i="2"/>
  <c r="AN926" i="2"/>
  <c r="S926" i="2"/>
  <c r="R926" i="2"/>
  <c r="D926" i="2"/>
  <c r="X926" i="2" s="1"/>
  <c r="AQ925" i="2"/>
  <c r="AN925" i="2"/>
  <c r="X925" i="2"/>
  <c r="S925" i="2"/>
  <c r="R925" i="2"/>
  <c r="D925" i="2"/>
  <c r="AN924" i="2"/>
  <c r="X924" i="2"/>
  <c r="S924" i="2"/>
  <c r="R924" i="2"/>
  <c r="AQ924" i="2" s="1"/>
  <c r="D924" i="2"/>
  <c r="AN923" i="2"/>
  <c r="S923" i="2"/>
  <c r="R923" i="2"/>
  <c r="AQ923" i="2" s="1"/>
  <c r="D923" i="2"/>
  <c r="X923" i="2" s="1"/>
  <c r="AQ922" i="2"/>
  <c r="AN922" i="2"/>
  <c r="S922" i="2"/>
  <c r="R922" i="2"/>
  <c r="D922" i="2"/>
  <c r="X922" i="2" s="1"/>
  <c r="AQ921" i="2"/>
  <c r="AN921" i="2"/>
  <c r="X921" i="2"/>
  <c r="S921" i="2"/>
  <c r="R921" i="2"/>
  <c r="D921" i="2"/>
  <c r="AQ920" i="2"/>
  <c r="AN920" i="2"/>
  <c r="D920" i="2"/>
  <c r="X920" i="2" s="1"/>
  <c r="AQ919" i="2"/>
  <c r="AN919" i="2"/>
  <c r="X919" i="2"/>
  <c r="D919" i="2"/>
  <c r="AQ918" i="2"/>
  <c r="AN918" i="2"/>
  <c r="D918" i="2"/>
  <c r="X918" i="2" s="1"/>
  <c r="AQ917" i="2"/>
  <c r="AN917" i="2"/>
  <c r="S917" i="2"/>
  <c r="R917" i="2"/>
  <c r="D917" i="2"/>
  <c r="X917" i="2" s="1"/>
  <c r="AQ916" i="2"/>
  <c r="AN916" i="2"/>
  <c r="X916" i="2"/>
  <c r="S916" i="2"/>
  <c r="R916" i="2"/>
  <c r="D916" i="2"/>
  <c r="AQ915" i="2"/>
  <c r="AN915" i="2"/>
  <c r="X915" i="2"/>
  <c r="D915" i="2"/>
  <c r="AQ914" i="2"/>
  <c r="AN914" i="2"/>
  <c r="S914" i="2"/>
  <c r="R914" i="2"/>
  <c r="D914" i="2"/>
  <c r="X914" i="2" s="1"/>
  <c r="AQ913" i="2"/>
  <c r="AN913" i="2"/>
  <c r="D913" i="2"/>
  <c r="X913" i="2" s="1"/>
  <c r="AN912" i="2"/>
  <c r="S912" i="2"/>
  <c r="R912" i="2"/>
  <c r="AQ912" i="2" s="1"/>
  <c r="D912" i="2"/>
  <c r="X912" i="2" s="1"/>
  <c r="AQ911" i="2"/>
  <c r="AN911" i="2"/>
  <c r="S911" i="2"/>
  <c r="R911" i="2"/>
  <c r="D911" i="2"/>
  <c r="X911" i="2" s="1"/>
  <c r="AQ910" i="2"/>
  <c r="AN910" i="2"/>
  <c r="X910" i="2"/>
  <c r="S910" i="2"/>
  <c r="R910" i="2"/>
  <c r="D910" i="2"/>
  <c r="AN909" i="2"/>
  <c r="S909" i="2"/>
  <c r="R909" i="2"/>
  <c r="AQ909" i="2" s="1"/>
  <c r="D909" i="2"/>
  <c r="X909" i="2" s="1"/>
  <c r="AN908" i="2"/>
  <c r="S908" i="2"/>
  <c r="R908" i="2"/>
  <c r="AQ908" i="2" s="1"/>
  <c r="D908" i="2"/>
  <c r="X908" i="2" s="1"/>
  <c r="AQ907" i="2"/>
  <c r="AN907" i="2"/>
  <c r="S907" i="2"/>
  <c r="R907" i="2"/>
  <c r="D907" i="2"/>
  <c r="X907" i="2" s="1"/>
  <c r="AQ906" i="2"/>
  <c r="AN906" i="2"/>
  <c r="X906" i="2"/>
  <c r="S906" i="2"/>
  <c r="R906" i="2"/>
  <c r="D906" i="2"/>
  <c r="AN905" i="2"/>
  <c r="S905" i="2"/>
  <c r="R905" i="2"/>
  <c r="AQ905" i="2" s="1"/>
  <c r="D905" i="2"/>
  <c r="X905" i="2" s="1"/>
  <c r="AN904" i="2"/>
  <c r="S904" i="2"/>
  <c r="R904" i="2"/>
  <c r="AQ904" i="2" s="1"/>
  <c r="D904" i="2"/>
  <c r="X904" i="2" s="1"/>
  <c r="AQ903" i="2"/>
  <c r="AN903" i="2"/>
  <c r="S903" i="2"/>
  <c r="R903" i="2"/>
  <c r="D903" i="2"/>
  <c r="X903" i="2" s="1"/>
  <c r="AQ902" i="2"/>
  <c r="AN902" i="2"/>
  <c r="X902" i="2"/>
  <c r="S902" i="2"/>
  <c r="R902" i="2"/>
  <c r="D902" i="2"/>
  <c r="AN901" i="2"/>
  <c r="S901" i="2"/>
  <c r="R901" i="2"/>
  <c r="AQ901" i="2" s="1"/>
  <c r="D901" i="2"/>
  <c r="X901" i="2" s="1"/>
  <c r="AN900" i="2"/>
  <c r="S900" i="2"/>
  <c r="R900" i="2"/>
  <c r="AQ900" i="2" s="1"/>
  <c r="D900" i="2"/>
  <c r="X900" i="2" s="1"/>
  <c r="AQ899" i="2"/>
  <c r="AN899" i="2"/>
  <c r="S899" i="2"/>
  <c r="R899" i="2"/>
  <c r="D899" i="2"/>
  <c r="X899" i="2" s="1"/>
  <c r="AQ898" i="2"/>
  <c r="AN898" i="2"/>
  <c r="X898" i="2"/>
  <c r="S898" i="2"/>
  <c r="R898" i="2"/>
  <c r="D898" i="2"/>
  <c r="AN897" i="2"/>
  <c r="S897" i="2"/>
  <c r="R897" i="2"/>
  <c r="AQ897" i="2" s="1"/>
  <c r="D897" i="2"/>
  <c r="X897" i="2" s="1"/>
  <c r="AN896" i="2"/>
  <c r="S896" i="2"/>
  <c r="R896" i="2"/>
  <c r="AQ896" i="2" s="1"/>
  <c r="D896" i="2"/>
  <c r="X896" i="2" s="1"/>
  <c r="AQ895" i="2"/>
  <c r="AN895" i="2"/>
  <c r="S895" i="2"/>
  <c r="R895" i="2"/>
  <c r="D895" i="2"/>
  <c r="X895" i="2" s="1"/>
  <c r="AQ894" i="2"/>
  <c r="AN894" i="2"/>
  <c r="X894" i="2"/>
  <c r="S894" i="2"/>
  <c r="R894" i="2"/>
  <c r="D894" i="2"/>
  <c r="AN893" i="2"/>
  <c r="S893" i="2"/>
  <c r="R893" i="2"/>
  <c r="AQ893" i="2" s="1"/>
  <c r="D893" i="2"/>
  <c r="X893" i="2" s="1"/>
  <c r="AQ892" i="2"/>
  <c r="AN892" i="2"/>
  <c r="D892" i="2"/>
  <c r="X892" i="2" s="1"/>
  <c r="AQ891" i="2"/>
  <c r="AN891" i="2"/>
  <c r="X891" i="2"/>
  <c r="S891" i="2"/>
  <c r="R891" i="2"/>
  <c r="D891" i="2"/>
  <c r="AQ890" i="2"/>
  <c r="AN890" i="2"/>
  <c r="X890" i="2"/>
  <c r="D890" i="2"/>
  <c r="AQ889" i="2"/>
  <c r="AN889" i="2"/>
  <c r="S889" i="2"/>
  <c r="R889" i="2"/>
  <c r="D889" i="2"/>
  <c r="X889" i="2" s="1"/>
  <c r="AQ888" i="2"/>
  <c r="AN888" i="2"/>
  <c r="X888" i="2"/>
  <c r="S888" i="2"/>
  <c r="R888" i="2"/>
  <c r="D888" i="2"/>
  <c r="AN887" i="2"/>
  <c r="X887" i="2"/>
  <c r="S887" i="2"/>
  <c r="R887" i="2"/>
  <c r="AQ887" i="2" s="1"/>
  <c r="D887" i="2"/>
  <c r="AN886" i="2"/>
  <c r="S886" i="2"/>
  <c r="R886" i="2"/>
  <c r="AQ886" i="2" s="1"/>
  <c r="D886" i="2"/>
  <c r="X886" i="2" s="1"/>
  <c r="AQ885" i="2"/>
  <c r="AN885" i="2"/>
  <c r="S885" i="2"/>
  <c r="R885" i="2"/>
  <c r="D885" i="2"/>
  <c r="X885" i="2" s="1"/>
  <c r="AQ884" i="2"/>
  <c r="AN884" i="2"/>
  <c r="X884" i="2"/>
  <c r="S884" i="2"/>
  <c r="R884" i="2"/>
  <c r="D884" i="2"/>
  <c r="AN883" i="2"/>
  <c r="S883" i="2"/>
  <c r="R883" i="2"/>
  <c r="AQ883" i="2" s="1"/>
  <c r="D883" i="2"/>
  <c r="X883" i="2" s="1"/>
  <c r="AN882" i="2"/>
  <c r="S882" i="2"/>
  <c r="R882" i="2"/>
  <c r="AQ882" i="2" s="1"/>
  <c r="D882" i="2"/>
  <c r="X882" i="2" s="1"/>
  <c r="AQ881" i="2"/>
  <c r="AN881" i="2"/>
  <c r="S881" i="2"/>
  <c r="R881" i="2"/>
  <c r="D881" i="2"/>
  <c r="X881" i="2" s="1"/>
  <c r="AQ880" i="2"/>
  <c r="AN880" i="2"/>
  <c r="X880" i="2"/>
  <c r="S880" i="2"/>
  <c r="R880" i="2"/>
  <c r="D880" i="2"/>
  <c r="AQ879" i="2"/>
  <c r="AN879" i="2"/>
  <c r="D879" i="2"/>
  <c r="X879" i="2" s="1"/>
  <c r="AN878" i="2"/>
  <c r="S878" i="2"/>
  <c r="R878" i="2"/>
  <c r="AQ878" i="2" s="1"/>
  <c r="D878" i="2"/>
  <c r="X878" i="2" s="1"/>
  <c r="AQ877" i="2"/>
  <c r="AN877" i="2"/>
  <c r="X877" i="2"/>
  <c r="S877" i="2"/>
  <c r="R877" i="2"/>
  <c r="D877" i="2"/>
  <c r="AQ876" i="2"/>
  <c r="AN876" i="2"/>
  <c r="X876" i="2"/>
  <c r="S876" i="2"/>
  <c r="R876" i="2"/>
  <c r="D876" i="2"/>
  <c r="AQ875" i="2"/>
  <c r="AN875" i="2"/>
  <c r="X875" i="2"/>
  <c r="D875" i="2"/>
  <c r="AQ874" i="2"/>
  <c r="AN874" i="2"/>
  <c r="X874" i="2"/>
  <c r="D874" i="2"/>
  <c r="AO873" i="2"/>
  <c r="AN873" i="2"/>
  <c r="X873" i="2"/>
  <c r="S873" i="2"/>
  <c r="R873" i="2"/>
  <c r="AQ873" i="2" s="1"/>
  <c r="D873" i="2"/>
  <c r="AQ872" i="2"/>
  <c r="AO872" i="2"/>
  <c r="AN872" i="2"/>
  <c r="S872" i="2"/>
  <c r="R872" i="2"/>
  <c r="D872" i="2"/>
  <c r="X872" i="2" s="1"/>
  <c r="AQ871" i="2"/>
  <c r="AO871" i="2"/>
  <c r="AN871" i="2"/>
  <c r="D871" i="2"/>
  <c r="X871" i="2" s="1"/>
  <c r="AQ870" i="2"/>
  <c r="AO870" i="2"/>
  <c r="AN870" i="2"/>
  <c r="X870" i="2"/>
  <c r="D870" i="2"/>
  <c r="AQ869" i="2"/>
  <c r="AO869" i="2"/>
  <c r="AN869" i="2"/>
  <c r="S869" i="2"/>
  <c r="R869" i="2"/>
  <c r="D869" i="2"/>
  <c r="X869" i="2" s="1"/>
  <c r="AO868" i="2"/>
  <c r="AN868" i="2"/>
  <c r="S868" i="2"/>
  <c r="R868" i="2"/>
  <c r="AQ868" i="2" s="1"/>
  <c r="D868" i="2"/>
  <c r="X868" i="2" s="1"/>
  <c r="AQ867" i="2"/>
  <c r="AO867" i="2"/>
  <c r="AN867" i="2"/>
  <c r="S867" i="2"/>
  <c r="R867" i="2"/>
  <c r="D867" i="2"/>
  <c r="X867" i="2" s="1"/>
  <c r="AQ866" i="2"/>
  <c r="AO866" i="2"/>
  <c r="AN866" i="2"/>
  <c r="X866" i="2"/>
  <c r="S866" i="2"/>
  <c r="R866" i="2"/>
  <c r="D866" i="2"/>
  <c r="AQ865" i="2"/>
  <c r="AO865" i="2"/>
  <c r="AN865" i="2"/>
  <c r="X865" i="2"/>
  <c r="S865" i="2"/>
  <c r="R865" i="2"/>
  <c r="D865" i="2"/>
  <c r="AO864" i="2"/>
  <c r="AN864" i="2"/>
  <c r="X864" i="2"/>
  <c r="S864" i="2"/>
  <c r="R864" i="2"/>
  <c r="AQ864" i="2" s="1"/>
  <c r="D864" i="2"/>
  <c r="AQ863" i="2"/>
  <c r="AO863" i="2"/>
  <c r="AN863" i="2"/>
  <c r="X863" i="2"/>
  <c r="D863" i="2"/>
  <c r="AQ862" i="2"/>
  <c r="AO862" i="2"/>
  <c r="AN862" i="2"/>
  <c r="S862" i="2"/>
  <c r="R862" i="2"/>
  <c r="D862" i="2"/>
  <c r="X862" i="2" s="1"/>
  <c r="AO861" i="2"/>
  <c r="AN861" i="2"/>
  <c r="S861" i="2"/>
  <c r="R861" i="2"/>
  <c r="AQ861" i="2" s="1"/>
  <c r="D861" i="2"/>
  <c r="X861" i="2" s="1"/>
  <c r="AO860" i="2"/>
  <c r="AN860" i="2"/>
  <c r="X860" i="2"/>
  <c r="S860" i="2"/>
  <c r="R860" i="2"/>
  <c r="AQ860" i="2" s="1"/>
  <c r="D860" i="2"/>
  <c r="AQ859" i="2"/>
  <c r="AO859" i="2"/>
  <c r="AN859" i="2"/>
  <c r="D859" i="2"/>
  <c r="X859" i="2" s="1"/>
  <c r="AO858" i="2"/>
  <c r="AN858" i="2"/>
  <c r="S858" i="2"/>
  <c r="R858" i="2"/>
  <c r="AQ858" i="2" s="1"/>
  <c r="D858" i="2"/>
  <c r="X858" i="2" s="1"/>
  <c r="AQ857" i="2"/>
  <c r="AO857" i="2"/>
  <c r="AN857" i="2"/>
  <c r="X857" i="2"/>
  <c r="S857" i="2"/>
  <c r="R857" i="2"/>
  <c r="D857" i="2"/>
  <c r="AQ856" i="2"/>
  <c r="AO856" i="2"/>
  <c r="AN856" i="2"/>
  <c r="X856" i="2"/>
  <c r="S856" i="2"/>
  <c r="R856" i="2"/>
  <c r="D856" i="2"/>
  <c r="AO855" i="2"/>
  <c r="AN855" i="2"/>
  <c r="S855" i="2"/>
  <c r="R855" i="2"/>
  <c r="AQ855" i="2" s="1"/>
  <c r="D855" i="2"/>
  <c r="X855" i="2" s="1"/>
  <c r="AO854" i="2"/>
  <c r="AN854" i="2"/>
  <c r="X854" i="2"/>
  <c r="S854" i="2"/>
  <c r="R854" i="2"/>
  <c r="AQ854" i="2" s="1"/>
  <c r="D854" i="2"/>
  <c r="AQ853" i="2"/>
  <c r="AO853" i="2"/>
  <c r="AN853" i="2"/>
  <c r="S853" i="2"/>
  <c r="R853" i="2"/>
  <c r="D853" i="2"/>
  <c r="X853" i="2" s="1"/>
  <c r="AO852" i="2"/>
  <c r="AN852" i="2"/>
  <c r="X852" i="2"/>
  <c r="S852" i="2"/>
  <c r="R852" i="2"/>
  <c r="AQ852" i="2" s="1"/>
  <c r="D852" i="2"/>
  <c r="AQ851" i="2"/>
  <c r="AO851" i="2"/>
  <c r="AN851" i="2"/>
  <c r="S851" i="2"/>
  <c r="R851" i="2"/>
  <c r="D851" i="2"/>
  <c r="X851" i="2" s="1"/>
  <c r="AO850" i="2"/>
  <c r="AN850" i="2"/>
  <c r="X850" i="2"/>
  <c r="S850" i="2"/>
  <c r="R850" i="2"/>
  <c r="AQ850" i="2" s="1"/>
  <c r="D850" i="2"/>
  <c r="AO849" i="2"/>
  <c r="AN849" i="2"/>
  <c r="X849" i="2"/>
  <c r="S849" i="2"/>
  <c r="R849" i="2"/>
  <c r="AQ849" i="2" s="1"/>
  <c r="D849" i="2"/>
  <c r="AO848" i="2"/>
  <c r="AN848" i="2"/>
  <c r="S848" i="2"/>
  <c r="R848" i="2"/>
  <c r="AQ848" i="2" s="1"/>
  <c r="D848" i="2"/>
  <c r="X848" i="2" s="1"/>
  <c r="AQ847" i="2"/>
  <c r="AO847" i="2"/>
  <c r="AN847" i="2"/>
  <c r="D847" i="2"/>
  <c r="X847" i="2" s="1"/>
  <c r="AQ846" i="2"/>
  <c r="AO846" i="2"/>
  <c r="AN846" i="2"/>
  <c r="X846" i="2"/>
  <c r="D846" i="2"/>
  <c r="AQ845" i="2"/>
  <c r="AO845" i="2"/>
  <c r="AN845" i="2"/>
  <c r="D845" i="2"/>
  <c r="X845" i="2" s="1"/>
  <c r="AQ844" i="2"/>
  <c r="AO844" i="2"/>
  <c r="AN844" i="2"/>
  <c r="X844" i="2"/>
  <c r="D844" i="2"/>
  <c r="AO843" i="2"/>
  <c r="AN843" i="2"/>
  <c r="X843" i="2"/>
  <c r="S843" i="2"/>
  <c r="R843" i="2"/>
  <c r="AQ843" i="2" s="1"/>
  <c r="D843" i="2"/>
  <c r="AQ842" i="2"/>
  <c r="AO842" i="2"/>
  <c r="AN842" i="2"/>
  <c r="X842" i="2"/>
  <c r="D842" i="2"/>
  <c r="AQ841" i="2"/>
  <c r="AO841" i="2"/>
  <c r="AN841" i="2"/>
  <c r="D841" i="2"/>
  <c r="X841" i="2" s="1"/>
  <c r="AO840" i="2"/>
  <c r="AN840" i="2"/>
  <c r="X840" i="2"/>
  <c r="S840" i="2"/>
  <c r="R840" i="2"/>
  <c r="AQ840" i="2" s="1"/>
  <c r="D840" i="2"/>
  <c r="AQ839" i="2"/>
  <c r="AO839" i="2"/>
  <c r="AN839" i="2"/>
  <c r="X839" i="2"/>
  <c r="D839" i="2"/>
  <c r="AQ838" i="2"/>
  <c r="AO838" i="2"/>
  <c r="AN838" i="2"/>
  <c r="D838" i="2"/>
  <c r="X838" i="2" s="1"/>
  <c r="AQ837" i="2"/>
  <c r="AO837" i="2"/>
  <c r="AN837" i="2"/>
  <c r="X837" i="2"/>
  <c r="S837" i="2"/>
  <c r="R837" i="2"/>
  <c r="D837" i="2"/>
  <c r="AQ836" i="2"/>
  <c r="AO836" i="2"/>
  <c r="AN836" i="2"/>
  <c r="X836" i="2"/>
  <c r="S836" i="2"/>
  <c r="R836" i="2"/>
  <c r="D836" i="2"/>
  <c r="AO835" i="2"/>
  <c r="AN835" i="2"/>
  <c r="X835" i="2"/>
  <c r="S835" i="2"/>
  <c r="R835" i="2"/>
  <c r="AQ835" i="2" s="1"/>
  <c r="D835" i="2"/>
  <c r="AO834" i="2"/>
  <c r="AN834" i="2"/>
  <c r="X834" i="2"/>
  <c r="S834" i="2"/>
  <c r="R834" i="2"/>
  <c r="AQ834" i="2" s="1"/>
  <c r="D834" i="2"/>
  <c r="AQ833" i="2"/>
  <c r="AO833" i="2"/>
  <c r="AN833" i="2"/>
  <c r="S833" i="2"/>
  <c r="D833" i="2"/>
  <c r="X833" i="2" s="1"/>
  <c r="AQ832" i="2"/>
  <c r="AO832" i="2"/>
  <c r="AN832" i="2"/>
  <c r="D832" i="2"/>
  <c r="X832" i="2" s="1"/>
  <c r="AO831" i="2"/>
  <c r="AN831" i="2"/>
  <c r="X831" i="2"/>
  <c r="S831" i="2"/>
  <c r="R831" i="2"/>
  <c r="AQ831" i="2" s="1"/>
  <c r="D831" i="2"/>
  <c r="AO830" i="2"/>
  <c r="AN830" i="2"/>
  <c r="X830" i="2"/>
  <c r="S830" i="2"/>
  <c r="R830" i="2"/>
  <c r="AQ830" i="2" s="1"/>
  <c r="D830" i="2"/>
  <c r="AO829" i="2"/>
  <c r="AN829" i="2"/>
  <c r="S829" i="2"/>
  <c r="R829" i="2"/>
  <c r="AQ829" i="2" s="1"/>
  <c r="D829" i="2"/>
  <c r="X829" i="2" s="1"/>
  <c r="AQ828" i="2"/>
  <c r="AO828" i="2"/>
  <c r="AN828" i="2"/>
  <c r="X828" i="2"/>
  <c r="S828" i="2"/>
  <c r="R828" i="2"/>
  <c r="D828" i="2"/>
  <c r="AQ827" i="2"/>
  <c r="AO827" i="2"/>
  <c r="AN827" i="2"/>
  <c r="X827" i="2"/>
  <c r="S827" i="2"/>
  <c r="R827" i="2"/>
  <c r="D827" i="2"/>
  <c r="AQ826" i="2"/>
  <c r="AO826" i="2"/>
  <c r="AN826" i="2"/>
  <c r="S826" i="2"/>
  <c r="R826" i="2"/>
  <c r="D826" i="2"/>
  <c r="X826" i="2" s="1"/>
  <c r="AO825" i="2"/>
  <c r="AN825" i="2"/>
  <c r="S825" i="2"/>
  <c r="R825" i="2"/>
  <c r="AQ825" i="2" s="1"/>
  <c r="D825" i="2"/>
  <c r="X825" i="2" s="1"/>
  <c r="AQ824" i="2"/>
  <c r="AO824" i="2"/>
  <c r="AN824" i="2"/>
  <c r="X824" i="2"/>
  <c r="S824" i="2"/>
  <c r="R824" i="2"/>
  <c r="D824" i="2"/>
  <c r="AQ823" i="2"/>
  <c r="AO823" i="2"/>
  <c r="AN823" i="2"/>
  <c r="X823" i="2"/>
  <c r="S823" i="2"/>
  <c r="R823" i="2"/>
  <c r="D823" i="2"/>
  <c r="AO822" i="2"/>
  <c r="AN822" i="2"/>
  <c r="S822" i="2"/>
  <c r="R822" i="2"/>
  <c r="AQ822" i="2" s="1"/>
  <c r="D822" i="2"/>
  <c r="X822" i="2" s="1"/>
  <c r="AO821" i="2"/>
  <c r="AN821" i="2"/>
  <c r="X821" i="2"/>
  <c r="S821" i="2"/>
  <c r="R821" i="2"/>
  <c r="AQ821" i="2" s="1"/>
  <c r="D821" i="2"/>
  <c r="AO820" i="2"/>
  <c r="AN820" i="2"/>
  <c r="X820" i="2"/>
  <c r="S820" i="2"/>
  <c r="R820" i="2"/>
  <c r="AQ820" i="2" s="1"/>
  <c r="D820" i="2"/>
  <c r="AQ819" i="2"/>
  <c r="AO819" i="2"/>
  <c r="AN819" i="2"/>
  <c r="X819" i="2"/>
  <c r="D819" i="2"/>
  <c r="AQ818" i="2"/>
  <c r="AO818" i="2"/>
  <c r="AN818" i="2"/>
  <c r="D818" i="2"/>
  <c r="X818" i="2" s="1"/>
  <c r="AQ817" i="2"/>
  <c r="AO817" i="2"/>
  <c r="AN817" i="2"/>
  <c r="X817" i="2"/>
  <c r="D817" i="2"/>
  <c r="AQ816" i="2"/>
  <c r="AO816" i="2"/>
  <c r="AN816" i="2"/>
  <c r="D816" i="2"/>
  <c r="X816" i="2" s="1"/>
  <c r="AQ815" i="2"/>
  <c r="AO815" i="2"/>
  <c r="AN815" i="2"/>
  <c r="X815" i="2"/>
  <c r="S815" i="2"/>
  <c r="R815" i="2"/>
  <c r="D815" i="2"/>
  <c r="AQ814" i="2"/>
  <c r="AO814" i="2"/>
  <c r="AN814" i="2"/>
  <c r="X814" i="2"/>
  <c r="S814" i="2"/>
  <c r="R814" i="2"/>
  <c r="D814" i="2"/>
  <c r="AO813" i="2"/>
  <c r="AN813" i="2"/>
  <c r="X813" i="2"/>
  <c r="S813" i="2"/>
  <c r="R813" i="2"/>
  <c r="AQ813" i="2" s="1"/>
  <c r="D813" i="2"/>
  <c r="AO812" i="2"/>
  <c r="AN812" i="2"/>
  <c r="S812" i="2"/>
  <c r="R812" i="2"/>
  <c r="AQ812" i="2" s="1"/>
  <c r="D812" i="2"/>
  <c r="X812" i="2" s="1"/>
  <c r="AQ811" i="2"/>
  <c r="AO811" i="2"/>
  <c r="AN811" i="2"/>
  <c r="X811" i="2"/>
  <c r="D811" i="2"/>
  <c r="AQ810" i="2"/>
  <c r="AO810" i="2"/>
  <c r="AN810" i="2"/>
  <c r="X810" i="2"/>
  <c r="D810" i="2"/>
  <c r="AO809" i="2"/>
  <c r="AN809" i="2"/>
  <c r="S809" i="2"/>
  <c r="R809" i="2"/>
  <c r="AQ809" i="2" s="1"/>
  <c r="D809" i="2"/>
  <c r="X809" i="2" s="1"/>
  <c r="AO808" i="2"/>
  <c r="AN808" i="2"/>
  <c r="X808" i="2"/>
  <c r="S808" i="2"/>
  <c r="R808" i="2"/>
  <c r="AQ808" i="2" s="1"/>
  <c r="D808" i="2"/>
  <c r="AQ807" i="2"/>
  <c r="AO807" i="2"/>
  <c r="AN807" i="2"/>
  <c r="S807" i="2"/>
  <c r="R807" i="2"/>
  <c r="D807" i="2"/>
  <c r="X807" i="2" s="1"/>
  <c r="AQ806" i="2"/>
  <c r="AO806" i="2"/>
  <c r="AN806" i="2"/>
  <c r="S806" i="2"/>
  <c r="R806" i="2"/>
  <c r="D806" i="2"/>
  <c r="X806" i="2" s="1"/>
  <c r="AQ805" i="2"/>
  <c r="AO805" i="2"/>
  <c r="AN805" i="2"/>
  <c r="X805" i="2"/>
  <c r="D805" i="2"/>
  <c r="AO804" i="2"/>
  <c r="AN804" i="2"/>
  <c r="S804" i="2"/>
  <c r="R804" i="2"/>
  <c r="AQ804" i="2" s="1"/>
  <c r="D804" i="2"/>
  <c r="X804" i="2" s="1"/>
  <c r="AO803" i="2"/>
  <c r="AN803" i="2"/>
  <c r="S803" i="2"/>
  <c r="R803" i="2"/>
  <c r="AQ803" i="2" s="1"/>
  <c r="D803" i="2"/>
  <c r="X803" i="2" s="1"/>
  <c r="AO802" i="2"/>
  <c r="AN802" i="2"/>
  <c r="S802" i="2"/>
  <c r="R802" i="2"/>
  <c r="AQ802" i="2" s="1"/>
  <c r="D802" i="2"/>
  <c r="X802" i="2" s="1"/>
  <c r="AQ801" i="2"/>
  <c r="AO801" i="2"/>
  <c r="AN801" i="2"/>
  <c r="S801" i="2"/>
  <c r="R801" i="2"/>
  <c r="D801" i="2"/>
  <c r="X801" i="2" s="1"/>
  <c r="AQ800" i="2"/>
  <c r="AO800" i="2"/>
  <c r="AN800" i="2"/>
  <c r="D800" i="2"/>
  <c r="X800" i="2" s="1"/>
  <c r="AQ799" i="2"/>
  <c r="AO799" i="2"/>
  <c r="AN799" i="2"/>
  <c r="D799" i="2"/>
  <c r="X799" i="2" s="1"/>
  <c r="AO798" i="2"/>
  <c r="AN798" i="2"/>
  <c r="S798" i="2"/>
  <c r="R798" i="2"/>
  <c r="AQ798" i="2" s="1"/>
  <c r="D798" i="2"/>
  <c r="X798" i="2" s="1"/>
  <c r="AQ797" i="2"/>
  <c r="AO797" i="2"/>
  <c r="AN797" i="2"/>
  <c r="S797" i="2"/>
  <c r="R797" i="2"/>
  <c r="D797" i="2"/>
  <c r="X797" i="2" s="1"/>
  <c r="AQ796" i="2"/>
  <c r="AO796" i="2"/>
  <c r="AN796" i="2"/>
  <c r="X796" i="2"/>
  <c r="S796" i="2"/>
  <c r="R796" i="2"/>
  <c r="D796" i="2"/>
  <c r="AQ795" i="2"/>
  <c r="AO795" i="2"/>
  <c r="AN795" i="2"/>
  <c r="D795" i="2"/>
  <c r="X795" i="2" s="1"/>
  <c r="AQ794" i="2"/>
  <c r="AO794" i="2"/>
  <c r="AN794" i="2"/>
  <c r="X794" i="2"/>
  <c r="S794" i="2"/>
  <c r="R794" i="2"/>
  <c r="D794" i="2"/>
  <c r="AQ793" i="2"/>
  <c r="AO793" i="2"/>
  <c r="AN793" i="2"/>
  <c r="S793" i="2"/>
  <c r="R793" i="2"/>
  <c r="D793" i="2"/>
  <c r="X793" i="2" s="1"/>
  <c r="AO792" i="2"/>
  <c r="AN792" i="2"/>
  <c r="S792" i="2"/>
  <c r="R792" i="2"/>
  <c r="AQ792" i="2" s="1"/>
  <c r="D792" i="2"/>
  <c r="X792" i="2" s="1"/>
  <c r="AQ791" i="2"/>
  <c r="AO791" i="2"/>
  <c r="AN791" i="2"/>
  <c r="X791" i="2"/>
  <c r="D791" i="2"/>
  <c r="AO790" i="2"/>
  <c r="AN790" i="2"/>
  <c r="S790" i="2"/>
  <c r="R790" i="2"/>
  <c r="AQ790" i="2" s="1"/>
  <c r="D790" i="2"/>
  <c r="X790" i="2" s="1"/>
  <c r="AO789" i="2"/>
  <c r="AN789" i="2"/>
  <c r="S789" i="2"/>
  <c r="R789" i="2"/>
  <c r="AQ789" i="2" s="1"/>
  <c r="D789" i="2"/>
  <c r="X789" i="2" s="1"/>
  <c r="AO788" i="2"/>
  <c r="AN788" i="2"/>
  <c r="X788" i="2"/>
  <c r="S788" i="2"/>
  <c r="R788" i="2"/>
  <c r="AQ788" i="2" s="1"/>
  <c r="D788" i="2"/>
  <c r="AQ787" i="2"/>
  <c r="AO787" i="2"/>
  <c r="AN787" i="2"/>
  <c r="D787" i="2"/>
  <c r="X787" i="2" s="1"/>
  <c r="AQ786" i="2"/>
  <c r="AO786" i="2"/>
  <c r="AN786" i="2"/>
  <c r="X786" i="2"/>
  <c r="S786" i="2"/>
  <c r="R786" i="2"/>
  <c r="D786" i="2"/>
  <c r="AQ785" i="2"/>
  <c r="AO785" i="2"/>
  <c r="AN785" i="2"/>
  <c r="X785" i="2"/>
  <c r="S785" i="2"/>
  <c r="R785" i="2"/>
  <c r="D785" i="2"/>
  <c r="AO784" i="2"/>
  <c r="AN784" i="2"/>
  <c r="S784" i="2"/>
  <c r="R784" i="2"/>
  <c r="AQ784" i="2" s="1"/>
  <c r="D784" i="2"/>
  <c r="X784" i="2" s="1"/>
  <c r="AQ783" i="2"/>
  <c r="AO783" i="2"/>
  <c r="AN783" i="2"/>
  <c r="S783" i="2"/>
  <c r="D783" i="2"/>
  <c r="X783" i="2" s="1"/>
  <c r="AQ782" i="2"/>
  <c r="AO782" i="2"/>
  <c r="AN782" i="2"/>
  <c r="S782" i="2"/>
  <c r="R782" i="2"/>
  <c r="D782" i="2"/>
  <c r="X782" i="2" s="1"/>
  <c r="AO781" i="2"/>
  <c r="AN781" i="2"/>
  <c r="S781" i="2"/>
  <c r="R781" i="2"/>
  <c r="AQ781" i="2" s="1"/>
  <c r="D781" i="2"/>
  <c r="X781" i="2" s="1"/>
  <c r="AQ780" i="2"/>
  <c r="AO780" i="2"/>
  <c r="AN780" i="2"/>
  <c r="X780" i="2"/>
  <c r="D780" i="2"/>
  <c r="AO779" i="2"/>
  <c r="AN779" i="2"/>
  <c r="X779" i="2"/>
  <c r="S779" i="2"/>
  <c r="R779" i="2"/>
  <c r="AQ779" i="2" s="1"/>
  <c r="D779" i="2"/>
  <c r="AQ778" i="2"/>
  <c r="AO778" i="2"/>
  <c r="AN778" i="2"/>
  <c r="S778" i="2"/>
  <c r="D778" i="2"/>
  <c r="X778" i="2" s="1"/>
  <c r="AQ777" i="2"/>
  <c r="AO777" i="2"/>
  <c r="AN777" i="2"/>
  <c r="D777" i="2"/>
  <c r="X777" i="2" s="1"/>
  <c r="AQ776" i="2"/>
  <c r="AO776" i="2"/>
  <c r="AN776" i="2"/>
  <c r="X776" i="2"/>
  <c r="D776" i="2"/>
  <c r="AO775" i="2"/>
  <c r="AN775" i="2"/>
  <c r="S775" i="2"/>
  <c r="R775" i="2"/>
  <c r="AQ775" i="2" s="1"/>
  <c r="D775" i="2"/>
  <c r="X775" i="2" s="1"/>
  <c r="AQ774" i="2"/>
  <c r="AO774" i="2"/>
  <c r="AN774" i="2"/>
  <c r="X774" i="2"/>
  <c r="S774" i="2"/>
  <c r="R774" i="2"/>
  <c r="D774" i="2"/>
  <c r="AQ773" i="2"/>
  <c r="AO773" i="2"/>
  <c r="AN773" i="2"/>
  <c r="S773" i="2"/>
  <c r="R773" i="2"/>
  <c r="D773" i="2"/>
  <c r="X773" i="2" s="1"/>
  <c r="AO772" i="2"/>
  <c r="AN772" i="2"/>
  <c r="S772" i="2"/>
  <c r="R772" i="2"/>
  <c r="AQ772" i="2" s="1"/>
  <c r="D772" i="2"/>
  <c r="X772" i="2" s="1"/>
  <c r="AQ771" i="2"/>
  <c r="AO771" i="2"/>
  <c r="AN771" i="2"/>
  <c r="S771" i="2"/>
  <c r="R771" i="2"/>
  <c r="D771" i="2"/>
  <c r="X771" i="2" s="1"/>
  <c r="AQ770" i="2"/>
  <c r="AO770" i="2"/>
  <c r="AN770" i="2"/>
  <c r="X770" i="2"/>
  <c r="S770" i="2"/>
  <c r="R770" i="2"/>
  <c r="D770" i="2"/>
  <c r="AQ769" i="2"/>
  <c r="AO769" i="2"/>
  <c r="AN769" i="2"/>
  <c r="X769" i="2"/>
  <c r="S769" i="2"/>
  <c r="R769" i="2"/>
  <c r="D769" i="2"/>
  <c r="AO768" i="2"/>
  <c r="AN768" i="2"/>
  <c r="X768" i="2"/>
  <c r="S768" i="2"/>
  <c r="R768" i="2"/>
  <c r="AQ768" i="2" s="1"/>
  <c r="D768" i="2"/>
  <c r="AQ767" i="2"/>
  <c r="AO767" i="2"/>
  <c r="AN767" i="2"/>
  <c r="D767" i="2"/>
  <c r="X767" i="2" s="1"/>
  <c r="AO766" i="2"/>
  <c r="AN766" i="2"/>
  <c r="S766" i="2"/>
  <c r="R766" i="2"/>
  <c r="AQ766" i="2" s="1"/>
  <c r="D766" i="2"/>
  <c r="X766" i="2" s="1"/>
  <c r="AQ765" i="2"/>
  <c r="AO765" i="2"/>
  <c r="AN765" i="2"/>
  <c r="X765" i="2"/>
  <c r="S765" i="2"/>
  <c r="R765" i="2"/>
  <c r="D765" i="2"/>
  <c r="AQ764" i="2"/>
  <c r="AO764" i="2"/>
  <c r="AN764" i="2"/>
  <c r="X764" i="2"/>
  <c r="S764" i="2"/>
  <c r="R764" i="2"/>
  <c r="D764" i="2"/>
  <c r="AO763" i="2"/>
  <c r="AN763" i="2"/>
  <c r="X763" i="2"/>
  <c r="S763" i="2"/>
  <c r="R763" i="2"/>
  <c r="AQ763" i="2" s="1"/>
  <c r="D763" i="2"/>
  <c r="AO762" i="2"/>
  <c r="AN762" i="2"/>
  <c r="S762" i="2"/>
  <c r="R762" i="2"/>
  <c r="AQ762" i="2" s="1"/>
  <c r="D762" i="2"/>
  <c r="X762" i="2" s="1"/>
  <c r="AO761" i="2"/>
  <c r="AN761" i="2"/>
  <c r="S761" i="2"/>
  <c r="R761" i="2"/>
  <c r="AQ761" i="2" s="1"/>
  <c r="D761" i="2"/>
  <c r="X761" i="2" s="1"/>
  <c r="AO760" i="2"/>
  <c r="AN760" i="2"/>
  <c r="X760" i="2"/>
  <c r="S760" i="2"/>
  <c r="R760" i="2"/>
  <c r="AQ760" i="2" s="1"/>
  <c r="D760" i="2"/>
  <c r="AO759" i="2"/>
  <c r="AN759" i="2"/>
  <c r="S759" i="2"/>
  <c r="R759" i="2"/>
  <c r="AQ759" i="2" s="1"/>
  <c r="D759" i="2"/>
  <c r="X759" i="2" s="1"/>
  <c r="AQ758" i="2"/>
  <c r="AO758" i="2"/>
  <c r="AN758" i="2"/>
  <c r="S758" i="2"/>
  <c r="R758" i="2"/>
  <c r="D758" i="2"/>
  <c r="X758" i="2" s="1"/>
  <c r="AQ757" i="2"/>
  <c r="AO757" i="2"/>
  <c r="AN757" i="2"/>
  <c r="X757" i="2"/>
  <c r="D757" i="2"/>
  <c r="AO756" i="2"/>
  <c r="AN756" i="2"/>
  <c r="X756" i="2"/>
  <c r="S756" i="2"/>
  <c r="R756" i="2"/>
  <c r="AQ756" i="2" s="1"/>
  <c r="D756" i="2"/>
  <c r="AQ755" i="2"/>
  <c r="AO755" i="2"/>
  <c r="AN755" i="2"/>
  <c r="D755" i="2"/>
  <c r="X755" i="2" s="1"/>
  <c r="AQ754" i="2"/>
  <c r="AO754" i="2"/>
  <c r="AN754" i="2"/>
  <c r="X754" i="2"/>
  <c r="D754" i="2"/>
  <c r="AQ753" i="2"/>
  <c r="AO753" i="2"/>
  <c r="AN753" i="2"/>
  <c r="X753" i="2"/>
  <c r="D753" i="2"/>
  <c r="AO752" i="2"/>
  <c r="AN752" i="2"/>
  <c r="S752" i="2"/>
  <c r="R752" i="2"/>
  <c r="AQ752" i="2" s="1"/>
  <c r="D752" i="2"/>
  <c r="X752" i="2" s="1"/>
  <c r="AQ751" i="2"/>
  <c r="AO751" i="2"/>
  <c r="AN751" i="2"/>
  <c r="S751" i="2"/>
  <c r="R751" i="2"/>
  <c r="D751" i="2"/>
  <c r="X751" i="2" s="1"/>
  <c r="AQ750" i="2"/>
  <c r="AO750" i="2"/>
  <c r="AN750" i="2"/>
  <c r="S750" i="2"/>
  <c r="R750" i="2"/>
  <c r="D750" i="2"/>
  <c r="X750" i="2" s="1"/>
  <c r="AQ749" i="2"/>
  <c r="AO749" i="2"/>
  <c r="AN749" i="2"/>
  <c r="X749" i="2"/>
  <c r="S749" i="2"/>
  <c r="R749" i="2"/>
  <c r="D749" i="2"/>
  <c r="AQ748" i="2"/>
  <c r="AO748" i="2"/>
  <c r="AN748" i="2"/>
  <c r="X748" i="2"/>
  <c r="S748" i="2"/>
  <c r="R748" i="2"/>
  <c r="D748" i="2"/>
  <c r="AO747" i="2"/>
  <c r="AN747" i="2"/>
  <c r="X747" i="2"/>
  <c r="S747" i="2"/>
  <c r="R747" i="2"/>
  <c r="AQ747" i="2" s="1"/>
  <c r="D747" i="2"/>
  <c r="AQ746" i="2"/>
  <c r="AO746" i="2"/>
  <c r="AN746" i="2"/>
  <c r="D746" i="2"/>
  <c r="X746" i="2" s="1"/>
  <c r="AQ745" i="2"/>
  <c r="AO745" i="2"/>
  <c r="AN745" i="2"/>
  <c r="S745" i="2"/>
  <c r="R745" i="2"/>
  <c r="D745" i="2"/>
  <c r="X745" i="2" s="1"/>
  <c r="AO744" i="2"/>
  <c r="AN744" i="2"/>
  <c r="S744" i="2"/>
  <c r="R744" i="2"/>
  <c r="AQ744" i="2" s="1"/>
  <c r="D744" i="2"/>
  <c r="X744" i="2" s="1"/>
  <c r="AQ743" i="2"/>
  <c r="AN743" i="2"/>
  <c r="X743" i="2"/>
  <c r="S743" i="2"/>
  <c r="R743" i="2"/>
  <c r="D743" i="2"/>
  <c r="AQ742" i="2"/>
  <c r="AN742" i="2"/>
  <c r="X742" i="2"/>
  <c r="S742" i="2"/>
  <c r="R742" i="2"/>
  <c r="D742" i="2"/>
  <c r="AN741" i="2"/>
  <c r="X741" i="2"/>
  <c r="S741" i="2"/>
  <c r="R741" i="2"/>
  <c r="AQ741" i="2" s="1"/>
  <c r="D741" i="2"/>
  <c r="AN740" i="2"/>
  <c r="S740" i="2"/>
  <c r="R740" i="2"/>
  <c r="AQ740" i="2" s="1"/>
  <c r="D740" i="2"/>
  <c r="X740" i="2" s="1"/>
  <c r="AQ739" i="2"/>
  <c r="AN739" i="2"/>
  <c r="X739" i="2"/>
  <c r="S739" i="2"/>
  <c r="R739" i="2"/>
  <c r="D739" i="2"/>
  <c r="AQ738" i="2"/>
  <c r="AN738" i="2"/>
  <c r="S738" i="2"/>
  <c r="R738" i="2"/>
  <c r="D738" i="2"/>
  <c r="X738" i="2" s="1"/>
  <c r="AN737" i="2"/>
  <c r="S737" i="2"/>
  <c r="R737" i="2"/>
  <c r="AQ737" i="2" s="1"/>
  <c r="D737" i="2"/>
  <c r="X737" i="2" s="1"/>
  <c r="AQ736" i="2"/>
  <c r="AN736" i="2"/>
  <c r="S736" i="2"/>
  <c r="R736" i="2"/>
  <c r="D736" i="2"/>
  <c r="X736" i="2" s="1"/>
  <c r="AQ735" i="2"/>
  <c r="AN735" i="2"/>
  <c r="X735" i="2"/>
  <c r="S735" i="2"/>
  <c r="R735" i="2"/>
  <c r="D735" i="2"/>
  <c r="AN734" i="2"/>
  <c r="X734" i="2"/>
  <c r="S734" i="2"/>
  <c r="R734" i="2"/>
  <c r="AQ734" i="2" s="1"/>
  <c r="D734" i="2"/>
  <c r="AN733" i="2"/>
  <c r="S733" i="2"/>
  <c r="R733" i="2"/>
  <c r="AQ733" i="2" s="1"/>
  <c r="D733" i="2"/>
  <c r="X733" i="2" s="1"/>
  <c r="AQ732" i="2"/>
  <c r="AN732" i="2"/>
  <c r="S732" i="2"/>
  <c r="R732" i="2"/>
  <c r="D732" i="2"/>
  <c r="X732" i="2" s="1"/>
  <c r="AQ731" i="2"/>
  <c r="AN731" i="2"/>
  <c r="X731" i="2"/>
  <c r="S731" i="2"/>
  <c r="R731" i="2"/>
  <c r="D731" i="2"/>
  <c r="AN730" i="2"/>
  <c r="S730" i="2"/>
  <c r="R730" i="2"/>
  <c r="AQ730" i="2" s="1"/>
  <c r="D730" i="2"/>
  <c r="X730" i="2" s="1"/>
  <c r="AN729" i="2"/>
  <c r="X729" i="2"/>
  <c r="S729" i="2"/>
  <c r="R729" i="2"/>
  <c r="AQ729" i="2" s="1"/>
  <c r="D729" i="2"/>
  <c r="AN728" i="2"/>
  <c r="S728" i="2"/>
  <c r="R728" i="2"/>
  <c r="AQ728" i="2" s="1"/>
  <c r="D728" i="2"/>
  <c r="X728" i="2" s="1"/>
  <c r="AQ727" i="2"/>
  <c r="AN727" i="2"/>
  <c r="X727" i="2"/>
  <c r="S727" i="2"/>
  <c r="R727" i="2"/>
  <c r="D727" i="2"/>
  <c r="AQ726" i="2"/>
  <c r="AN726" i="2"/>
  <c r="X726" i="2"/>
  <c r="S726" i="2"/>
  <c r="R726" i="2"/>
  <c r="D726" i="2"/>
  <c r="AN725" i="2"/>
  <c r="X725" i="2"/>
  <c r="S725" i="2"/>
  <c r="R725" i="2"/>
  <c r="AQ725" i="2" s="1"/>
  <c r="D725" i="2"/>
  <c r="AN724" i="2"/>
  <c r="S724" i="2"/>
  <c r="R724" i="2"/>
  <c r="AQ724" i="2" s="1"/>
  <c r="D724" i="2"/>
  <c r="X724" i="2" s="1"/>
  <c r="AQ723" i="2"/>
  <c r="AN723" i="2"/>
  <c r="X723" i="2"/>
  <c r="S723" i="2"/>
  <c r="R723" i="2"/>
  <c r="D723" i="2"/>
  <c r="AQ722" i="2"/>
  <c r="AN722" i="2"/>
  <c r="S722" i="2"/>
  <c r="R722" i="2"/>
  <c r="D722" i="2"/>
  <c r="X722" i="2" s="1"/>
  <c r="AN721" i="2"/>
  <c r="S721" i="2"/>
  <c r="R721" i="2"/>
  <c r="AQ721" i="2" s="1"/>
  <c r="D721" i="2"/>
  <c r="X721" i="2" s="1"/>
  <c r="AQ720" i="2"/>
  <c r="AN720" i="2"/>
  <c r="S720" i="2"/>
  <c r="R720" i="2"/>
  <c r="D720" i="2"/>
  <c r="X720" i="2" s="1"/>
  <c r="AQ719" i="2"/>
  <c r="AN719" i="2"/>
  <c r="X719" i="2"/>
  <c r="S719" i="2"/>
  <c r="R719" i="2"/>
  <c r="D719" i="2"/>
  <c r="AN718" i="2"/>
  <c r="X718" i="2"/>
  <c r="S718" i="2"/>
  <c r="R718" i="2"/>
  <c r="AQ718" i="2" s="1"/>
  <c r="D718" i="2"/>
  <c r="AN717" i="2"/>
  <c r="S717" i="2"/>
  <c r="R717" i="2"/>
  <c r="AQ717" i="2" s="1"/>
  <c r="D717" i="2"/>
  <c r="X717" i="2" s="1"/>
  <c r="AN716" i="2"/>
  <c r="S716" i="2"/>
  <c r="R716" i="2"/>
  <c r="AQ716" i="2" s="1"/>
  <c r="D716" i="2"/>
  <c r="X716" i="2" s="1"/>
  <c r="AQ715" i="2"/>
  <c r="AN715" i="2"/>
  <c r="X715" i="2"/>
  <c r="S715" i="2"/>
  <c r="R715" i="2"/>
  <c r="D715" i="2"/>
  <c r="AN714" i="2"/>
  <c r="S714" i="2"/>
  <c r="R714" i="2"/>
  <c r="AQ714" i="2" s="1"/>
  <c r="D714" i="2"/>
  <c r="X714" i="2" s="1"/>
  <c r="AN713" i="2"/>
  <c r="X713" i="2"/>
  <c r="S713" i="2"/>
  <c r="R713" i="2"/>
  <c r="AQ713" i="2" s="1"/>
  <c r="D713" i="2"/>
  <c r="AN712" i="2"/>
  <c r="S712" i="2"/>
  <c r="R712" i="2"/>
  <c r="AQ712" i="2" s="1"/>
  <c r="D712" i="2"/>
  <c r="X712" i="2" s="1"/>
  <c r="AQ711" i="2"/>
  <c r="AN711" i="2"/>
  <c r="X711" i="2"/>
  <c r="S711" i="2"/>
  <c r="R711" i="2"/>
  <c r="D711" i="2"/>
  <c r="AQ710" i="2"/>
  <c r="AN710" i="2"/>
  <c r="X710" i="2"/>
  <c r="S710" i="2"/>
  <c r="R710" i="2"/>
  <c r="D710" i="2"/>
  <c r="AN709" i="2"/>
  <c r="S709" i="2"/>
  <c r="R709" i="2"/>
  <c r="AQ709" i="2" s="1"/>
  <c r="D709" i="2"/>
  <c r="X709" i="2" s="1"/>
  <c r="AN708" i="2"/>
  <c r="S708" i="2"/>
  <c r="R708" i="2"/>
  <c r="AQ708" i="2" s="1"/>
  <c r="D708" i="2"/>
  <c r="X708" i="2" s="1"/>
  <c r="AQ707" i="2"/>
  <c r="AN707" i="2"/>
  <c r="X707" i="2"/>
  <c r="D707" i="2"/>
  <c r="AN706" i="2"/>
  <c r="S706" i="2"/>
  <c r="R706" i="2"/>
  <c r="AQ706" i="2" s="1"/>
  <c r="D706" i="2"/>
  <c r="X706" i="2" s="1"/>
  <c r="AQ705" i="2"/>
  <c r="AN705" i="2"/>
  <c r="S705" i="2"/>
  <c r="R705" i="2"/>
  <c r="D705" i="2"/>
  <c r="X705" i="2" s="1"/>
  <c r="AQ704" i="2"/>
  <c r="AN704" i="2"/>
  <c r="X704" i="2"/>
  <c r="S704" i="2"/>
  <c r="R704" i="2"/>
  <c r="D704" i="2"/>
  <c r="AN703" i="2"/>
  <c r="X703" i="2"/>
  <c r="S703" i="2"/>
  <c r="R703" i="2"/>
  <c r="AQ703" i="2" s="1"/>
  <c r="D703" i="2"/>
  <c r="AN702" i="2"/>
  <c r="S702" i="2"/>
  <c r="R702" i="2"/>
  <c r="AQ702" i="2" s="1"/>
  <c r="D702" i="2"/>
  <c r="X702" i="2" s="1"/>
  <c r="AN701" i="2"/>
  <c r="S701" i="2"/>
  <c r="R701" i="2"/>
  <c r="AQ701" i="2" s="1"/>
  <c r="D701" i="2"/>
  <c r="X701" i="2" s="1"/>
  <c r="AQ700" i="2"/>
  <c r="AN700" i="2"/>
  <c r="X700" i="2"/>
  <c r="S700" i="2"/>
  <c r="R700" i="2"/>
  <c r="D700" i="2"/>
  <c r="AN699" i="2"/>
  <c r="S699" i="2"/>
  <c r="R699" i="2"/>
  <c r="AQ699" i="2" s="1"/>
  <c r="D699" i="2"/>
  <c r="X699" i="2" s="1"/>
  <c r="AN698" i="2"/>
  <c r="X698" i="2"/>
  <c r="S698" i="2"/>
  <c r="R698" i="2"/>
  <c r="AQ698" i="2" s="1"/>
  <c r="D698" i="2"/>
  <c r="AN697" i="2"/>
  <c r="S697" i="2"/>
  <c r="R697" i="2"/>
  <c r="AQ697" i="2" s="1"/>
  <c r="D697" i="2"/>
  <c r="X697" i="2" s="1"/>
  <c r="AQ696" i="2"/>
  <c r="AN696" i="2"/>
  <c r="X696" i="2"/>
  <c r="S696" i="2"/>
  <c r="R696" i="2"/>
  <c r="D696" i="2"/>
  <c r="AQ695" i="2"/>
  <c r="AN695" i="2"/>
  <c r="X695" i="2"/>
  <c r="S695" i="2"/>
  <c r="R695" i="2"/>
  <c r="D695" i="2"/>
  <c r="AQ694" i="2"/>
  <c r="AN694" i="2"/>
  <c r="S694" i="2"/>
  <c r="R694" i="2"/>
  <c r="D694" i="2"/>
  <c r="X694" i="2" s="1"/>
  <c r="AN693" i="2"/>
  <c r="X693" i="2"/>
  <c r="S693" i="2"/>
  <c r="R693" i="2"/>
  <c r="AQ693" i="2" s="1"/>
  <c r="D693" i="2"/>
  <c r="AN692" i="2"/>
  <c r="X692" i="2"/>
  <c r="S692" i="2"/>
  <c r="R692" i="2"/>
  <c r="AQ692" i="2" s="1"/>
  <c r="D692" i="2"/>
  <c r="AQ691" i="2"/>
  <c r="AN691" i="2"/>
  <c r="X691" i="2"/>
  <c r="S691" i="2"/>
  <c r="R691" i="2"/>
  <c r="D691" i="2"/>
  <c r="AQ690" i="2"/>
  <c r="AN690" i="2"/>
  <c r="S690" i="2"/>
  <c r="R690" i="2"/>
  <c r="D690" i="2"/>
  <c r="X690" i="2" s="1"/>
  <c r="AN689" i="2"/>
  <c r="X689" i="2"/>
  <c r="S689" i="2"/>
  <c r="R689" i="2"/>
  <c r="AQ689" i="2" s="1"/>
  <c r="D689" i="2"/>
  <c r="AN688" i="2"/>
  <c r="X688" i="2"/>
  <c r="S688" i="2"/>
  <c r="R688" i="2"/>
  <c r="AQ688" i="2" s="1"/>
  <c r="D688" i="2"/>
  <c r="AQ687" i="2"/>
  <c r="AN687" i="2"/>
  <c r="X687" i="2"/>
  <c r="D687" i="2"/>
  <c r="AN686" i="2"/>
  <c r="X686" i="2"/>
  <c r="S686" i="2"/>
  <c r="R686" i="2"/>
  <c r="AQ686" i="2" s="1"/>
  <c r="D686" i="2"/>
  <c r="AN685" i="2"/>
  <c r="X685" i="2"/>
  <c r="S685" i="2"/>
  <c r="R685" i="2"/>
  <c r="AQ685" i="2" s="1"/>
  <c r="D685" i="2"/>
  <c r="AQ684" i="2"/>
  <c r="AN684" i="2"/>
  <c r="X684" i="2"/>
  <c r="S684" i="2"/>
  <c r="R684" i="2"/>
  <c r="D684" i="2"/>
  <c r="AQ683" i="2"/>
  <c r="AN683" i="2"/>
  <c r="S683" i="2"/>
  <c r="R683" i="2"/>
  <c r="D683" i="2"/>
  <c r="X683" i="2" s="1"/>
  <c r="AN682" i="2"/>
  <c r="X682" i="2"/>
  <c r="S682" i="2"/>
  <c r="R682" i="2"/>
  <c r="AQ682" i="2" s="1"/>
  <c r="D682" i="2"/>
  <c r="AN681" i="2"/>
  <c r="X681" i="2"/>
  <c r="S681" i="2"/>
  <c r="R681" i="2"/>
  <c r="AQ681" i="2" s="1"/>
  <c r="D681" i="2"/>
  <c r="AQ680" i="2"/>
  <c r="AN680" i="2"/>
  <c r="X680" i="2"/>
  <c r="S680" i="2"/>
  <c r="R680" i="2"/>
  <c r="D680" i="2"/>
  <c r="AQ679" i="2"/>
  <c r="AN679" i="2"/>
  <c r="S679" i="2"/>
  <c r="R679" i="2"/>
  <c r="D679" i="2"/>
  <c r="X679" i="2" s="1"/>
  <c r="AQ678" i="2"/>
  <c r="AN678" i="2"/>
  <c r="X678" i="2"/>
  <c r="D678" i="2"/>
  <c r="AQ677" i="2"/>
  <c r="AN677" i="2"/>
  <c r="X677" i="2"/>
  <c r="D677" i="2"/>
  <c r="AQ676" i="2"/>
  <c r="AN676" i="2"/>
  <c r="X676" i="2"/>
  <c r="D676" i="2"/>
  <c r="AQ675" i="2"/>
  <c r="AN675" i="2"/>
  <c r="X675" i="2"/>
  <c r="S675" i="2"/>
  <c r="R675" i="2"/>
  <c r="D675" i="2"/>
  <c r="AQ674" i="2"/>
  <c r="AN674" i="2"/>
  <c r="S674" i="2"/>
  <c r="R674" i="2"/>
  <c r="D674" i="2"/>
  <c r="X674" i="2" s="1"/>
  <c r="AN673" i="2"/>
  <c r="X673" i="2"/>
  <c r="S673" i="2"/>
  <c r="R673" i="2"/>
  <c r="AQ673" i="2" s="1"/>
  <c r="D673" i="2"/>
  <c r="AN672" i="2"/>
  <c r="X672" i="2"/>
  <c r="S672" i="2"/>
  <c r="R672" i="2"/>
  <c r="AQ672" i="2" s="1"/>
  <c r="D672" i="2"/>
  <c r="AQ671" i="2"/>
  <c r="AN671" i="2"/>
  <c r="X671" i="2"/>
  <c r="S671" i="2"/>
  <c r="R671" i="2"/>
  <c r="D671" i="2"/>
  <c r="AQ670" i="2"/>
  <c r="AN670" i="2"/>
  <c r="S670" i="2"/>
  <c r="R670" i="2"/>
  <c r="D670" i="2"/>
  <c r="X670" i="2" s="1"/>
  <c r="AN669" i="2"/>
  <c r="X669" i="2"/>
  <c r="S669" i="2"/>
  <c r="R669" i="2"/>
  <c r="AQ669" i="2" s="1"/>
  <c r="D669" i="2"/>
  <c r="AN668" i="2"/>
  <c r="X668" i="2"/>
  <c r="S668" i="2"/>
  <c r="R668" i="2"/>
  <c r="AQ668" i="2" s="1"/>
  <c r="D668" i="2"/>
  <c r="AQ667" i="2"/>
  <c r="AN667" i="2"/>
  <c r="X667" i="2"/>
  <c r="S667" i="2"/>
  <c r="R667" i="2"/>
  <c r="D667" i="2"/>
  <c r="AQ666" i="2"/>
  <c r="AN666" i="2"/>
  <c r="S666" i="2"/>
  <c r="R666" i="2"/>
  <c r="D666" i="2"/>
  <c r="X666" i="2" s="1"/>
  <c r="AN665" i="2"/>
  <c r="X665" i="2"/>
  <c r="S665" i="2"/>
  <c r="R665" i="2"/>
  <c r="AQ665" i="2" s="1"/>
  <c r="D665" i="2"/>
  <c r="AN664" i="2"/>
  <c r="X664" i="2"/>
  <c r="S664" i="2"/>
  <c r="R664" i="2"/>
  <c r="AQ664" i="2" s="1"/>
  <c r="D664" i="2"/>
  <c r="AQ663" i="2"/>
  <c r="AN663" i="2"/>
  <c r="X663" i="2"/>
  <c r="S663" i="2"/>
  <c r="R663" i="2"/>
  <c r="D663" i="2"/>
  <c r="AQ662" i="2"/>
  <c r="AN662" i="2"/>
  <c r="S662" i="2"/>
  <c r="R662" i="2"/>
  <c r="D662" i="2"/>
  <c r="X662" i="2" s="1"/>
  <c r="AN661" i="2"/>
  <c r="X661" i="2"/>
  <c r="S661" i="2"/>
  <c r="R661" i="2"/>
  <c r="AQ661" i="2" s="1"/>
  <c r="D661" i="2"/>
  <c r="AN660" i="2"/>
  <c r="X660" i="2"/>
  <c r="S660" i="2"/>
  <c r="R660" i="2"/>
  <c r="AQ660" i="2" s="1"/>
  <c r="D660" i="2"/>
  <c r="AQ659" i="2"/>
  <c r="AN659" i="2"/>
  <c r="X659" i="2"/>
  <c r="S659" i="2"/>
  <c r="R659" i="2"/>
  <c r="D659" i="2"/>
  <c r="AQ658" i="2"/>
  <c r="AN658" i="2"/>
  <c r="S658" i="2"/>
  <c r="R658" i="2"/>
  <c r="D658" i="2"/>
  <c r="X658" i="2" s="1"/>
  <c r="AN657" i="2"/>
  <c r="X657" i="2"/>
  <c r="S657" i="2"/>
  <c r="R657" i="2"/>
  <c r="AQ657" i="2" s="1"/>
  <c r="D657" i="2"/>
  <c r="AN656" i="2"/>
  <c r="X656" i="2"/>
  <c r="S656" i="2"/>
  <c r="R656" i="2"/>
  <c r="AQ656" i="2" s="1"/>
  <c r="D656" i="2"/>
  <c r="AQ655" i="2"/>
  <c r="AN655" i="2"/>
  <c r="X655" i="2"/>
  <c r="S655" i="2"/>
  <c r="R655" i="2"/>
  <c r="D655" i="2"/>
  <c r="AQ654" i="2"/>
  <c r="AN654" i="2"/>
  <c r="S654" i="2"/>
  <c r="R654" i="2"/>
  <c r="D654" i="2"/>
  <c r="X654" i="2" s="1"/>
  <c r="AN653" i="2"/>
  <c r="X653" i="2"/>
  <c r="S653" i="2"/>
  <c r="R653" i="2"/>
  <c r="AQ653" i="2" s="1"/>
  <c r="D653" i="2"/>
  <c r="AN652" i="2"/>
  <c r="X652" i="2"/>
  <c r="S652" i="2"/>
  <c r="R652" i="2"/>
  <c r="AQ652" i="2" s="1"/>
  <c r="D652" i="2"/>
  <c r="AQ651" i="2"/>
  <c r="AN651" i="2"/>
  <c r="X651" i="2"/>
  <c r="S651" i="2"/>
  <c r="R651" i="2"/>
  <c r="D651" i="2"/>
  <c r="AQ650" i="2"/>
  <c r="AN650" i="2"/>
  <c r="S650" i="2"/>
  <c r="R650" i="2"/>
  <c r="D650" i="2"/>
  <c r="X650" i="2" s="1"/>
  <c r="AN649" i="2"/>
  <c r="X649" i="2"/>
  <c r="S649" i="2"/>
  <c r="R649" i="2"/>
  <c r="AQ649" i="2" s="1"/>
  <c r="D649" i="2"/>
  <c r="AN648" i="2"/>
  <c r="X648" i="2"/>
  <c r="S648" i="2"/>
  <c r="R648" i="2"/>
  <c r="AQ648" i="2" s="1"/>
  <c r="D648" i="2"/>
  <c r="AQ647" i="2"/>
  <c r="AN647" i="2"/>
  <c r="X647" i="2"/>
  <c r="S647" i="2"/>
  <c r="R647" i="2"/>
  <c r="D647" i="2"/>
  <c r="AQ646" i="2"/>
  <c r="AN646" i="2"/>
  <c r="S646" i="2"/>
  <c r="R646" i="2"/>
  <c r="D646" i="2"/>
  <c r="X646" i="2" s="1"/>
  <c r="AN645" i="2"/>
  <c r="X645" i="2"/>
  <c r="S645" i="2"/>
  <c r="R645" i="2"/>
  <c r="AQ645" i="2" s="1"/>
  <c r="D645" i="2"/>
  <c r="AN644" i="2"/>
  <c r="X644" i="2"/>
  <c r="S644" i="2"/>
  <c r="R644" i="2"/>
  <c r="AQ644" i="2" s="1"/>
  <c r="D644" i="2"/>
  <c r="AQ643" i="2"/>
  <c r="AN643" i="2"/>
  <c r="X643" i="2"/>
  <c r="S643" i="2"/>
  <c r="R643" i="2"/>
  <c r="D643" i="2"/>
  <c r="AQ642" i="2"/>
  <c r="AN642" i="2"/>
  <c r="S642" i="2"/>
  <c r="R642" i="2"/>
  <c r="D642" i="2"/>
  <c r="X642" i="2" s="1"/>
  <c r="AN641" i="2"/>
  <c r="X641" i="2"/>
  <c r="S641" i="2"/>
  <c r="R641" i="2"/>
  <c r="AQ641" i="2" s="1"/>
  <c r="D641" i="2"/>
  <c r="AN640" i="2"/>
  <c r="X640" i="2"/>
  <c r="S640" i="2"/>
  <c r="R640" i="2"/>
  <c r="AQ640" i="2" s="1"/>
  <c r="D640" i="2"/>
  <c r="AQ639" i="2"/>
  <c r="AN639" i="2"/>
  <c r="X639" i="2"/>
  <c r="S639" i="2"/>
  <c r="R639" i="2"/>
  <c r="D639" i="2"/>
  <c r="AQ638" i="2"/>
  <c r="AN638" i="2"/>
  <c r="S638" i="2"/>
  <c r="R638" i="2"/>
  <c r="D638" i="2"/>
  <c r="X638" i="2" s="1"/>
  <c r="AN637" i="2"/>
  <c r="X637" i="2"/>
  <c r="S637" i="2"/>
  <c r="R637" i="2"/>
  <c r="AQ637" i="2" s="1"/>
  <c r="D637" i="2"/>
  <c r="AN636" i="2"/>
  <c r="X636" i="2"/>
  <c r="S636" i="2"/>
  <c r="R636" i="2"/>
  <c r="AQ636" i="2" s="1"/>
  <c r="D636" i="2"/>
  <c r="AN635" i="2"/>
  <c r="X635" i="2"/>
  <c r="S635" i="2"/>
  <c r="R635" i="2"/>
  <c r="AQ635" i="2" s="1"/>
  <c r="D635" i="2"/>
  <c r="AQ634" i="2"/>
  <c r="AN634" i="2"/>
  <c r="S634" i="2"/>
  <c r="R634" i="2"/>
  <c r="D634" i="2"/>
  <c r="X634" i="2" s="1"/>
  <c r="AQ633" i="2"/>
  <c r="AN633" i="2"/>
  <c r="X633" i="2"/>
  <c r="S633" i="2"/>
  <c r="R633" i="2"/>
  <c r="D633" i="2"/>
  <c r="AQ632" i="2"/>
  <c r="AN632" i="2"/>
  <c r="D632" i="2"/>
  <c r="X632" i="2" s="1"/>
  <c r="AQ631" i="2"/>
  <c r="AN631" i="2"/>
  <c r="S631" i="2"/>
  <c r="R631" i="2"/>
  <c r="D631" i="2"/>
  <c r="X631" i="2" s="1"/>
  <c r="AQ630" i="2"/>
  <c r="AN630" i="2"/>
  <c r="X630" i="2"/>
  <c r="S630" i="2"/>
  <c r="R630" i="2"/>
  <c r="D630" i="2"/>
  <c r="AN629" i="2"/>
  <c r="X629" i="2"/>
  <c r="S629" i="2"/>
  <c r="R629" i="2"/>
  <c r="AQ629" i="2" s="1"/>
  <c r="D629" i="2"/>
  <c r="AN628" i="2"/>
  <c r="X628" i="2"/>
  <c r="S628" i="2"/>
  <c r="R628" i="2"/>
  <c r="AQ628" i="2" s="1"/>
  <c r="D628" i="2"/>
  <c r="AQ627" i="2"/>
  <c r="AN627" i="2"/>
  <c r="S627" i="2"/>
  <c r="R627" i="2"/>
  <c r="D627" i="2"/>
  <c r="X627" i="2" s="1"/>
  <c r="AO626" i="2"/>
  <c r="AN626" i="2"/>
  <c r="S626" i="2"/>
  <c r="R626" i="2"/>
  <c r="AQ626" i="2" s="1"/>
  <c r="D626" i="2"/>
  <c r="X626" i="2" s="1"/>
  <c r="AQ625" i="2"/>
  <c r="AO625" i="2"/>
  <c r="AN625" i="2"/>
  <c r="X625" i="2"/>
  <c r="S625" i="2"/>
  <c r="R625" i="2"/>
  <c r="D625" i="2"/>
  <c r="AQ624" i="2"/>
  <c r="AO624" i="2"/>
  <c r="AN624" i="2"/>
  <c r="S624" i="2"/>
  <c r="R624" i="2"/>
  <c r="D624" i="2"/>
  <c r="X624" i="2" s="1"/>
  <c r="AO623" i="2"/>
  <c r="AN623" i="2"/>
  <c r="X623" i="2"/>
  <c r="S623" i="2"/>
  <c r="R623" i="2"/>
  <c r="AQ623" i="2" s="1"/>
  <c r="D623" i="2"/>
  <c r="AQ622" i="2"/>
  <c r="AO622" i="2"/>
  <c r="AN622" i="2"/>
  <c r="X622" i="2"/>
  <c r="S622" i="2"/>
  <c r="R622" i="2"/>
  <c r="D622" i="2"/>
  <c r="AO621" i="2"/>
  <c r="AN621" i="2"/>
  <c r="S621" i="2"/>
  <c r="R621" i="2"/>
  <c r="AQ621" i="2" s="1"/>
  <c r="D621" i="2"/>
  <c r="X621" i="2" s="1"/>
  <c r="AO620" i="2"/>
  <c r="AN620" i="2"/>
  <c r="S620" i="2"/>
  <c r="R620" i="2"/>
  <c r="AQ620" i="2" s="1"/>
  <c r="D620" i="2"/>
  <c r="X620" i="2" s="1"/>
  <c r="AQ619" i="2"/>
  <c r="AO619" i="2"/>
  <c r="AN619" i="2"/>
  <c r="X619" i="2"/>
  <c r="S619" i="2"/>
  <c r="R619" i="2"/>
  <c r="D619" i="2"/>
  <c r="AO618" i="2"/>
  <c r="AN618" i="2"/>
  <c r="S618" i="2"/>
  <c r="R618" i="2"/>
  <c r="AQ618" i="2" s="1"/>
  <c r="D618" i="2"/>
  <c r="X618" i="2" s="1"/>
  <c r="AO617" i="2"/>
  <c r="AN617" i="2"/>
  <c r="S617" i="2"/>
  <c r="R617" i="2"/>
  <c r="AQ617" i="2" s="1"/>
  <c r="D617" i="2"/>
  <c r="X617" i="2" s="1"/>
  <c r="AQ616" i="2"/>
  <c r="AO616" i="2"/>
  <c r="AN616" i="2"/>
  <c r="X616" i="2"/>
  <c r="S616" i="2"/>
  <c r="R616" i="2"/>
  <c r="D616" i="2"/>
  <c r="AQ615" i="2"/>
  <c r="AO615" i="2"/>
  <c r="AN615" i="2"/>
  <c r="X615" i="2"/>
  <c r="S615" i="2"/>
  <c r="R615" i="2"/>
  <c r="D615" i="2"/>
  <c r="AO614" i="2"/>
  <c r="AN614" i="2"/>
  <c r="S614" i="2"/>
  <c r="R614" i="2"/>
  <c r="AQ614" i="2" s="1"/>
  <c r="D614" i="2"/>
  <c r="X614" i="2" s="1"/>
  <c r="AO613" i="2"/>
  <c r="AN613" i="2"/>
  <c r="X613" i="2"/>
  <c r="S613" i="2"/>
  <c r="R613" i="2"/>
  <c r="AQ613" i="2" s="1"/>
  <c r="D613" i="2"/>
  <c r="AQ612" i="2"/>
  <c r="AO612" i="2"/>
  <c r="AN612" i="2"/>
  <c r="X612" i="2"/>
  <c r="S612" i="2"/>
  <c r="R612" i="2"/>
  <c r="D612" i="2"/>
  <c r="AO611" i="2"/>
  <c r="AN611" i="2"/>
  <c r="S611" i="2"/>
  <c r="R611" i="2"/>
  <c r="AQ611" i="2" s="1"/>
  <c r="D611" i="2"/>
  <c r="X611" i="2" s="1"/>
  <c r="AO610" i="2"/>
  <c r="AN610" i="2"/>
  <c r="S610" i="2"/>
  <c r="R610" i="2"/>
  <c r="AQ610" i="2" s="1"/>
  <c r="D610" i="2"/>
  <c r="X610" i="2" s="1"/>
  <c r="AQ609" i="2"/>
  <c r="AO609" i="2"/>
  <c r="AN609" i="2"/>
  <c r="X609" i="2"/>
  <c r="S609" i="2"/>
  <c r="R609" i="2"/>
  <c r="D609" i="2"/>
  <c r="AQ608" i="2"/>
  <c r="AO608" i="2"/>
  <c r="AN608" i="2"/>
  <c r="S608" i="2"/>
  <c r="R608" i="2"/>
  <c r="D608" i="2"/>
  <c r="X608" i="2" s="1"/>
  <c r="AO607" i="2"/>
  <c r="AN607" i="2"/>
  <c r="X607" i="2"/>
  <c r="S607" i="2"/>
  <c r="R607" i="2"/>
  <c r="AQ607" i="2" s="1"/>
  <c r="D607" i="2"/>
  <c r="AQ606" i="2"/>
  <c r="AO606" i="2"/>
  <c r="AN606" i="2"/>
  <c r="X606" i="2"/>
  <c r="S606" i="2"/>
  <c r="R606" i="2"/>
  <c r="D606" i="2"/>
  <c r="AO605" i="2"/>
  <c r="AN605" i="2"/>
  <c r="S605" i="2"/>
  <c r="R605" i="2"/>
  <c r="AQ605" i="2" s="1"/>
  <c r="D605" i="2"/>
  <c r="X605" i="2" s="1"/>
  <c r="AO604" i="2"/>
  <c r="AN604" i="2"/>
  <c r="S604" i="2"/>
  <c r="R604" i="2"/>
  <c r="AQ604" i="2" s="1"/>
  <c r="D604" i="2"/>
  <c r="X604" i="2" s="1"/>
  <c r="AQ603" i="2"/>
  <c r="AO603" i="2"/>
  <c r="AN603" i="2"/>
  <c r="X603" i="2"/>
  <c r="S603" i="2"/>
  <c r="R603" i="2"/>
  <c r="D603" i="2"/>
  <c r="AQ602" i="2"/>
  <c r="AO602" i="2"/>
  <c r="AN602" i="2"/>
  <c r="S602" i="2"/>
  <c r="R602" i="2"/>
  <c r="D602" i="2"/>
  <c r="X602" i="2" s="1"/>
  <c r="AO601" i="2"/>
  <c r="AN601" i="2"/>
  <c r="S601" i="2"/>
  <c r="R601" i="2"/>
  <c r="AQ601" i="2" s="1"/>
  <c r="D601" i="2"/>
  <c r="X601" i="2" s="1"/>
  <c r="AQ600" i="2"/>
  <c r="AO600" i="2"/>
  <c r="AN600" i="2"/>
  <c r="X600" i="2"/>
  <c r="S600" i="2"/>
  <c r="R600" i="2"/>
  <c r="D600" i="2"/>
  <c r="AQ599" i="2"/>
  <c r="AO599" i="2"/>
  <c r="AN599" i="2"/>
  <c r="X599" i="2"/>
  <c r="S599" i="2"/>
  <c r="R599" i="2"/>
  <c r="D599" i="2"/>
  <c r="AO598" i="2"/>
  <c r="AN598" i="2"/>
  <c r="S598" i="2"/>
  <c r="R598" i="2"/>
  <c r="AQ598" i="2" s="1"/>
  <c r="D598" i="2"/>
  <c r="X598" i="2" s="1"/>
  <c r="AO597" i="2"/>
  <c r="AN597" i="2"/>
  <c r="X597" i="2"/>
  <c r="S597" i="2"/>
  <c r="R597" i="2"/>
  <c r="AQ597" i="2" s="1"/>
  <c r="D597" i="2"/>
  <c r="AQ596" i="2"/>
  <c r="AO596" i="2"/>
  <c r="AN596" i="2"/>
  <c r="X596" i="2"/>
  <c r="S596" i="2"/>
  <c r="R596" i="2"/>
  <c r="D596" i="2"/>
  <c r="AO595" i="2"/>
  <c r="AN595" i="2"/>
  <c r="S595" i="2"/>
  <c r="R595" i="2"/>
  <c r="AQ595" i="2" s="1"/>
  <c r="D595" i="2"/>
  <c r="X595" i="2" s="1"/>
  <c r="AQ594" i="2"/>
  <c r="AO594" i="2"/>
  <c r="AN594" i="2"/>
  <c r="S594" i="2"/>
  <c r="R594" i="2"/>
  <c r="D594" i="2"/>
  <c r="X594" i="2" s="1"/>
  <c r="AQ593" i="2"/>
  <c r="AO593" i="2"/>
  <c r="AN593" i="2"/>
  <c r="X593" i="2"/>
  <c r="D593" i="2"/>
  <c r="AQ592" i="2"/>
  <c r="AO592" i="2"/>
  <c r="AN592" i="2"/>
  <c r="X592" i="2"/>
  <c r="S592" i="2"/>
  <c r="R592" i="2"/>
  <c r="D592" i="2"/>
  <c r="AO591" i="2"/>
  <c r="AN591" i="2"/>
  <c r="S591" i="2"/>
  <c r="R591" i="2"/>
  <c r="AQ591" i="2" s="1"/>
  <c r="D591" i="2"/>
  <c r="X591" i="2" s="1"/>
  <c r="AO590" i="2"/>
  <c r="AN590" i="2"/>
  <c r="S590" i="2"/>
  <c r="R590" i="2"/>
  <c r="AQ590" i="2" s="1"/>
  <c r="D590" i="2"/>
  <c r="X590" i="2" s="1"/>
  <c r="AQ589" i="2"/>
  <c r="AO589" i="2"/>
  <c r="AN589" i="2"/>
  <c r="S589" i="2"/>
  <c r="R589" i="2"/>
  <c r="D589" i="2"/>
  <c r="X589" i="2" s="1"/>
  <c r="AQ588" i="2"/>
  <c r="AO588" i="2"/>
  <c r="AN588" i="2"/>
  <c r="D588" i="2"/>
  <c r="X588" i="2" s="1"/>
  <c r="AQ587" i="2"/>
  <c r="AO587" i="2"/>
  <c r="AN587" i="2"/>
  <c r="X587" i="2"/>
  <c r="S587" i="2"/>
  <c r="R587" i="2"/>
  <c r="D587" i="2"/>
  <c r="AO586" i="2"/>
  <c r="AN586" i="2"/>
  <c r="S586" i="2"/>
  <c r="R586" i="2"/>
  <c r="AQ586" i="2" s="1"/>
  <c r="D586" i="2"/>
  <c r="X586" i="2" s="1"/>
  <c r="AO585" i="2"/>
  <c r="AN585" i="2"/>
  <c r="X585" i="2"/>
  <c r="S585" i="2"/>
  <c r="R585" i="2"/>
  <c r="AQ585" i="2" s="1"/>
  <c r="D585" i="2"/>
  <c r="AQ584" i="2"/>
  <c r="AO584" i="2"/>
  <c r="AN584" i="2"/>
  <c r="X584" i="2"/>
  <c r="S584" i="2"/>
  <c r="R584" i="2"/>
  <c r="D584" i="2"/>
  <c r="AO583" i="2"/>
  <c r="AN583" i="2"/>
  <c r="S583" i="2"/>
  <c r="R583" i="2"/>
  <c r="AQ583" i="2" s="1"/>
  <c r="D583" i="2"/>
  <c r="X583" i="2" s="1"/>
  <c r="AO582" i="2"/>
  <c r="AN582" i="2"/>
  <c r="S582" i="2"/>
  <c r="R582" i="2"/>
  <c r="AQ582" i="2" s="1"/>
  <c r="D582" i="2"/>
  <c r="X582" i="2" s="1"/>
  <c r="AQ581" i="2"/>
  <c r="AO581" i="2"/>
  <c r="AN581" i="2"/>
  <c r="X581" i="2"/>
  <c r="S581" i="2"/>
  <c r="R581" i="2"/>
  <c r="D581" i="2"/>
  <c r="AQ580" i="2"/>
  <c r="AO580" i="2"/>
  <c r="AN580" i="2"/>
  <c r="S580" i="2"/>
  <c r="R580" i="2"/>
  <c r="D580" i="2"/>
  <c r="X580" i="2" s="1"/>
  <c r="AO579" i="2"/>
  <c r="AN579" i="2"/>
  <c r="X579" i="2"/>
  <c r="S579" i="2"/>
  <c r="R579" i="2"/>
  <c r="AQ579" i="2" s="1"/>
  <c r="D579" i="2"/>
  <c r="AQ578" i="2"/>
  <c r="AO578" i="2"/>
  <c r="AN578" i="2"/>
  <c r="S578" i="2"/>
  <c r="R578" i="2"/>
  <c r="D578" i="2"/>
  <c r="X578" i="2" s="1"/>
  <c r="AO577" i="2"/>
  <c r="AN577" i="2"/>
  <c r="S577" i="2"/>
  <c r="R577" i="2"/>
  <c r="AQ577" i="2" s="1"/>
  <c r="D577" i="2"/>
  <c r="X577" i="2" s="1"/>
  <c r="AO576" i="2"/>
  <c r="AN576" i="2"/>
  <c r="S576" i="2"/>
  <c r="R576" i="2"/>
  <c r="AQ576" i="2" s="1"/>
  <c r="D576" i="2"/>
  <c r="X576" i="2" s="1"/>
  <c r="AQ575" i="2"/>
  <c r="AO575" i="2"/>
  <c r="AN575" i="2"/>
  <c r="X575" i="2"/>
  <c r="S575" i="2"/>
  <c r="R575" i="2"/>
  <c r="D575" i="2"/>
  <c r="AQ574" i="2"/>
  <c r="AO574" i="2"/>
  <c r="AN574" i="2"/>
  <c r="S574" i="2"/>
  <c r="R574" i="2"/>
  <c r="D574" i="2"/>
  <c r="X574" i="2" s="1"/>
  <c r="AO573" i="2"/>
  <c r="AN573" i="2"/>
  <c r="S573" i="2"/>
  <c r="R573" i="2"/>
  <c r="AQ573" i="2" s="1"/>
  <c r="D573" i="2"/>
  <c r="X573" i="2" s="1"/>
  <c r="AQ572" i="2"/>
  <c r="AO572" i="2"/>
  <c r="AN572" i="2"/>
  <c r="X572" i="2"/>
  <c r="S572" i="2"/>
  <c r="R572" i="2"/>
  <c r="D572" i="2"/>
  <c r="AQ571" i="2"/>
  <c r="AO571" i="2"/>
  <c r="AN571" i="2"/>
  <c r="X571" i="2"/>
  <c r="S571" i="2"/>
  <c r="R571" i="2"/>
  <c r="D571" i="2"/>
  <c r="AO570" i="2"/>
  <c r="AN570" i="2"/>
  <c r="S570" i="2"/>
  <c r="R570" i="2"/>
  <c r="AQ570" i="2" s="1"/>
  <c r="D570" i="2"/>
  <c r="X570" i="2" s="1"/>
  <c r="AO569" i="2"/>
  <c r="AN569" i="2"/>
  <c r="X569" i="2"/>
  <c r="S569" i="2"/>
  <c r="R569" i="2"/>
  <c r="AQ569" i="2" s="1"/>
  <c r="D569" i="2"/>
  <c r="AQ568" i="2"/>
  <c r="AO568" i="2"/>
  <c r="AN568" i="2"/>
  <c r="X568" i="2"/>
  <c r="S568" i="2"/>
  <c r="R568" i="2"/>
  <c r="D568" i="2"/>
  <c r="AO567" i="2"/>
  <c r="AN567" i="2"/>
  <c r="S567" i="2"/>
  <c r="R567" i="2"/>
  <c r="AQ567" i="2" s="1"/>
  <c r="D567" i="2"/>
  <c r="X567" i="2" s="1"/>
  <c r="AQ566" i="2"/>
  <c r="AO566" i="2"/>
  <c r="AN566" i="2"/>
  <c r="S566" i="2"/>
  <c r="R566" i="2"/>
  <c r="D566" i="2"/>
  <c r="X566" i="2" s="1"/>
  <c r="AQ565" i="2"/>
  <c r="AO565" i="2"/>
  <c r="AN565" i="2"/>
  <c r="X565" i="2"/>
  <c r="D565" i="2"/>
  <c r="AQ564" i="2"/>
  <c r="AO564" i="2"/>
  <c r="AN564" i="2"/>
  <c r="X564" i="2"/>
  <c r="S564" i="2"/>
  <c r="R564" i="2"/>
  <c r="D564" i="2"/>
  <c r="AO563" i="2"/>
  <c r="AN563" i="2"/>
  <c r="S563" i="2"/>
  <c r="R563" i="2"/>
  <c r="AQ563" i="2" s="1"/>
  <c r="D563" i="2"/>
  <c r="X563" i="2" s="1"/>
  <c r="AO562" i="2"/>
  <c r="AN562" i="2"/>
  <c r="S562" i="2"/>
  <c r="R562" i="2"/>
  <c r="AQ562" i="2" s="1"/>
  <c r="D562" i="2"/>
  <c r="X562" i="2" s="1"/>
  <c r="AQ561" i="2"/>
  <c r="AO561" i="2"/>
  <c r="AN561" i="2"/>
  <c r="S561" i="2"/>
  <c r="R561" i="2"/>
  <c r="D561" i="2"/>
  <c r="X561" i="2" s="1"/>
  <c r="AO560" i="2"/>
  <c r="AN560" i="2"/>
  <c r="S560" i="2"/>
  <c r="R560" i="2"/>
  <c r="AQ560" i="2" s="1"/>
  <c r="D560" i="2"/>
  <c r="X560" i="2" s="1"/>
  <c r="AO559" i="2"/>
  <c r="AN559" i="2"/>
  <c r="S559" i="2"/>
  <c r="R559" i="2"/>
  <c r="AQ559" i="2" s="1"/>
  <c r="D559" i="2"/>
  <c r="X559" i="2" s="1"/>
  <c r="AQ558" i="2"/>
  <c r="AO558" i="2"/>
  <c r="AN558" i="2"/>
  <c r="X558" i="2"/>
  <c r="S558" i="2"/>
  <c r="R558" i="2"/>
  <c r="D558" i="2"/>
  <c r="AQ557" i="2"/>
  <c r="AO557" i="2"/>
  <c r="AN557" i="2"/>
  <c r="X557" i="2"/>
  <c r="S557" i="2"/>
  <c r="R557" i="2"/>
  <c r="D557" i="2"/>
  <c r="AO556" i="2"/>
  <c r="AN556" i="2"/>
  <c r="S556" i="2"/>
  <c r="R556" i="2"/>
  <c r="AQ556" i="2" s="1"/>
  <c r="D556" i="2"/>
  <c r="X556" i="2" s="1"/>
  <c r="AO555" i="2"/>
  <c r="AN555" i="2"/>
  <c r="S555" i="2"/>
  <c r="R555" i="2"/>
  <c r="AQ555" i="2" s="1"/>
  <c r="D555" i="2"/>
  <c r="X555" i="2" s="1"/>
  <c r="AQ554" i="2"/>
  <c r="AO554" i="2"/>
  <c r="AN554" i="2"/>
  <c r="X554" i="2"/>
  <c r="S554" i="2"/>
  <c r="R554" i="2"/>
  <c r="D554" i="2"/>
  <c r="AQ553" i="2"/>
  <c r="AO553" i="2"/>
  <c r="AN553" i="2"/>
  <c r="S553" i="2"/>
  <c r="R553" i="2"/>
  <c r="D553" i="2"/>
  <c r="X553" i="2" s="1"/>
  <c r="AO552" i="2"/>
  <c r="AN552" i="2"/>
  <c r="S552" i="2"/>
  <c r="R552" i="2"/>
  <c r="AQ552" i="2" s="1"/>
  <c r="D552" i="2"/>
  <c r="X552" i="2" s="1"/>
  <c r="AQ551" i="2"/>
  <c r="AO551" i="2"/>
  <c r="AN551" i="2"/>
  <c r="X551" i="2"/>
  <c r="S551" i="2"/>
  <c r="R551" i="2"/>
  <c r="D551" i="2"/>
  <c r="AQ550" i="2"/>
  <c r="AO550" i="2"/>
  <c r="AN550" i="2"/>
  <c r="S550" i="2"/>
  <c r="R550" i="2"/>
  <c r="D550" i="2"/>
  <c r="X550" i="2" s="1"/>
  <c r="AO549" i="2"/>
  <c r="AN549" i="2"/>
  <c r="X549" i="2"/>
  <c r="S549" i="2"/>
  <c r="R549" i="2"/>
  <c r="AQ549" i="2" s="1"/>
  <c r="D549" i="2"/>
  <c r="AQ548" i="2"/>
  <c r="AO548" i="2"/>
  <c r="AN548" i="2"/>
  <c r="X548" i="2"/>
  <c r="S548" i="2"/>
  <c r="R548" i="2"/>
  <c r="D548" i="2"/>
  <c r="AO547" i="2"/>
  <c r="AN547" i="2"/>
  <c r="S547" i="2"/>
  <c r="R547" i="2"/>
  <c r="AQ547" i="2" s="1"/>
  <c r="D547" i="2"/>
  <c r="X547" i="2" s="1"/>
  <c r="AO546" i="2"/>
  <c r="AN546" i="2"/>
  <c r="S546" i="2"/>
  <c r="R546" i="2"/>
  <c r="AQ546" i="2" s="1"/>
  <c r="D546" i="2"/>
  <c r="X546" i="2" s="1"/>
  <c r="AQ545" i="2"/>
  <c r="AO545" i="2"/>
  <c r="AN545" i="2"/>
  <c r="X545" i="2"/>
  <c r="S545" i="2"/>
  <c r="R545" i="2"/>
  <c r="D545" i="2"/>
  <c r="AQ544" i="2"/>
  <c r="AO544" i="2"/>
  <c r="AN544" i="2"/>
  <c r="S544" i="2"/>
  <c r="R544" i="2"/>
  <c r="D544" i="2"/>
  <c r="X544" i="2" s="1"/>
  <c r="AO543" i="2"/>
  <c r="AN543" i="2"/>
  <c r="S543" i="2"/>
  <c r="R543" i="2"/>
  <c r="AQ543" i="2" s="1"/>
  <c r="D543" i="2"/>
  <c r="X543" i="2" s="1"/>
  <c r="AQ542" i="2"/>
  <c r="AO542" i="2"/>
  <c r="AN542" i="2"/>
  <c r="S542" i="2"/>
  <c r="R542" i="2"/>
  <c r="D542" i="2"/>
  <c r="X542" i="2" s="1"/>
  <c r="AQ541" i="2"/>
  <c r="AO541" i="2"/>
  <c r="AN541" i="2"/>
  <c r="X541" i="2"/>
  <c r="S541" i="2"/>
  <c r="R541" i="2"/>
  <c r="D541" i="2"/>
  <c r="AQ540" i="2"/>
  <c r="AO540" i="2"/>
  <c r="AN540" i="2"/>
  <c r="S540" i="2"/>
  <c r="R540" i="2"/>
  <c r="D540" i="2"/>
  <c r="X540" i="2" s="1"/>
  <c r="AO539" i="2"/>
  <c r="AN539" i="2"/>
  <c r="X539" i="2"/>
  <c r="S539" i="2"/>
  <c r="R539" i="2"/>
  <c r="AQ539" i="2" s="1"/>
  <c r="D539" i="2"/>
  <c r="AQ538" i="2"/>
  <c r="AO538" i="2"/>
  <c r="AN538" i="2"/>
  <c r="X538" i="2"/>
  <c r="D538" i="2"/>
  <c r="AQ537" i="2"/>
  <c r="AO537" i="2"/>
  <c r="AN537" i="2"/>
  <c r="S537" i="2"/>
  <c r="R537" i="2"/>
  <c r="D537" i="2"/>
  <c r="X537" i="2" s="1"/>
  <c r="AQ536" i="2"/>
  <c r="AO536" i="2"/>
  <c r="AN536" i="2"/>
  <c r="X536" i="2"/>
  <c r="S536" i="2"/>
  <c r="R536" i="2"/>
  <c r="D536" i="2"/>
  <c r="AQ535" i="2"/>
  <c r="AO535" i="2"/>
  <c r="AN535" i="2"/>
  <c r="X535" i="2"/>
  <c r="S535" i="2"/>
  <c r="R535" i="2"/>
  <c r="D535" i="2"/>
  <c r="AO534" i="2"/>
  <c r="AN534" i="2"/>
  <c r="S534" i="2"/>
  <c r="R534" i="2"/>
  <c r="AQ534" i="2" s="1"/>
  <c r="D534" i="2"/>
  <c r="X534" i="2" s="1"/>
  <c r="AO533" i="2"/>
  <c r="AN533" i="2"/>
  <c r="X533" i="2"/>
  <c r="S533" i="2"/>
  <c r="R533" i="2"/>
  <c r="AQ533" i="2" s="1"/>
  <c r="D533" i="2"/>
  <c r="AO532" i="2"/>
  <c r="AN532" i="2"/>
  <c r="S532" i="2"/>
  <c r="R532" i="2"/>
  <c r="AQ532" i="2" s="1"/>
  <c r="D532" i="2"/>
  <c r="X532" i="2" s="1"/>
  <c r="AO531" i="2"/>
  <c r="AN531" i="2"/>
  <c r="S531" i="2"/>
  <c r="R531" i="2"/>
  <c r="AQ531" i="2" s="1"/>
  <c r="D531" i="2"/>
  <c r="X531" i="2" s="1"/>
  <c r="AQ530" i="2"/>
  <c r="AO530" i="2"/>
  <c r="AN530" i="2"/>
  <c r="S530" i="2"/>
  <c r="R530" i="2"/>
  <c r="D530" i="2"/>
  <c r="X530" i="2" s="1"/>
  <c r="AQ529" i="2"/>
  <c r="AO529" i="2"/>
  <c r="AN529" i="2"/>
  <c r="S529" i="2"/>
  <c r="R529" i="2"/>
  <c r="D529" i="2"/>
  <c r="X529" i="2" s="1"/>
  <c r="AQ528" i="2"/>
  <c r="AO528" i="2"/>
  <c r="AN528" i="2"/>
  <c r="S528" i="2"/>
  <c r="R528" i="2"/>
  <c r="D528" i="2"/>
  <c r="X528" i="2" s="1"/>
  <c r="AQ527" i="2"/>
  <c r="AO527" i="2"/>
  <c r="AN527" i="2"/>
  <c r="X527" i="2"/>
  <c r="S527" i="2"/>
  <c r="R527" i="2"/>
  <c r="D527" i="2"/>
  <c r="AQ526" i="2"/>
  <c r="AO526" i="2"/>
  <c r="AN526" i="2"/>
  <c r="X526" i="2"/>
  <c r="S526" i="2"/>
  <c r="R526" i="2"/>
  <c r="D526" i="2"/>
  <c r="AO525" i="2"/>
  <c r="AN525" i="2"/>
  <c r="S525" i="2"/>
  <c r="R525" i="2"/>
  <c r="AQ525" i="2" s="1"/>
  <c r="D525" i="2"/>
  <c r="X525" i="2" s="1"/>
  <c r="AQ524" i="2"/>
  <c r="AO524" i="2"/>
  <c r="AN524" i="2"/>
  <c r="S524" i="2"/>
  <c r="R524" i="2"/>
  <c r="D524" i="2"/>
  <c r="X524" i="2" s="1"/>
  <c r="AQ523" i="2"/>
  <c r="AO523" i="2"/>
  <c r="AN523" i="2"/>
  <c r="X523" i="2"/>
  <c r="S523" i="2"/>
  <c r="R523" i="2"/>
  <c r="D523" i="2"/>
  <c r="AQ522" i="2"/>
  <c r="AO522" i="2"/>
  <c r="AN522" i="2"/>
  <c r="S522" i="2"/>
  <c r="R522" i="2"/>
  <c r="D522" i="2"/>
  <c r="X522" i="2" s="1"/>
  <c r="AQ521" i="2"/>
  <c r="AO521" i="2"/>
  <c r="AN521" i="2"/>
  <c r="X521" i="2"/>
  <c r="S521" i="2"/>
  <c r="R521" i="2"/>
  <c r="D521" i="2"/>
  <c r="AQ520" i="2"/>
  <c r="AO520" i="2"/>
  <c r="AN520" i="2"/>
  <c r="X520" i="2"/>
  <c r="S520" i="2"/>
  <c r="R520" i="2"/>
  <c r="D520" i="2"/>
  <c r="AO519" i="2"/>
  <c r="AN519" i="2"/>
  <c r="X519" i="2"/>
  <c r="S519" i="2"/>
  <c r="R519" i="2"/>
  <c r="AQ519" i="2" s="1"/>
  <c r="D519" i="2"/>
  <c r="AO518" i="2"/>
  <c r="AN518" i="2"/>
  <c r="S518" i="2"/>
  <c r="R518" i="2"/>
  <c r="AQ518" i="2" s="1"/>
  <c r="D518" i="2"/>
  <c r="X518" i="2" s="1"/>
  <c r="AO517" i="2"/>
  <c r="AN517" i="2"/>
  <c r="X517" i="2"/>
  <c r="S517" i="2"/>
  <c r="R517" i="2"/>
  <c r="AQ517" i="2" s="1"/>
  <c r="D517" i="2"/>
  <c r="AQ516" i="2"/>
  <c r="AO516" i="2"/>
  <c r="AN516" i="2"/>
  <c r="S516" i="2"/>
  <c r="R516" i="2"/>
  <c r="D516" i="2"/>
  <c r="X516" i="2" s="1"/>
  <c r="AO515" i="2"/>
  <c r="AN515" i="2"/>
  <c r="S515" i="2"/>
  <c r="R515" i="2"/>
  <c r="AQ515" i="2" s="1"/>
  <c r="D515" i="2"/>
  <c r="X515" i="2" s="1"/>
  <c r="AO514" i="2"/>
  <c r="AN514" i="2"/>
  <c r="S514" i="2"/>
  <c r="R514" i="2"/>
  <c r="AQ514" i="2" s="1"/>
  <c r="D514" i="2"/>
  <c r="X514" i="2" s="1"/>
  <c r="AO513" i="2"/>
  <c r="AN513" i="2"/>
  <c r="S513" i="2"/>
  <c r="R513" i="2"/>
  <c r="AQ513" i="2" s="1"/>
  <c r="D513" i="2"/>
  <c r="X513" i="2" s="1"/>
  <c r="AQ512" i="2"/>
  <c r="AO512" i="2"/>
  <c r="AN512" i="2"/>
  <c r="S512" i="2"/>
  <c r="R512" i="2"/>
  <c r="D512" i="2"/>
  <c r="X512" i="2" s="1"/>
  <c r="AQ511" i="2"/>
  <c r="AO511" i="2"/>
  <c r="AN511" i="2"/>
  <c r="X511" i="2"/>
  <c r="S511" i="2"/>
  <c r="R511" i="2"/>
  <c r="D511" i="2"/>
  <c r="AQ510" i="2"/>
  <c r="AO510" i="2"/>
  <c r="AN510" i="2"/>
  <c r="X510" i="2"/>
  <c r="S510" i="2"/>
  <c r="R510" i="2"/>
  <c r="D510" i="2"/>
  <c r="AO509" i="2"/>
  <c r="AN509" i="2"/>
  <c r="S509" i="2"/>
  <c r="R509" i="2"/>
  <c r="AQ509" i="2" s="1"/>
  <c r="D509" i="2"/>
  <c r="X509" i="2" s="1"/>
  <c r="AO508" i="2"/>
  <c r="AN508" i="2"/>
  <c r="X508" i="2"/>
  <c r="S508" i="2"/>
  <c r="R508" i="2"/>
  <c r="AQ508" i="2" s="1"/>
  <c r="D508" i="2"/>
  <c r="AQ507" i="2"/>
  <c r="AO507" i="2"/>
  <c r="AN507" i="2"/>
  <c r="X507" i="2"/>
  <c r="S507" i="2"/>
  <c r="R507" i="2"/>
  <c r="D507" i="2"/>
  <c r="AO506" i="2"/>
  <c r="AN506" i="2"/>
  <c r="S506" i="2"/>
  <c r="R506" i="2"/>
  <c r="AQ506" i="2" s="1"/>
  <c r="D506" i="2"/>
  <c r="X506" i="2" s="1"/>
  <c r="AQ505" i="2"/>
  <c r="AO505" i="2"/>
  <c r="AN505" i="2"/>
  <c r="S505" i="2"/>
  <c r="R505" i="2"/>
  <c r="D505" i="2"/>
  <c r="X505" i="2" s="1"/>
  <c r="AQ504" i="2"/>
  <c r="AO504" i="2"/>
  <c r="AN504" i="2"/>
  <c r="X504" i="2"/>
  <c r="S504" i="2"/>
  <c r="R504" i="2"/>
  <c r="D504" i="2"/>
  <c r="AQ503" i="2"/>
  <c r="AO503" i="2"/>
  <c r="AN503" i="2"/>
  <c r="X503" i="2"/>
  <c r="S503" i="2"/>
  <c r="R503" i="2"/>
  <c r="D503" i="2"/>
  <c r="AO502" i="2"/>
  <c r="AN502" i="2"/>
  <c r="S502" i="2"/>
  <c r="R502" i="2"/>
  <c r="AQ502" i="2" s="1"/>
  <c r="D502" i="2"/>
  <c r="X502" i="2" s="1"/>
  <c r="AO501" i="2"/>
  <c r="AN501" i="2"/>
  <c r="X501" i="2"/>
  <c r="S501" i="2"/>
  <c r="R501" i="2"/>
  <c r="AQ501" i="2" s="1"/>
  <c r="D501" i="2"/>
  <c r="AO500" i="2"/>
  <c r="AN500" i="2"/>
  <c r="S500" i="2"/>
  <c r="R500" i="2"/>
  <c r="AQ500" i="2" s="1"/>
  <c r="D500" i="2"/>
  <c r="X500" i="2" s="1"/>
  <c r="AO499" i="2"/>
  <c r="AN499" i="2"/>
  <c r="S499" i="2"/>
  <c r="R499" i="2"/>
  <c r="AQ499" i="2" s="1"/>
  <c r="D499" i="2"/>
  <c r="X499" i="2" s="1"/>
  <c r="AQ498" i="2"/>
  <c r="AO498" i="2"/>
  <c r="AN498" i="2"/>
  <c r="S498" i="2"/>
  <c r="R498" i="2"/>
  <c r="D498" i="2"/>
  <c r="X498" i="2" s="1"/>
  <c r="AQ497" i="2"/>
  <c r="AO497" i="2"/>
  <c r="AN497" i="2"/>
  <c r="S497" i="2"/>
  <c r="R497" i="2"/>
  <c r="D497" i="2"/>
  <c r="X497" i="2" s="1"/>
  <c r="AQ496" i="2"/>
  <c r="AO496" i="2"/>
  <c r="AN496" i="2"/>
  <c r="S496" i="2"/>
  <c r="R496" i="2"/>
  <c r="D496" i="2"/>
  <c r="X496" i="2" s="1"/>
  <c r="AO495" i="2"/>
  <c r="AN495" i="2"/>
  <c r="X495" i="2"/>
  <c r="S495" i="2"/>
  <c r="R495" i="2"/>
  <c r="AQ495" i="2" s="1"/>
  <c r="D495" i="2"/>
  <c r="AQ494" i="2"/>
  <c r="AO494" i="2"/>
  <c r="AN494" i="2"/>
  <c r="X494" i="2"/>
  <c r="S494" i="2"/>
  <c r="R494" i="2"/>
  <c r="D494" i="2"/>
  <c r="AO493" i="2"/>
  <c r="AN493" i="2"/>
  <c r="S493" i="2"/>
  <c r="R493" i="2"/>
  <c r="AQ493" i="2" s="1"/>
  <c r="D493" i="2"/>
  <c r="X493" i="2" s="1"/>
  <c r="AQ492" i="2"/>
  <c r="AO492" i="2"/>
  <c r="AN492" i="2"/>
  <c r="S492" i="2"/>
  <c r="R492" i="2"/>
  <c r="D492" i="2"/>
  <c r="X492" i="2" s="1"/>
  <c r="AQ491" i="2"/>
  <c r="AO491" i="2"/>
  <c r="AN491" i="2"/>
  <c r="X491" i="2"/>
  <c r="S491" i="2"/>
  <c r="R491" i="2"/>
  <c r="D491" i="2"/>
  <c r="AQ490" i="2"/>
  <c r="AO490" i="2"/>
  <c r="AN490" i="2"/>
  <c r="S490" i="2"/>
  <c r="R490" i="2"/>
  <c r="D490" i="2"/>
  <c r="X490" i="2" s="1"/>
  <c r="AO489" i="2"/>
  <c r="AN489" i="2"/>
  <c r="X489" i="2"/>
  <c r="S489" i="2"/>
  <c r="R489" i="2"/>
  <c r="AQ489" i="2" s="1"/>
  <c r="D489" i="2"/>
  <c r="AQ488" i="2"/>
  <c r="AO488" i="2"/>
  <c r="AN488" i="2"/>
  <c r="X488" i="2"/>
  <c r="S488" i="2"/>
  <c r="R488" i="2"/>
  <c r="D488" i="2"/>
  <c r="AO487" i="2"/>
  <c r="AN487" i="2"/>
  <c r="X487" i="2"/>
  <c r="S487" i="2"/>
  <c r="R487" i="2"/>
  <c r="AQ487" i="2" s="1"/>
  <c r="D487" i="2"/>
  <c r="AQ486" i="2"/>
  <c r="AO486" i="2"/>
  <c r="AN486" i="2"/>
  <c r="X486" i="2"/>
  <c r="D486" i="2"/>
  <c r="AO485" i="2"/>
  <c r="AN485" i="2"/>
  <c r="X485" i="2"/>
  <c r="S485" i="2"/>
  <c r="R485" i="2"/>
  <c r="AQ485" i="2" s="1"/>
  <c r="D485" i="2"/>
  <c r="AO484" i="2"/>
  <c r="AN484" i="2"/>
  <c r="S484" i="2"/>
  <c r="R484" i="2"/>
  <c r="AQ484" i="2" s="1"/>
  <c r="D484" i="2"/>
  <c r="X484" i="2" s="1"/>
  <c r="AQ483" i="2"/>
  <c r="AO483" i="2"/>
  <c r="AN483" i="2"/>
  <c r="X483" i="2"/>
  <c r="S483" i="2"/>
  <c r="R483" i="2"/>
  <c r="D483" i="2"/>
  <c r="AQ482" i="2"/>
  <c r="AO482" i="2"/>
  <c r="AN482" i="2"/>
  <c r="S482" i="2"/>
  <c r="R482" i="2"/>
  <c r="D482" i="2"/>
  <c r="X482" i="2" s="1"/>
  <c r="AO481" i="2"/>
  <c r="AN481" i="2"/>
  <c r="X481" i="2"/>
  <c r="S481" i="2"/>
  <c r="R481" i="2"/>
  <c r="AQ481" i="2" s="1"/>
  <c r="D481" i="2"/>
  <c r="AQ480" i="2"/>
  <c r="AO480" i="2"/>
  <c r="AN480" i="2"/>
  <c r="S480" i="2"/>
  <c r="R480" i="2"/>
  <c r="D480" i="2"/>
  <c r="X480" i="2" s="1"/>
  <c r="AO479" i="2"/>
  <c r="AN479" i="2"/>
  <c r="X479" i="2"/>
  <c r="S479" i="2"/>
  <c r="R479" i="2"/>
  <c r="AQ479" i="2" s="1"/>
  <c r="D479" i="2"/>
  <c r="AO478" i="2"/>
  <c r="AN478" i="2"/>
  <c r="S478" i="2"/>
  <c r="R478" i="2"/>
  <c r="AQ478" i="2" s="1"/>
  <c r="D478" i="2"/>
  <c r="X478" i="2" s="1"/>
  <c r="AO477" i="2"/>
  <c r="AN477" i="2"/>
  <c r="X477" i="2"/>
  <c r="S477" i="2"/>
  <c r="R477" i="2"/>
  <c r="AQ477" i="2" s="1"/>
  <c r="D477" i="2"/>
  <c r="AQ476" i="2"/>
  <c r="AO476" i="2"/>
  <c r="AN476" i="2"/>
  <c r="S476" i="2"/>
  <c r="R476" i="2"/>
  <c r="D476" i="2"/>
  <c r="X476" i="2" s="1"/>
  <c r="AO475" i="2"/>
  <c r="AN475" i="2"/>
  <c r="S475" i="2"/>
  <c r="R475" i="2"/>
  <c r="AQ475" i="2" s="1"/>
  <c r="D475" i="2"/>
  <c r="X475" i="2" s="1"/>
  <c r="AQ474" i="2"/>
  <c r="AO474" i="2"/>
  <c r="AN474" i="2"/>
  <c r="X474" i="2"/>
  <c r="S474" i="2"/>
  <c r="R474" i="2"/>
  <c r="D474" i="2"/>
  <c r="AQ473" i="2"/>
  <c r="AO473" i="2"/>
  <c r="AN473" i="2"/>
  <c r="D473" i="2"/>
  <c r="X473" i="2" s="1"/>
  <c r="AO472" i="2"/>
  <c r="AN472" i="2"/>
  <c r="X472" i="2"/>
  <c r="S472" i="2"/>
  <c r="R472" i="2"/>
  <c r="AQ472" i="2" s="1"/>
  <c r="D472" i="2"/>
  <c r="AQ471" i="2"/>
  <c r="AO471" i="2"/>
  <c r="AN471" i="2"/>
  <c r="X471" i="2"/>
  <c r="S471" i="2"/>
  <c r="R471" i="2"/>
  <c r="D471" i="2"/>
  <c r="AO470" i="2"/>
  <c r="AN470" i="2"/>
  <c r="S470" i="2"/>
  <c r="R470" i="2"/>
  <c r="AQ470" i="2" s="1"/>
  <c r="D470" i="2"/>
  <c r="X470" i="2" s="1"/>
  <c r="AQ469" i="2"/>
  <c r="AO469" i="2"/>
  <c r="AN469" i="2"/>
  <c r="S469" i="2"/>
  <c r="R469" i="2"/>
  <c r="D469" i="2"/>
  <c r="X469" i="2" s="1"/>
  <c r="AQ468" i="2"/>
  <c r="AO468" i="2"/>
  <c r="AN468" i="2"/>
  <c r="X468" i="2"/>
  <c r="S468" i="2"/>
  <c r="R468" i="2"/>
  <c r="D468" i="2"/>
  <c r="AQ467" i="2"/>
  <c r="AO467" i="2"/>
  <c r="AN467" i="2"/>
  <c r="X467" i="2"/>
  <c r="S467" i="2"/>
  <c r="R467" i="2"/>
  <c r="D467" i="2"/>
  <c r="AO466" i="2"/>
  <c r="AN466" i="2"/>
  <c r="S466" i="2"/>
  <c r="R466" i="2"/>
  <c r="AQ466" i="2" s="1"/>
  <c r="D466" i="2"/>
  <c r="X466" i="2" s="1"/>
  <c r="AO465" i="2"/>
  <c r="AN465" i="2"/>
  <c r="X465" i="2"/>
  <c r="S465" i="2"/>
  <c r="R465" i="2"/>
  <c r="AQ465" i="2" s="1"/>
  <c r="D465" i="2"/>
  <c r="AO464" i="2"/>
  <c r="AN464" i="2"/>
  <c r="S464" i="2"/>
  <c r="R464" i="2"/>
  <c r="AQ464" i="2" s="1"/>
  <c r="D464" i="2"/>
  <c r="X464" i="2" s="1"/>
  <c r="AO463" i="2"/>
  <c r="AN463" i="2"/>
  <c r="S463" i="2"/>
  <c r="R463" i="2"/>
  <c r="AQ463" i="2" s="1"/>
  <c r="D463" i="2"/>
  <c r="X463" i="2" s="1"/>
  <c r="AQ462" i="2"/>
  <c r="AO462" i="2"/>
  <c r="AN462" i="2"/>
  <c r="S462" i="2"/>
  <c r="R462" i="2"/>
  <c r="D462" i="2"/>
  <c r="X462" i="2" s="1"/>
  <c r="AO461" i="2"/>
  <c r="AN461" i="2"/>
  <c r="X461" i="2"/>
  <c r="S461" i="2"/>
  <c r="R461" i="2"/>
  <c r="AQ461" i="2" s="1"/>
  <c r="D461" i="2"/>
  <c r="AQ460" i="2"/>
  <c r="AO460" i="2"/>
  <c r="AN460" i="2"/>
  <c r="S460" i="2"/>
  <c r="R460" i="2"/>
  <c r="D460" i="2"/>
  <c r="X460" i="2" s="1"/>
  <c r="AO459" i="2"/>
  <c r="AN459" i="2"/>
  <c r="X459" i="2"/>
  <c r="S459" i="2"/>
  <c r="R459" i="2"/>
  <c r="AQ459" i="2" s="1"/>
  <c r="D459" i="2"/>
  <c r="AQ458" i="2"/>
  <c r="AO458" i="2"/>
  <c r="AN458" i="2"/>
  <c r="X458" i="2"/>
  <c r="S458" i="2"/>
  <c r="R458" i="2"/>
  <c r="D458" i="2"/>
  <c r="AO457" i="2"/>
  <c r="AN457" i="2"/>
  <c r="S457" i="2"/>
  <c r="R457" i="2"/>
  <c r="AQ457" i="2" s="1"/>
  <c r="D457" i="2"/>
  <c r="X457" i="2" s="1"/>
  <c r="AQ456" i="2"/>
  <c r="AO456" i="2"/>
  <c r="AN456" i="2"/>
  <c r="S456" i="2"/>
  <c r="R456" i="2"/>
  <c r="D456" i="2"/>
  <c r="X456" i="2" s="1"/>
  <c r="AQ455" i="2"/>
  <c r="AO455" i="2"/>
  <c r="AN455" i="2"/>
  <c r="X455" i="2"/>
  <c r="S455" i="2"/>
  <c r="R455" i="2"/>
  <c r="D455" i="2"/>
  <c r="AQ454" i="2"/>
  <c r="AO454" i="2"/>
  <c r="AN454" i="2"/>
  <c r="S454" i="2"/>
  <c r="R454" i="2"/>
  <c r="D454" i="2"/>
  <c r="X454" i="2" s="1"/>
  <c r="AO453" i="2"/>
  <c r="AN453" i="2"/>
  <c r="X453" i="2"/>
  <c r="S453" i="2"/>
  <c r="R453" i="2"/>
  <c r="AQ453" i="2" s="1"/>
  <c r="D453" i="2"/>
  <c r="AQ452" i="2"/>
  <c r="AO452" i="2"/>
  <c r="AN452" i="2"/>
  <c r="X452" i="2"/>
  <c r="S452" i="2"/>
  <c r="R452" i="2"/>
  <c r="D452" i="2"/>
  <c r="AO451" i="2"/>
  <c r="AN451" i="2"/>
  <c r="X451" i="2"/>
  <c r="S451" i="2"/>
  <c r="R451" i="2"/>
  <c r="AQ451" i="2" s="1"/>
  <c r="D451" i="2"/>
  <c r="AO450" i="2"/>
  <c r="AN450" i="2"/>
  <c r="S450" i="2"/>
  <c r="R450" i="2"/>
  <c r="AQ450" i="2" s="1"/>
  <c r="D450" i="2"/>
  <c r="X450" i="2" s="1"/>
  <c r="AO449" i="2"/>
  <c r="AN449" i="2"/>
  <c r="X449" i="2"/>
  <c r="S449" i="2"/>
  <c r="R449" i="2"/>
  <c r="AQ449" i="2" s="1"/>
  <c r="D449" i="2"/>
  <c r="AO448" i="2"/>
  <c r="AN448" i="2"/>
  <c r="X448" i="2"/>
  <c r="S448" i="2"/>
  <c r="R448" i="2"/>
  <c r="AQ448" i="2" s="1"/>
  <c r="D448" i="2"/>
  <c r="AO447" i="2"/>
  <c r="AN447" i="2"/>
  <c r="S447" i="2"/>
  <c r="R447" i="2"/>
  <c r="AQ447" i="2" s="1"/>
  <c r="D447" i="2"/>
  <c r="X447" i="2" s="1"/>
  <c r="AO446" i="2"/>
  <c r="AN446" i="2"/>
  <c r="S446" i="2"/>
  <c r="R446" i="2"/>
  <c r="AQ446" i="2" s="1"/>
  <c r="D446" i="2"/>
  <c r="X446" i="2" s="1"/>
  <c r="AO445" i="2"/>
  <c r="AN445" i="2"/>
  <c r="S445" i="2"/>
  <c r="R445" i="2"/>
  <c r="AQ445" i="2" s="1"/>
  <c r="D445" i="2"/>
  <c r="X445" i="2" s="1"/>
  <c r="AQ444" i="2"/>
  <c r="AO444" i="2"/>
  <c r="AN444" i="2"/>
  <c r="S444" i="2"/>
  <c r="R444" i="2"/>
  <c r="D444" i="2"/>
  <c r="X444" i="2" s="1"/>
  <c r="AQ443" i="2"/>
  <c r="AO443" i="2"/>
  <c r="AN443" i="2"/>
  <c r="X443" i="2"/>
  <c r="S443" i="2"/>
  <c r="R443" i="2"/>
  <c r="D443" i="2"/>
  <c r="AQ442" i="2"/>
  <c r="AO442" i="2"/>
  <c r="AN442" i="2"/>
  <c r="X442" i="2"/>
  <c r="S442" i="2"/>
  <c r="R442" i="2"/>
  <c r="D442" i="2"/>
  <c r="AO441" i="2"/>
  <c r="AN441" i="2"/>
  <c r="S441" i="2"/>
  <c r="R441" i="2"/>
  <c r="AQ441" i="2" s="1"/>
  <c r="D441" i="2"/>
  <c r="X441" i="2" s="1"/>
  <c r="AO440" i="2"/>
  <c r="AN440" i="2"/>
  <c r="X440" i="2"/>
  <c r="S440" i="2"/>
  <c r="R440" i="2"/>
  <c r="AQ440" i="2" s="1"/>
  <c r="D440" i="2"/>
  <c r="AO439" i="2"/>
  <c r="AN439" i="2"/>
  <c r="X439" i="2"/>
  <c r="S439" i="2"/>
  <c r="R439" i="2"/>
  <c r="AQ439" i="2" s="1"/>
  <c r="D439" i="2"/>
  <c r="AO438" i="2"/>
  <c r="AN438" i="2"/>
  <c r="S438" i="2"/>
  <c r="R438" i="2"/>
  <c r="AQ438" i="2" s="1"/>
  <c r="D438" i="2"/>
  <c r="X438" i="2" s="1"/>
  <c r="AQ437" i="2"/>
  <c r="AO437" i="2"/>
  <c r="AN437" i="2"/>
  <c r="X437" i="2"/>
  <c r="S437" i="2"/>
  <c r="R437" i="2"/>
  <c r="D437" i="2"/>
  <c r="AQ436" i="2"/>
  <c r="AO436" i="2"/>
  <c r="AN436" i="2"/>
  <c r="X436" i="2"/>
  <c r="S436" i="2"/>
  <c r="R436" i="2"/>
  <c r="D436" i="2"/>
  <c r="AO435" i="2"/>
  <c r="AN435" i="2"/>
  <c r="X435" i="2"/>
  <c r="S435" i="2"/>
  <c r="R435" i="2"/>
  <c r="AQ435" i="2" s="1"/>
  <c r="D435" i="2"/>
  <c r="AO434" i="2"/>
  <c r="AN434" i="2"/>
  <c r="X434" i="2"/>
  <c r="S434" i="2"/>
  <c r="R434" i="2"/>
  <c r="AQ434" i="2" s="1"/>
  <c r="D434" i="2"/>
  <c r="AO433" i="2"/>
  <c r="AN433" i="2"/>
  <c r="X433" i="2"/>
  <c r="S433" i="2"/>
  <c r="R433" i="2"/>
  <c r="AQ433" i="2" s="1"/>
  <c r="D433" i="2"/>
  <c r="AO432" i="2"/>
  <c r="AN432" i="2"/>
  <c r="S432" i="2"/>
  <c r="R432" i="2"/>
  <c r="AQ432" i="2" s="1"/>
  <c r="D432" i="2"/>
  <c r="X432" i="2" s="1"/>
  <c r="AO431" i="2"/>
  <c r="AN431" i="2"/>
  <c r="S431" i="2"/>
  <c r="R431" i="2"/>
  <c r="AQ431" i="2" s="1"/>
  <c r="D431" i="2"/>
  <c r="X431" i="2" s="1"/>
  <c r="AQ430" i="2"/>
  <c r="AO430" i="2"/>
  <c r="AN430" i="2"/>
  <c r="S430" i="2"/>
  <c r="R430" i="2"/>
  <c r="D430" i="2"/>
  <c r="X430" i="2" s="1"/>
  <c r="AQ429" i="2"/>
  <c r="AO429" i="2"/>
  <c r="AN429" i="2"/>
  <c r="X429" i="2"/>
  <c r="S429" i="2"/>
  <c r="R429" i="2"/>
  <c r="D429" i="2"/>
  <c r="AQ428" i="2"/>
  <c r="AO428" i="2"/>
  <c r="AN428" i="2"/>
  <c r="X428" i="2"/>
  <c r="S428" i="2"/>
  <c r="R428" i="2"/>
  <c r="D428" i="2"/>
  <c r="AO427" i="2"/>
  <c r="AN427" i="2"/>
  <c r="X427" i="2"/>
  <c r="S427" i="2"/>
  <c r="R427" i="2"/>
  <c r="AQ427" i="2" s="1"/>
  <c r="D427" i="2"/>
  <c r="AQ426" i="2"/>
  <c r="AO426" i="2"/>
  <c r="AN426" i="2"/>
  <c r="X426" i="2"/>
  <c r="S426" i="2"/>
  <c r="R426" i="2"/>
  <c r="D426" i="2"/>
  <c r="AO425" i="2"/>
  <c r="AN425" i="2"/>
  <c r="S425" i="2"/>
  <c r="R425" i="2"/>
  <c r="AQ425" i="2" s="1"/>
  <c r="D425" i="2"/>
  <c r="X425" i="2" s="1"/>
  <c r="AQ424" i="2"/>
  <c r="AO424" i="2"/>
  <c r="AN424" i="2"/>
  <c r="X424" i="2"/>
  <c r="S424" i="2"/>
  <c r="R424" i="2"/>
  <c r="D424" i="2"/>
  <c r="AQ423" i="2"/>
  <c r="AO423" i="2"/>
  <c r="AN423" i="2"/>
  <c r="X423" i="2"/>
  <c r="S423" i="2"/>
  <c r="R423" i="2"/>
  <c r="D423" i="2"/>
  <c r="AQ422" i="2"/>
  <c r="AO422" i="2"/>
  <c r="AN422" i="2"/>
  <c r="S422" i="2"/>
  <c r="R422" i="2"/>
  <c r="D422" i="2"/>
  <c r="X422" i="2" s="1"/>
  <c r="AO421" i="2"/>
  <c r="AN421" i="2"/>
  <c r="X421" i="2"/>
  <c r="S421" i="2"/>
  <c r="R421" i="2"/>
  <c r="AQ421" i="2" s="1"/>
  <c r="D421" i="2"/>
  <c r="AQ420" i="2"/>
  <c r="AO420" i="2"/>
  <c r="AN420" i="2"/>
  <c r="X420" i="2"/>
  <c r="S420" i="2"/>
  <c r="R420" i="2"/>
  <c r="D420" i="2"/>
  <c r="AO419" i="2"/>
  <c r="AN419" i="2"/>
  <c r="X419" i="2"/>
  <c r="S419" i="2"/>
  <c r="R419" i="2"/>
  <c r="AQ419" i="2" s="1"/>
  <c r="D419" i="2"/>
  <c r="AO418" i="2"/>
  <c r="AN418" i="2"/>
  <c r="S418" i="2"/>
  <c r="R418" i="2"/>
  <c r="AQ418" i="2" s="1"/>
  <c r="D418" i="2"/>
  <c r="X418" i="2" s="1"/>
  <c r="AO417" i="2"/>
  <c r="AN417" i="2"/>
  <c r="X417" i="2"/>
  <c r="S417" i="2"/>
  <c r="R417" i="2"/>
  <c r="AQ417" i="2" s="1"/>
  <c r="D417" i="2"/>
  <c r="AQ416" i="2"/>
  <c r="AO416" i="2"/>
  <c r="AN416" i="2"/>
  <c r="X416" i="2"/>
  <c r="S416" i="2"/>
  <c r="R416" i="2"/>
  <c r="D416" i="2"/>
  <c r="AO415" i="2"/>
  <c r="AN415" i="2"/>
  <c r="X415" i="2"/>
  <c r="S415" i="2"/>
  <c r="R415" i="2"/>
  <c r="AQ415" i="2" s="1"/>
  <c r="D415" i="2"/>
  <c r="AO414" i="2"/>
  <c r="AN414" i="2"/>
  <c r="S414" i="2"/>
  <c r="R414" i="2"/>
  <c r="AQ414" i="2" s="1"/>
  <c r="D414" i="2"/>
  <c r="X414" i="2" s="1"/>
  <c r="AO413" i="2"/>
  <c r="AN413" i="2"/>
  <c r="S413" i="2"/>
  <c r="R413" i="2"/>
  <c r="AQ413" i="2" s="1"/>
  <c r="D413" i="2"/>
  <c r="X413" i="2" s="1"/>
  <c r="AQ412" i="2"/>
  <c r="AO412" i="2"/>
  <c r="AN412" i="2"/>
  <c r="S412" i="2"/>
  <c r="R412" i="2"/>
  <c r="D412" i="2"/>
  <c r="X412" i="2" s="1"/>
  <c r="AQ411" i="2"/>
  <c r="AO411" i="2"/>
  <c r="AN411" i="2"/>
  <c r="X411" i="2"/>
  <c r="S411" i="2"/>
  <c r="R411" i="2"/>
  <c r="D411" i="2"/>
  <c r="AQ410" i="2"/>
  <c r="AO410" i="2"/>
  <c r="AN410" i="2"/>
  <c r="X410" i="2"/>
  <c r="S410" i="2"/>
  <c r="R410" i="2"/>
  <c r="D410" i="2"/>
  <c r="AO409" i="2"/>
  <c r="AN409" i="2"/>
  <c r="S409" i="2"/>
  <c r="R409" i="2"/>
  <c r="AQ409" i="2" s="1"/>
  <c r="D409" i="2"/>
  <c r="X409" i="2" s="1"/>
  <c r="AO408" i="2"/>
  <c r="AN408" i="2"/>
  <c r="X408" i="2"/>
  <c r="S408" i="2"/>
  <c r="R408" i="2"/>
  <c r="AQ408" i="2" s="1"/>
  <c r="D408" i="2"/>
  <c r="AO407" i="2"/>
  <c r="AN407" i="2"/>
  <c r="X407" i="2"/>
  <c r="S407" i="2"/>
  <c r="R407" i="2"/>
  <c r="AQ407" i="2" s="1"/>
  <c r="D407" i="2"/>
  <c r="AO406" i="2"/>
  <c r="AN406" i="2"/>
  <c r="S406" i="2"/>
  <c r="R406" i="2"/>
  <c r="AQ406" i="2" s="1"/>
  <c r="D406" i="2"/>
  <c r="X406" i="2" s="1"/>
  <c r="AQ405" i="2"/>
  <c r="AO405" i="2"/>
  <c r="AN405" i="2"/>
  <c r="X405" i="2"/>
  <c r="S405" i="2"/>
  <c r="R405" i="2"/>
  <c r="D405" i="2"/>
  <c r="AQ404" i="2"/>
  <c r="AO404" i="2"/>
  <c r="AN404" i="2"/>
  <c r="X404" i="2"/>
  <c r="S404" i="2"/>
  <c r="R404" i="2"/>
  <c r="D404" i="2"/>
  <c r="AO403" i="2"/>
  <c r="AN403" i="2"/>
  <c r="X403" i="2"/>
  <c r="S403" i="2"/>
  <c r="R403" i="2"/>
  <c r="AQ403" i="2" s="1"/>
  <c r="D403" i="2"/>
  <c r="AO402" i="2"/>
  <c r="AN402" i="2"/>
  <c r="S402" i="2"/>
  <c r="R402" i="2"/>
  <c r="AQ402" i="2" s="1"/>
  <c r="D402" i="2"/>
  <c r="X402" i="2" s="1"/>
  <c r="AO401" i="2"/>
  <c r="AN401" i="2"/>
  <c r="X401" i="2"/>
  <c r="S401" i="2"/>
  <c r="R401" i="2"/>
  <c r="AQ401" i="2" s="1"/>
  <c r="D401" i="2"/>
  <c r="AO400" i="2"/>
  <c r="AN400" i="2"/>
  <c r="S400" i="2"/>
  <c r="R400" i="2"/>
  <c r="AQ400" i="2" s="1"/>
  <c r="D400" i="2"/>
  <c r="X400" i="2" s="1"/>
  <c r="AO399" i="2"/>
  <c r="AN399" i="2"/>
  <c r="S399" i="2"/>
  <c r="R399" i="2"/>
  <c r="AQ399" i="2" s="1"/>
  <c r="D399" i="2"/>
  <c r="X399" i="2" s="1"/>
  <c r="AQ398" i="2"/>
  <c r="AO398" i="2"/>
  <c r="AN398" i="2"/>
  <c r="S398" i="2"/>
  <c r="R398" i="2"/>
  <c r="D398" i="2"/>
  <c r="X398" i="2" s="1"/>
  <c r="AO397" i="2"/>
  <c r="AN397" i="2"/>
  <c r="X397" i="2"/>
  <c r="S397" i="2"/>
  <c r="R397" i="2"/>
  <c r="AQ397" i="2" s="1"/>
  <c r="D397" i="2"/>
  <c r="AQ396" i="2"/>
  <c r="AO396" i="2"/>
  <c r="AN396" i="2"/>
  <c r="S396" i="2"/>
  <c r="R396" i="2"/>
  <c r="D396" i="2"/>
  <c r="X396" i="2" s="1"/>
  <c r="AO395" i="2"/>
  <c r="AN395" i="2"/>
  <c r="X395" i="2"/>
  <c r="S395" i="2"/>
  <c r="R395" i="2"/>
  <c r="AQ395" i="2" s="1"/>
  <c r="D395" i="2"/>
  <c r="AQ394" i="2"/>
  <c r="AO394" i="2"/>
  <c r="AN394" i="2"/>
  <c r="X394" i="2"/>
  <c r="S394" i="2"/>
  <c r="R394" i="2"/>
  <c r="D394" i="2"/>
  <c r="AO393" i="2"/>
  <c r="AN393" i="2"/>
  <c r="S393" i="2"/>
  <c r="R393" i="2"/>
  <c r="AQ393" i="2" s="1"/>
  <c r="D393" i="2"/>
  <c r="X393" i="2" s="1"/>
  <c r="AQ392" i="2"/>
  <c r="AO392" i="2"/>
  <c r="AN392" i="2"/>
  <c r="S392" i="2"/>
  <c r="R392" i="2"/>
  <c r="D392" i="2"/>
  <c r="X392" i="2" s="1"/>
  <c r="AQ391" i="2"/>
  <c r="AO391" i="2"/>
  <c r="AN391" i="2"/>
  <c r="X391" i="2"/>
  <c r="S391" i="2"/>
  <c r="R391" i="2"/>
  <c r="D391" i="2"/>
  <c r="AQ390" i="2"/>
  <c r="AO390" i="2"/>
  <c r="AN390" i="2"/>
  <c r="X390" i="2"/>
  <c r="S390" i="2"/>
  <c r="R390" i="2"/>
  <c r="D390" i="2"/>
  <c r="AO389" i="2"/>
  <c r="AN389" i="2"/>
  <c r="S389" i="2"/>
  <c r="R389" i="2"/>
  <c r="AQ389" i="2" s="1"/>
  <c r="D389" i="2"/>
  <c r="X389" i="2" s="1"/>
  <c r="AO388" i="2"/>
  <c r="AN388" i="2"/>
  <c r="X388" i="2"/>
  <c r="S388" i="2"/>
  <c r="R388" i="2"/>
  <c r="AQ388" i="2" s="1"/>
  <c r="D388" i="2"/>
  <c r="AQ387" i="2"/>
  <c r="AO387" i="2"/>
  <c r="AN387" i="2"/>
  <c r="X387" i="2"/>
  <c r="S387" i="2"/>
  <c r="R387" i="2"/>
  <c r="D387" i="2"/>
  <c r="AO386" i="2"/>
  <c r="AN386" i="2"/>
  <c r="S386" i="2"/>
  <c r="R386" i="2"/>
  <c r="AQ386" i="2" s="1"/>
  <c r="D386" i="2"/>
  <c r="X386" i="2" s="1"/>
  <c r="AO385" i="2"/>
  <c r="AN385" i="2"/>
  <c r="S385" i="2"/>
  <c r="R385" i="2"/>
  <c r="AQ385" i="2" s="1"/>
  <c r="D385" i="2"/>
  <c r="X385" i="2" s="1"/>
  <c r="AQ384" i="2"/>
  <c r="AO384" i="2"/>
  <c r="AN384" i="2"/>
  <c r="X384" i="2"/>
  <c r="S384" i="2"/>
  <c r="R384" i="2"/>
  <c r="D384" i="2"/>
  <c r="AQ383" i="2"/>
  <c r="AO383" i="2"/>
  <c r="AN383" i="2"/>
  <c r="X383" i="2"/>
  <c r="S383" i="2"/>
  <c r="R383" i="2"/>
  <c r="D383" i="2"/>
  <c r="AO382" i="2"/>
  <c r="AN382" i="2"/>
  <c r="X382" i="2"/>
  <c r="S382" i="2"/>
  <c r="R382" i="2"/>
  <c r="AQ382" i="2" s="1"/>
  <c r="D382" i="2"/>
  <c r="AO381" i="2"/>
  <c r="AN381" i="2"/>
  <c r="S381" i="2"/>
  <c r="R381" i="2"/>
  <c r="AQ381" i="2" s="1"/>
  <c r="D381" i="2"/>
  <c r="X381" i="2" s="1"/>
  <c r="AO380" i="2"/>
  <c r="AN380" i="2"/>
  <c r="X380" i="2"/>
  <c r="S380" i="2"/>
  <c r="R380" i="2"/>
  <c r="AQ380" i="2" s="1"/>
  <c r="D380" i="2"/>
  <c r="AQ379" i="2"/>
  <c r="AO379" i="2"/>
  <c r="AN379" i="2"/>
  <c r="X379" i="2"/>
  <c r="D379" i="2"/>
  <c r="AQ378" i="2"/>
  <c r="AO378" i="2"/>
  <c r="AN378" i="2"/>
  <c r="S378" i="2"/>
  <c r="R378" i="2"/>
  <c r="D378" i="2"/>
  <c r="X378" i="2" s="1"/>
  <c r="AQ377" i="2"/>
  <c r="AO377" i="2"/>
  <c r="AN377" i="2"/>
  <c r="X377" i="2"/>
  <c r="S377" i="2"/>
  <c r="R377" i="2"/>
  <c r="D377" i="2"/>
  <c r="AQ376" i="2"/>
  <c r="AO376" i="2"/>
  <c r="AN376" i="2"/>
  <c r="X376" i="2"/>
  <c r="S376" i="2"/>
  <c r="R376" i="2"/>
  <c r="D376" i="2"/>
  <c r="AO375" i="2"/>
  <c r="AN375" i="2"/>
  <c r="S375" i="2"/>
  <c r="R375" i="2"/>
  <c r="AQ375" i="2" s="1"/>
  <c r="D375" i="2"/>
  <c r="X375" i="2" s="1"/>
  <c r="AO374" i="2"/>
  <c r="AN374" i="2"/>
  <c r="X374" i="2"/>
  <c r="S374" i="2"/>
  <c r="R374" i="2"/>
  <c r="AQ374" i="2" s="1"/>
  <c r="D374" i="2"/>
  <c r="AQ373" i="2"/>
  <c r="AO373" i="2"/>
  <c r="AN373" i="2"/>
  <c r="X373" i="2"/>
  <c r="S373" i="2"/>
  <c r="R373" i="2"/>
  <c r="D373" i="2"/>
  <c r="AO372" i="2"/>
  <c r="AN372" i="2"/>
  <c r="S372" i="2"/>
  <c r="R372" i="2"/>
  <c r="AQ372" i="2" s="1"/>
  <c r="D372" i="2"/>
  <c r="X372" i="2" s="1"/>
  <c r="AO371" i="2"/>
  <c r="AN371" i="2"/>
  <c r="S371" i="2"/>
  <c r="R371" i="2"/>
  <c r="AQ371" i="2" s="1"/>
  <c r="D371" i="2"/>
  <c r="X371" i="2" s="1"/>
  <c r="AQ370" i="2"/>
  <c r="AO370" i="2"/>
  <c r="AN370" i="2"/>
  <c r="X370" i="2"/>
  <c r="S370" i="2"/>
  <c r="R370" i="2"/>
  <c r="D370" i="2"/>
  <c r="AQ369" i="2"/>
  <c r="AO369" i="2"/>
  <c r="AN369" i="2"/>
  <c r="X369" i="2"/>
  <c r="S369" i="2"/>
  <c r="R369" i="2"/>
  <c r="D369" i="2"/>
  <c r="AO368" i="2"/>
  <c r="AN368" i="2"/>
  <c r="X368" i="2"/>
  <c r="S368" i="2"/>
  <c r="R368" i="2"/>
  <c r="AQ368" i="2" s="1"/>
  <c r="D368" i="2"/>
  <c r="AO367" i="2"/>
  <c r="AN367" i="2"/>
  <c r="S367" i="2"/>
  <c r="R367" i="2"/>
  <c r="AQ367" i="2" s="1"/>
  <c r="D367" i="2"/>
  <c r="X367" i="2" s="1"/>
  <c r="AO366" i="2"/>
  <c r="AN366" i="2"/>
  <c r="X366" i="2"/>
  <c r="S366" i="2"/>
  <c r="R366" i="2"/>
  <c r="AQ366" i="2" s="1"/>
  <c r="D366" i="2"/>
  <c r="AO365" i="2"/>
  <c r="AN365" i="2"/>
  <c r="X365" i="2"/>
  <c r="S365" i="2"/>
  <c r="R365" i="2"/>
  <c r="AQ365" i="2" s="1"/>
  <c r="D365" i="2"/>
  <c r="AO364" i="2"/>
  <c r="AN364" i="2"/>
  <c r="S364" i="2"/>
  <c r="R364" i="2"/>
  <c r="AQ364" i="2" s="1"/>
  <c r="D364" i="2"/>
  <c r="X364" i="2" s="1"/>
  <c r="AO363" i="2"/>
  <c r="AN363" i="2"/>
  <c r="S363" i="2"/>
  <c r="R363" i="2"/>
  <c r="AQ363" i="2" s="1"/>
  <c r="D363" i="2"/>
  <c r="X363" i="2" s="1"/>
  <c r="AQ362" i="2"/>
  <c r="AO362" i="2"/>
  <c r="AN362" i="2"/>
  <c r="S362" i="2"/>
  <c r="R362" i="2"/>
  <c r="D362" i="2"/>
  <c r="X362" i="2" s="1"/>
  <c r="AQ361" i="2"/>
  <c r="AO361" i="2"/>
  <c r="AN361" i="2"/>
  <c r="X361" i="2"/>
  <c r="S361" i="2"/>
  <c r="R361" i="2"/>
  <c r="D361" i="2"/>
  <c r="AQ360" i="2"/>
  <c r="AO360" i="2"/>
  <c r="AN360" i="2"/>
  <c r="X360" i="2"/>
  <c r="S360" i="2"/>
  <c r="R360" i="2"/>
  <c r="D360" i="2"/>
  <c r="AO359" i="2"/>
  <c r="AN359" i="2"/>
  <c r="S359" i="2"/>
  <c r="R359" i="2"/>
  <c r="AQ359" i="2" s="1"/>
  <c r="D359" i="2"/>
  <c r="X359" i="2" s="1"/>
  <c r="AO358" i="2"/>
  <c r="AN358" i="2"/>
  <c r="X358" i="2"/>
  <c r="S358" i="2"/>
  <c r="R358" i="2"/>
  <c r="AQ358" i="2" s="1"/>
  <c r="D358" i="2"/>
  <c r="AQ357" i="2"/>
  <c r="AO357" i="2"/>
  <c r="AN357" i="2"/>
  <c r="X357" i="2"/>
  <c r="S357" i="2"/>
  <c r="R357" i="2"/>
  <c r="D357" i="2"/>
  <c r="AQ356" i="2"/>
  <c r="AO356" i="2"/>
  <c r="AN356" i="2"/>
  <c r="D356" i="2"/>
  <c r="X356" i="2" s="1"/>
  <c r="AQ355" i="2"/>
  <c r="AO355" i="2"/>
  <c r="AN355" i="2"/>
  <c r="X355" i="2"/>
  <c r="S355" i="2"/>
  <c r="R355" i="2"/>
  <c r="D355" i="2"/>
  <c r="AO354" i="2"/>
  <c r="AN354" i="2"/>
  <c r="X354" i="2"/>
  <c r="S354" i="2"/>
  <c r="R354" i="2"/>
  <c r="AQ354" i="2" s="1"/>
  <c r="D354" i="2"/>
  <c r="AO353" i="2"/>
  <c r="AN353" i="2"/>
  <c r="X353" i="2"/>
  <c r="S353" i="2"/>
  <c r="R353" i="2"/>
  <c r="AQ353" i="2" s="1"/>
  <c r="D353" i="2"/>
  <c r="AO352" i="2"/>
  <c r="AN352" i="2"/>
  <c r="X352" i="2"/>
  <c r="S352" i="2"/>
  <c r="R352" i="2"/>
  <c r="AQ352" i="2" s="1"/>
  <c r="D352" i="2"/>
  <c r="AQ351" i="2"/>
  <c r="AO351" i="2"/>
  <c r="AN351" i="2"/>
  <c r="X351" i="2"/>
  <c r="S351" i="2"/>
  <c r="R351" i="2"/>
  <c r="D351" i="2"/>
  <c r="AO350" i="2"/>
  <c r="AN350" i="2"/>
  <c r="S350" i="2"/>
  <c r="R350" i="2"/>
  <c r="AQ350" i="2" s="1"/>
  <c r="D350" i="2"/>
  <c r="X350" i="2" s="1"/>
  <c r="AO349" i="2"/>
  <c r="AN349" i="2"/>
  <c r="S349" i="2"/>
  <c r="R349" i="2"/>
  <c r="AQ349" i="2" s="1"/>
  <c r="D349" i="2"/>
  <c r="X349" i="2" s="1"/>
  <c r="AQ348" i="2"/>
  <c r="AO348" i="2"/>
  <c r="AN348" i="2"/>
  <c r="S348" i="2"/>
  <c r="R348" i="2"/>
  <c r="D348" i="2"/>
  <c r="X348" i="2" s="1"/>
  <c r="AQ347" i="2"/>
  <c r="AO347" i="2"/>
  <c r="AN347" i="2"/>
  <c r="X347" i="2"/>
  <c r="S347" i="2"/>
  <c r="R347" i="2"/>
  <c r="D347" i="2"/>
  <c r="AQ346" i="2"/>
  <c r="AO346" i="2"/>
  <c r="AN346" i="2"/>
  <c r="X346" i="2"/>
  <c r="S346" i="2"/>
  <c r="R346" i="2"/>
  <c r="D346" i="2"/>
  <c r="AO345" i="2"/>
  <c r="AN345" i="2"/>
  <c r="S345" i="2"/>
  <c r="R345" i="2"/>
  <c r="AQ345" i="2" s="1"/>
  <c r="D345" i="2"/>
  <c r="X345" i="2" s="1"/>
  <c r="AQ344" i="2"/>
  <c r="AO344" i="2"/>
  <c r="AN344" i="2"/>
  <c r="S344" i="2"/>
  <c r="D344" i="2"/>
  <c r="X344" i="2" s="1"/>
  <c r="AQ343" i="2"/>
  <c r="AO343" i="2"/>
  <c r="AN343" i="2"/>
  <c r="S343" i="2"/>
  <c r="R343" i="2"/>
  <c r="D343" i="2"/>
  <c r="X343" i="2" s="1"/>
  <c r="AQ342" i="2"/>
  <c r="AO342" i="2"/>
  <c r="AN342" i="2"/>
  <c r="S342" i="2"/>
  <c r="R342" i="2"/>
  <c r="D342" i="2"/>
  <c r="X342" i="2" s="1"/>
  <c r="AQ341" i="2"/>
  <c r="AO341" i="2"/>
  <c r="AN341" i="2"/>
  <c r="X341" i="2"/>
  <c r="S341" i="2"/>
  <c r="R341" i="2"/>
  <c r="D341" i="2"/>
  <c r="AQ340" i="2"/>
  <c r="AO340" i="2"/>
  <c r="AN340" i="2"/>
  <c r="X340" i="2"/>
  <c r="S340" i="2"/>
  <c r="R340" i="2"/>
  <c r="D340" i="2"/>
  <c r="AO339" i="2"/>
  <c r="AN339" i="2"/>
  <c r="X339" i="2"/>
  <c r="S339" i="2"/>
  <c r="R339" i="2"/>
  <c r="AQ339" i="2" s="1"/>
  <c r="D339" i="2"/>
  <c r="AO338" i="2"/>
  <c r="AN338" i="2"/>
  <c r="X338" i="2"/>
  <c r="S338" i="2"/>
  <c r="R338" i="2"/>
  <c r="AQ338" i="2" s="1"/>
  <c r="D338" i="2"/>
  <c r="AO337" i="2"/>
  <c r="AN337" i="2"/>
  <c r="S337" i="2"/>
  <c r="R337" i="2"/>
  <c r="AQ337" i="2" s="1"/>
  <c r="D337" i="2"/>
  <c r="X337" i="2" s="1"/>
  <c r="AQ336" i="2"/>
  <c r="AO336" i="2"/>
  <c r="AN336" i="2"/>
  <c r="X336" i="2"/>
  <c r="S336" i="2"/>
  <c r="R336" i="2"/>
  <c r="D336" i="2"/>
  <c r="AO335" i="2"/>
  <c r="AN335" i="2"/>
  <c r="S335" i="2"/>
  <c r="R335" i="2"/>
  <c r="AQ335" i="2" s="1"/>
  <c r="D335" i="2"/>
  <c r="X335" i="2" s="1"/>
  <c r="AO334" i="2"/>
  <c r="AN334" i="2"/>
  <c r="S334" i="2"/>
  <c r="R334" i="2"/>
  <c r="AQ334" i="2" s="1"/>
  <c r="D334" i="2"/>
  <c r="X334" i="2" s="1"/>
  <c r="AQ333" i="2"/>
  <c r="AO333" i="2"/>
  <c r="AN333" i="2"/>
  <c r="X333" i="2"/>
  <c r="S333" i="2"/>
  <c r="R333" i="2"/>
  <c r="D333" i="2"/>
  <c r="AQ332" i="2"/>
  <c r="AO332" i="2"/>
  <c r="AN332" i="2"/>
  <c r="X332" i="2"/>
  <c r="S332" i="2"/>
  <c r="R332" i="2"/>
  <c r="D332" i="2"/>
  <c r="AO331" i="2"/>
  <c r="AN331" i="2"/>
  <c r="X331" i="2"/>
  <c r="S331" i="2"/>
  <c r="R331" i="2"/>
  <c r="AQ331" i="2" s="1"/>
  <c r="D331" i="2"/>
  <c r="AO330" i="2"/>
  <c r="AN330" i="2"/>
  <c r="X330" i="2"/>
  <c r="S330" i="2"/>
  <c r="R330" i="2"/>
  <c r="AQ330" i="2" s="1"/>
  <c r="D330" i="2"/>
  <c r="AO329" i="2"/>
  <c r="AN329" i="2"/>
  <c r="S329" i="2"/>
  <c r="R329" i="2"/>
  <c r="AQ329" i="2" s="1"/>
  <c r="D329" i="2"/>
  <c r="X329" i="2" s="1"/>
  <c r="AQ328" i="2"/>
  <c r="AO328" i="2"/>
  <c r="AN328" i="2"/>
  <c r="S328" i="2"/>
  <c r="R328" i="2"/>
  <c r="D328" i="2"/>
  <c r="X328" i="2" s="1"/>
  <c r="AQ327" i="2"/>
  <c r="AO327" i="2"/>
  <c r="AN327" i="2"/>
  <c r="S327" i="2"/>
  <c r="R327" i="2"/>
  <c r="D327" i="2"/>
  <c r="X327" i="2" s="1"/>
  <c r="AQ326" i="2"/>
  <c r="AO326" i="2"/>
  <c r="AN326" i="2"/>
  <c r="S326" i="2"/>
  <c r="R326" i="2"/>
  <c r="D326" i="2"/>
  <c r="X326" i="2" s="1"/>
  <c r="AQ325" i="2"/>
  <c r="AO325" i="2"/>
  <c r="AN325" i="2"/>
  <c r="X325" i="2"/>
  <c r="S325" i="2"/>
  <c r="R325" i="2"/>
  <c r="D325" i="2"/>
  <c r="AQ324" i="2"/>
  <c r="AO324" i="2"/>
  <c r="AN324" i="2"/>
  <c r="X324" i="2"/>
  <c r="S324" i="2"/>
  <c r="R324" i="2"/>
  <c r="D324" i="2"/>
  <c r="AO323" i="2"/>
  <c r="AN323" i="2"/>
  <c r="X323" i="2"/>
  <c r="S323" i="2"/>
  <c r="R323" i="2"/>
  <c r="AQ323" i="2" s="1"/>
  <c r="D323" i="2"/>
  <c r="AO322" i="2"/>
  <c r="AN322" i="2"/>
  <c r="X322" i="2"/>
  <c r="S322" i="2"/>
  <c r="R322" i="2"/>
  <c r="AQ322" i="2" s="1"/>
  <c r="D322" i="2"/>
  <c r="AO321" i="2"/>
  <c r="AN321" i="2"/>
  <c r="S321" i="2"/>
  <c r="R321" i="2"/>
  <c r="AQ321" i="2" s="1"/>
  <c r="D321" i="2"/>
  <c r="X321" i="2" s="1"/>
  <c r="AQ320" i="2"/>
  <c r="AO320" i="2"/>
  <c r="AN320" i="2"/>
  <c r="X320" i="2"/>
  <c r="S320" i="2"/>
  <c r="R320" i="2"/>
  <c r="D320" i="2"/>
  <c r="AO319" i="2"/>
  <c r="AN319" i="2"/>
  <c r="S319" i="2"/>
  <c r="R319" i="2"/>
  <c r="AQ319" i="2" s="1"/>
  <c r="D319" i="2"/>
  <c r="X319" i="2" s="1"/>
  <c r="AO318" i="2"/>
  <c r="AN318" i="2"/>
  <c r="S318" i="2"/>
  <c r="R318" i="2"/>
  <c r="AQ318" i="2" s="1"/>
  <c r="D318" i="2"/>
  <c r="X318" i="2" s="1"/>
  <c r="AQ317" i="2"/>
  <c r="AO317" i="2"/>
  <c r="AN317" i="2"/>
  <c r="X317" i="2"/>
  <c r="D317" i="2"/>
  <c r="AO316" i="2"/>
  <c r="AN316" i="2"/>
  <c r="X316" i="2"/>
  <c r="S316" i="2"/>
  <c r="R316" i="2"/>
  <c r="AQ316" i="2" s="1"/>
  <c r="D316" i="2"/>
  <c r="AO315" i="2"/>
  <c r="AN315" i="2"/>
  <c r="S315" i="2"/>
  <c r="R315" i="2"/>
  <c r="AQ315" i="2" s="1"/>
  <c r="D315" i="2"/>
  <c r="X315" i="2" s="1"/>
  <c r="AO314" i="2"/>
  <c r="AN314" i="2"/>
  <c r="S314" i="2"/>
  <c r="R314" i="2"/>
  <c r="AQ314" i="2" s="1"/>
  <c r="D314" i="2"/>
  <c r="X314" i="2" s="1"/>
  <c r="AQ313" i="2"/>
  <c r="AO313" i="2"/>
  <c r="AN313" i="2"/>
  <c r="S313" i="2"/>
  <c r="R313" i="2"/>
  <c r="D313" i="2"/>
  <c r="X313" i="2" s="1"/>
  <c r="AQ312" i="2"/>
  <c r="AO312" i="2"/>
  <c r="AN312" i="2"/>
  <c r="S312" i="2"/>
  <c r="R312" i="2"/>
  <c r="D312" i="2"/>
  <c r="X312" i="2" s="1"/>
  <c r="AQ311" i="2"/>
  <c r="AO311" i="2"/>
  <c r="AN311" i="2"/>
  <c r="X311" i="2"/>
  <c r="S311" i="2"/>
  <c r="R311" i="2"/>
  <c r="D311" i="2"/>
  <c r="AQ310" i="2"/>
  <c r="AO310" i="2"/>
  <c r="AN310" i="2"/>
  <c r="X310" i="2"/>
  <c r="S310" i="2"/>
  <c r="R310" i="2"/>
  <c r="D310" i="2"/>
  <c r="AO309" i="2"/>
  <c r="AN309" i="2"/>
  <c r="X309" i="2"/>
  <c r="S309" i="2"/>
  <c r="R309" i="2"/>
  <c r="AQ309" i="2" s="1"/>
  <c r="D309" i="2"/>
  <c r="AO308" i="2"/>
  <c r="AN308" i="2"/>
  <c r="S308" i="2"/>
  <c r="R308" i="2"/>
  <c r="AQ308" i="2" s="1"/>
  <c r="D308" i="2"/>
  <c r="X308" i="2" s="1"/>
  <c r="AO307" i="2"/>
  <c r="AN307" i="2"/>
  <c r="S307" i="2"/>
  <c r="R307" i="2"/>
  <c r="AQ307" i="2" s="1"/>
  <c r="D307" i="2"/>
  <c r="X307" i="2" s="1"/>
  <c r="AQ306" i="2"/>
  <c r="AO306" i="2"/>
  <c r="AN306" i="2"/>
  <c r="X306" i="2"/>
  <c r="S306" i="2"/>
  <c r="R306" i="2"/>
  <c r="D306" i="2"/>
  <c r="AQ305" i="2"/>
  <c r="AO305" i="2"/>
  <c r="AN305" i="2"/>
  <c r="X305" i="2"/>
  <c r="S305" i="2"/>
  <c r="R305" i="2"/>
  <c r="D305" i="2"/>
  <c r="AO304" i="2"/>
  <c r="AN304" i="2"/>
  <c r="X304" i="2"/>
  <c r="S304" i="2"/>
  <c r="R304" i="2"/>
  <c r="AQ304" i="2" s="1"/>
  <c r="D304" i="2"/>
  <c r="AO303" i="2"/>
  <c r="AN303" i="2"/>
  <c r="S303" i="2"/>
  <c r="R303" i="2"/>
  <c r="AQ303" i="2" s="1"/>
  <c r="D303" i="2"/>
  <c r="X303" i="2" s="1"/>
  <c r="AO302" i="2"/>
  <c r="AN302" i="2"/>
  <c r="S302" i="2"/>
  <c r="R302" i="2"/>
  <c r="AQ302" i="2" s="1"/>
  <c r="D302" i="2"/>
  <c r="X302" i="2" s="1"/>
  <c r="AO301" i="2"/>
  <c r="AN301" i="2"/>
  <c r="S301" i="2"/>
  <c r="R301" i="2"/>
  <c r="AQ301" i="2" s="1"/>
  <c r="D301" i="2"/>
  <c r="X301" i="2" s="1"/>
  <c r="AQ300" i="2"/>
  <c r="AO300" i="2"/>
  <c r="AN300" i="2"/>
  <c r="S300" i="2"/>
  <c r="R300" i="2"/>
  <c r="D300" i="2"/>
  <c r="X300" i="2" s="1"/>
  <c r="AQ299" i="2"/>
  <c r="AO299" i="2"/>
  <c r="AN299" i="2"/>
  <c r="S299" i="2"/>
  <c r="R299" i="2"/>
  <c r="D299" i="2"/>
  <c r="X299" i="2" s="1"/>
  <c r="AQ298" i="2"/>
  <c r="AO298" i="2"/>
  <c r="AN298" i="2"/>
  <c r="X298" i="2"/>
  <c r="S298" i="2"/>
  <c r="R298" i="2"/>
  <c r="D298" i="2"/>
  <c r="AQ297" i="2"/>
  <c r="AO297" i="2"/>
  <c r="AN297" i="2"/>
  <c r="X297" i="2"/>
  <c r="S297" i="2"/>
  <c r="R297" i="2"/>
  <c r="D297" i="2"/>
  <c r="AO296" i="2"/>
  <c r="AN296" i="2"/>
  <c r="X296" i="2"/>
  <c r="S296" i="2"/>
  <c r="R296" i="2"/>
  <c r="AQ296" i="2" s="1"/>
  <c r="D296" i="2"/>
  <c r="AO295" i="2"/>
  <c r="AN295" i="2"/>
  <c r="S295" i="2"/>
  <c r="R295" i="2"/>
  <c r="AQ295" i="2" s="1"/>
  <c r="D295" i="2"/>
  <c r="X295" i="2" s="1"/>
  <c r="AO294" i="2"/>
  <c r="AN294" i="2"/>
  <c r="S294" i="2"/>
  <c r="R294" i="2"/>
  <c r="AQ294" i="2" s="1"/>
  <c r="D294" i="2"/>
  <c r="X294" i="2" s="1"/>
  <c r="AO293" i="2"/>
  <c r="AN293" i="2"/>
  <c r="S293" i="2"/>
  <c r="R293" i="2"/>
  <c r="AQ293" i="2" s="1"/>
  <c r="D293" i="2"/>
  <c r="X293" i="2" s="1"/>
  <c r="AQ292" i="2"/>
  <c r="AO292" i="2"/>
  <c r="AN292" i="2"/>
  <c r="S292" i="2"/>
  <c r="R292" i="2"/>
  <c r="D292" i="2"/>
  <c r="X292" i="2" s="1"/>
  <c r="AO291" i="2"/>
  <c r="AN291" i="2"/>
  <c r="S291" i="2"/>
  <c r="R291" i="2"/>
  <c r="AQ291" i="2" s="1"/>
  <c r="D291" i="2"/>
  <c r="X291" i="2" s="1"/>
  <c r="AQ290" i="2"/>
  <c r="AO290" i="2"/>
  <c r="AN290" i="2"/>
  <c r="X290" i="2"/>
  <c r="S290" i="2"/>
  <c r="R290" i="2"/>
  <c r="D290" i="2"/>
  <c r="AQ289" i="2"/>
  <c r="AO289" i="2"/>
  <c r="AN289" i="2"/>
  <c r="X289" i="2"/>
  <c r="S289" i="2"/>
  <c r="R289" i="2"/>
  <c r="D289" i="2"/>
  <c r="AO288" i="2"/>
  <c r="AN288" i="2"/>
  <c r="X288" i="2"/>
  <c r="S288" i="2"/>
  <c r="R288" i="2"/>
  <c r="AQ288" i="2" s="1"/>
  <c r="D288" i="2"/>
  <c r="AQ287" i="2"/>
  <c r="AO287" i="2"/>
  <c r="AN287" i="2"/>
  <c r="X287" i="2"/>
  <c r="D287" i="2"/>
  <c r="AQ286" i="2"/>
  <c r="AO286" i="2"/>
  <c r="AN286" i="2"/>
  <c r="S286" i="2"/>
  <c r="R286" i="2"/>
  <c r="D286" i="2"/>
  <c r="X286" i="2" s="1"/>
  <c r="AO285" i="2"/>
  <c r="AN285" i="2"/>
  <c r="S285" i="2"/>
  <c r="R285" i="2"/>
  <c r="AQ285" i="2" s="1"/>
  <c r="D285" i="2"/>
  <c r="X285" i="2" s="1"/>
  <c r="AQ284" i="2"/>
  <c r="AO284" i="2"/>
  <c r="AN284" i="2"/>
  <c r="X284" i="2"/>
  <c r="S284" i="2"/>
  <c r="R284" i="2"/>
  <c r="D284" i="2"/>
  <c r="AQ283" i="2"/>
  <c r="AO283" i="2"/>
  <c r="AN283" i="2"/>
  <c r="X283" i="2"/>
  <c r="S283" i="2"/>
  <c r="R283" i="2"/>
  <c r="D283" i="2"/>
  <c r="AO282" i="2"/>
  <c r="AN282" i="2"/>
  <c r="X282" i="2"/>
  <c r="S282" i="2"/>
  <c r="R282" i="2"/>
  <c r="AQ282" i="2" s="1"/>
  <c r="D282" i="2"/>
  <c r="AQ281" i="2"/>
  <c r="AO281" i="2"/>
  <c r="AN281" i="2"/>
  <c r="X281" i="2"/>
  <c r="D281" i="2"/>
  <c r="AQ280" i="2"/>
  <c r="AO280" i="2"/>
  <c r="AN280" i="2"/>
  <c r="S280" i="2"/>
  <c r="R280" i="2"/>
  <c r="D280" i="2"/>
  <c r="X280" i="2" s="1"/>
  <c r="AO279" i="2"/>
  <c r="AN279" i="2"/>
  <c r="S279" i="2"/>
  <c r="R279" i="2"/>
  <c r="AQ279" i="2" s="1"/>
  <c r="D279" i="2"/>
  <c r="X279" i="2" s="1"/>
  <c r="AQ278" i="2"/>
  <c r="AO278" i="2"/>
  <c r="AN278" i="2"/>
  <c r="X278" i="2"/>
  <c r="S278" i="2"/>
  <c r="R278" i="2"/>
  <c r="D278" i="2"/>
  <c r="AO277" i="2"/>
  <c r="AN277" i="2"/>
  <c r="X277" i="2"/>
  <c r="S277" i="2"/>
  <c r="R277" i="2"/>
  <c r="AQ277" i="2" s="1"/>
  <c r="D277" i="2"/>
  <c r="AO276" i="2"/>
  <c r="AN276" i="2"/>
  <c r="S276" i="2"/>
  <c r="R276" i="2"/>
  <c r="AQ276" i="2" s="1"/>
  <c r="D276" i="2"/>
  <c r="X276" i="2" s="1"/>
  <c r="AO275" i="2"/>
  <c r="AN275" i="2"/>
  <c r="S275" i="2"/>
  <c r="R275" i="2"/>
  <c r="AQ275" i="2" s="1"/>
  <c r="D275" i="2"/>
  <c r="X275" i="2" s="1"/>
  <c r="AO274" i="2"/>
  <c r="AN274" i="2"/>
  <c r="S274" i="2"/>
  <c r="R274" i="2"/>
  <c r="AQ274" i="2" s="1"/>
  <c r="D274" i="2"/>
  <c r="X274" i="2" s="1"/>
  <c r="AQ273" i="2"/>
  <c r="AO273" i="2"/>
  <c r="AN273" i="2"/>
  <c r="X273" i="2"/>
  <c r="S273" i="2"/>
  <c r="R273" i="2"/>
  <c r="D273" i="2"/>
  <c r="AQ272" i="2"/>
  <c r="AO272" i="2"/>
  <c r="AN272" i="2"/>
  <c r="S272" i="2"/>
  <c r="R272" i="2"/>
  <c r="D272" i="2"/>
  <c r="X272" i="2" s="1"/>
  <c r="AO271" i="2"/>
  <c r="AN271" i="2"/>
  <c r="S271" i="2"/>
  <c r="R271" i="2"/>
  <c r="AQ271" i="2" s="1"/>
  <c r="D271" i="2"/>
  <c r="X271" i="2" s="1"/>
  <c r="AQ270" i="2"/>
  <c r="AO270" i="2"/>
  <c r="AN270" i="2"/>
  <c r="X270" i="2"/>
  <c r="S270" i="2"/>
  <c r="R270" i="2"/>
  <c r="D270" i="2"/>
  <c r="AO269" i="2"/>
  <c r="AN269" i="2"/>
  <c r="X269" i="2"/>
  <c r="S269" i="2"/>
  <c r="R269" i="2"/>
  <c r="AQ269" i="2" s="1"/>
  <c r="D269" i="2"/>
  <c r="AO268" i="2"/>
  <c r="AN268" i="2"/>
  <c r="S268" i="2"/>
  <c r="R268" i="2"/>
  <c r="AQ268" i="2" s="1"/>
  <c r="D268" i="2"/>
  <c r="X268" i="2" s="1"/>
  <c r="AO267" i="2"/>
  <c r="AN267" i="2"/>
  <c r="S267" i="2"/>
  <c r="R267" i="2"/>
  <c r="AQ267" i="2" s="1"/>
  <c r="D267" i="2"/>
  <c r="X267" i="2" s="1"/>
  <c r="AO266" i="2"/>
  <c r="AN266" i="2"/>
  <c r="S266" i="2"/>
  <c r="R266" i="2"/>
  <c r="AQ266" i="2" s="1"/>
  <c r="D266" i="2"/>
  <c r="X266" i="2" s="1"/>
  <c r="AQ265" i="2"/>
  <c r="AO265" i="2"/>
  <c r="AN265" i="2"/>
  <c r="S265" i="2"/>
  <c r="R265" i="2"/>
  <c r="D265" i="2"/>
  <c r="X265" i="2" s="1"/>
  <c r="AQ264" i="2"/>
  <c r="AO264" i="2"/>
  <c r="AN264" i="2"/>
  <c r="S264" i="2"/>
  <c r="R264" i="2"/>
  <c r="D264" i="2"/>
  <c r="X264" i="2" s="1"/>
  <c r="AO263" i="2"/>
  <c r="AN263" i="2"/>
  <c r="S263" i="2"/>
  <c r="R263" i="2"/>
  <c r="AQ263" i="2" s="1"/>
  <c r="D263" i="2"/>
  <c r="X263" i="2" s="1"/>
  <c r="AQ262" i="2"/>
  <c r="AO262" i="2"/>
  <c r="AN262" i="2"/>
  <c r="X262" i="2"/>
  <c r="S262" i="2"/>
  <c r="R262" i="2"/>
  <c r="D262" i="2"/>
  <c r="AO261" i="2"/>
  <c r="AN261" i="2"/>
  <c r="X261" i="2"/>
  <c r="S261" i="2"/>
  <c r="R261" i="2"/>
  <c r="AQ261" i="2" s="1"/>
  <c r="D261" i="2"/>
  <c r="AO260" i="2"/>
  <c r="AN260" i="2"/>
  <c r="X260" i="2"/>
  <c r="S260" i="2"/>
  <c r="R260" i="2"/>
  <c r="AQ260" i="2" s="1"/>
  <c r="D260" i="2"/>
  <c r="AQ259" i="2"/>
  <c r="AO259" i="2"/>
  <c r="AN259" i="2"/>
  <c r="X259" i="2"/>
  <c r="D259" i="2"/>
  <c r="AQ258" i="2"/>
  <c r="AO258" i="2"/>
  <c r="AN258" i="2"/>
  <c r="S258" i="2"/>
  <c r="R258" i="2"/>
  <c r="D258" i="2"/>
  <c r="X258" i="2" s="1"/>
  <c r="AO257" i="2"/>
  <c r="AN257" i="2"/>
  <c r="S257" i="2"/>
  <c r="R257" i="2"/>
  <c r="AQ257" i="2" s="1"/>
  <c r="D257" i="2"/>
  <c r="X257" i="2" s="1"/>
  <c r="AQ256" i="2"/>
  <c r="AO256" i="2"/>
  <c r="AN256" i="2"/>
  <c r="X256" i="2"/>
  <c r="S256" i="2"/>
  <c r="R256" i="2"/>
  <c r="D256" i="2"/>
  <c r="AO255" i="2"/>
  <c r="AN255" i="2"/>
  <c r="X255" i="2"/>
  <c r="S255" i="2"/>
  <c r="R255" i="2"/>
  <c r="AQ255" i="2" s="1"/>
  <c r="D255" i="2"/>
  <c r="AO254" i="2"/>
  <c r="AN254" i="2"/>
  <c r="S254" i="2"/>
  <c r="R254" i="2"/>
  <c r="AQ254" i="2" s="1"/>
  <c r="D254" i="2"/>
  <c r="X254" i="2" s="1"/>
  <c r="AO253" i="2"/>
  <c r="AN253" i="2"/>
  <c r="S253" i="2"/>
  <c r="R253" i="2"/>
  <c r="AQ253" i="2" s="1"/>
  <c r="D253" i="2"/>
  <c r="X253" i="2" s="1"/>
  <c r="AO252" i="2"/>
  <c r="AN252" i="2"/>
  <c r="S252" i="2"/>
  <c r="R252" i="2"/>
  <c r="AQ252" i="2" s="1"/>
  <c r="D252" i="2"/>
  <c r="X252" i="2" s="1"/>
  <c r="AQ251" i="2"/>
  <c r="AO251" i="2"/>
  <c r="AN251" i="2"/>
  <c r="X251" i="2"/>
  <c r="S251" i="2"/>
  <c r="R251" i="2"/>
  <c r="D251" i="2"/>
  <c r="AQ250" i="2"/>
  <c r="AO250" i="2"/>
  <c r="AN250" i="2"/>
  <c r="S250" i="2"/>
  <c r="R250" i="2"/>
  <c r="D250" i="2"/>
  <c r="X250" i="2" s="1"/>
  <c r="AO249" i="2"/>
  <c r="AN249" i="2"/>
  <c r="X249" i="2"/>
  <c r="S249" i="2"/>
  <c r="R249" i="2"/>
  <c r="AQ249" i="2" s="1"/>
  <c r="D249" i="2"/>
  <c r="AQ248" i="2"/>
  <c r="AO248" i="2"/>
  <c r="AN248" i="2"/>
  <c r="X248" i="2"/>
  <c r="S248" i="2"/>
  <c r="R248" i="2"/>
  <c r="D248" i="2"/>
  <c r="AO247" i="2"/>
  <c r="AN247" i="2"/>
  <c r="X247" i="2"/>
  <c r="S247" i="2"/>
  <c r="R247" i="2"/>
  <c r="AQ247" i="2" s="1"/>
  <c r="D247" i="2"/>
  <c r="AO246" i="2"/>
  <c r="AN246" i="2"/>
  <c r="X246" i="2"/>
  <c r="S246" i="2"/>
  <c r="R246" i="2"/>
  <c r="AQ246" i="2" s="1"/>
  <c r="D246" i="2"/>
  <c r="AO245" i="2"/>
  <c r="AN245" i="2"/>
  <c r="S245" i="2"/>
  <c r="R245" i="2"/>
  <c r="AQ245" i="2" s="1"/>
  <c r="D245" i="2"/>
  <c r="X245" i="2" s="1"/>
  <c r="AO244" i="2"/>
  <c r="AN244" i="2"/>
  <c r="S244" i="2"/>
  <c r="R244" i="2"/>
  <c r="AQ244" i="2" s="1"/>
  <c r="D244" i="2"/>
  <c r="X244" i="2" s="1"/>
  <c r="AQ243" i="2"/>
  <c r="AO243" i="2"/>
  <c r="AN243" i="2"/>
  <c r="X243" i="2"/>
  <c r="S243" i="2"/>
  <c r="R243" i="2"/>
  <c r="D243" i="2"/>
  <c r="AQ242" i="2"/>
  <c r="AO242" i="2"/>
  <c r="AN242" i="2"/>
  <c r="S242" i="2"/>
  <c r="R242" i="2"/>
  <c r="D242" i="2"/>
  <c r="X242" i="2" s="1"/>
  <c r="AO241" i="2"/>
  <c r="AN241" i="2"/>
  <c r="X241" i="2"/>
  <c r="S241" i="2"/>
  <c r="R241" i="2"/>
  <c r="AQ241" i="2" s="1"/>
  <c r="D241" i="2"/>
  <c r="AQ240" i="2"/>
  <c r="AO240" i="2"/>
  <c r="AN240" i="2"/>
  <c r="X240" i="2"/>
  <c r="S240" i="2"/>
  <c r="R240" i="2"/>
  <c r="D240" i="2"/>
  <c r="AO239" i="2"/>
  <c r="AN239" i="2"/>
  <c r="X239" i="2"/>
  <c r="S239" i="2"/>
  <c r="R239" i="2"/>
  <c r="AQ239" i="2" s="1"/>
  <c r="D239" i="2"/>
  <c r="AO238" i="2"/>
  <c r="AN238" i="2"/>
  <c r="S238" i="2"/>
  <c r="R238" i="2"/>
  <c r="AQ238" i="2" s="1"/>
  <c r="D238" i="2"/>
  <c r="X238" i="2" s="1"/>
  <c r="AO237" i="2"/>
  <c r="AN237" i="2"/>
  <c r="S237" i="2"/>
  <c r="R237" i="2"/>
  <c r="AQ237" i="2" s="1"/>
  <c r="D237" i="2"/>
  <c r="X237" i="2" s="1"/>
  <c r="AQ236" i="2"/>
  <c r="AO236" i="2"/>
  <c r="AN236" i="2"/>
  <c r="S236" i="2"/>
  <c r="R236" i="2"/>
  <c r="D236" i="2"/>
  <c r="X236" i="2" s="1"/>
  <c r="AQ235" i="2"/>
  <c r="AO235" i="2"/>
  <c r="AN235" i="2"/>
  <c r="X235" i="2"/>
  <c r="S235" i="2"/>
  <c r="R235" i="2"/>
  <c r="D235" i="2"/>
  <c r="AQ234" i="2"/>
  <c r="AO234" i="2"/>
  <c r="AN234" i="2"/>
  <c r="S234" i="2"/>
  <c r="R234" i="2"/>
  <c r="D234" i="2"/>
  <c r="X234" i="2" s="1"/>
  <c r="AO233" i="2"/>
  <c r="AN233" i="2"/>
  <c r="X233" i="2"/>
  <c r="S233" i="2"/>
  <c r="R233" i="2"/>
  <c r="AQ233" i="2" s="1"/>
  <c r="D233" i="2"/>
  <c r="AQ232" i="2"/>
  <c r="AO232" i="2"/>
  <c r="AN232" i="2"/>
  <c r="X232" i="2"/>
  <c r="S232" i="2"/>
  <c r="R232" i="2"/>
  <c r="D232" i="2"/>
  <c r="AO231" i="2"/>
  <c r="AN231" i="2"/>
  <c r="X231" i="2"/>
  <c r="S231" i="2"/>
  <c r="R231" i="2"/>
  <c r="AQ231" i="2" s="1"/>
  <c r="D231" i="2"/>
  <c r="AO230" i="2"/>
  <c r="AN230" i="2"/>
  <c r="S230" i="2"/>
  <c r="R230" i="2"/>
  <c r="AQ230" i="2" s="1"/>
  <c r="D230" i="2"/>
  <c r="X230" i="2" s="1"/>
  <c r="AO229" i="2"/>
  <c r="AN229" i="2"/>
  <c r="S229" i="2"/>
  <c r="R229" i="2"/>
  <c r="AQ229" i="2" s="1"/>
  <c r="D229" i="2"/>
  <c r="X229" i="2" s="1"/>
  <c r="AQ228" i="2"/>
  <c r="AO228" i="2"/>
  <c r="AN228" i="2"/>
  <c r="S228" i="2"/>
  <c r="R228" i="2"/>
  <c r="D228" i="2"/>
  <c r="X228" i="2" s="1"/>
  <c r="AQ227" i="2"/>
  <c r="AO227" i="2"/>
  <c r="AN227" i="2"/>
  <c r="X227" i="2"/>
  <c r="S227" i="2"/>
  <c r="R227" i="2"/>
  <c r="D227" i="2"/>
  <c r="AQ226" i="2"/>
  <c r="AO226" i="2"/>
  <c r="AN226" i="2"/>
  <c r="D226" i="2"/>
  <c r="X226" i="2" s="1"/>
  <c r="AO225" i="2"/>
  <c r="AN225" i="2"/>
  <c r="X225" i="2"/>
  <c r="S225" i="2"/>
  <c r="R225" i="2"/>
  <c r="AQ225" i="2" s="1"/>
  <c r="D225" i="2"/>
  <c r="AO224" i="2"/>
  <c r="AN224" i="2"/>
  <c r="S224" i="2"/>
  <c r="R224" i="2"/>
  <c r="AQ224" i="2" s="1"/>
  <c r="D224" i="2"/>
  <c r="X224" i="2" s="1"/>
  <c r="AO223" i="2"/>
  <c r="AN223" i="2"/>
  <c r="S223" i="2"/>
  <c r="R223" i="2"/>
  <c r="AQ223" i="2" s="1"/>
  <c r="D223" i="2"/>
  <c r="X223" i="2" s="1"/>
  <c r="AQ222" i="2"/>
  <c r="AO222" i="2"/>
  <c r="AN222" i="2"/>
  <c r="S222" i="2"/>
  <c r="R222" i="2"/>
  <c r="D222" i="2"/>
  <c r="X222" i="2" s="1"/>
  <c r="AQ221" i="2"/>
  <c r="AO221" i="2"/>
  <c r="AN221" i="2"/>
  <c r="X221" i="2"/>
  <c r="S221" i="2"/>
  <c r="R221" i="2"/>
  <c r="D221" i="2"/>
  <c r="AQ220" i="2"/>
  <c r="AO220" i="2"/>
  <c r="AN220" i="2"/>
  <c r="S220" i="2"/>
  <c r="R220" i="2"/>
  <c r="D220" i="2"/>
  <c r="X220" i="2" s="1"/>
  <c r="AO219" i="2"/>
  <c r="AN219" i="2"/>
  <c r="X219" i="2"/>
  <c r="S219" i="2"/>
  <c r="R219" i="2"/>
  <c r="AQ219" i="2" s="1"/>
  <c r="D219" i="2"/>
  <c r="AQ218" i="2"/>
  <c r="AO218" i="2"/>
  <c r="AN218" i="2"/>
  <c r="X218" i="2"/>
  <c r="S218" i="2"/>
  <c r="R218" i="2"/>
  <c r="D218" i="2"/>
  <c r="AO217" i="2"/>
  <c r="AN217" i="2"/>
  <c r="X217" i="2"/>
  <c r="S217" i="2"/>
  <c r="R217" i="2"/>
  <c r="AQ217" i="2" s="1"/>
  <c r="D217" i="2"/>
  <c r="AO216" i="2"/>
  <c r="AN216" i="2"/>
  <c r="S216" i="2"/>
  <c r="R216" i="2"/>
  <c r="AQ216" i="2" s="1"/>
  <c r="D216" i="2"/>
  <c r="X216" i="2" s="1"/>
  <c r="AO215" i="2"/>
  <c r="AN215" i="2"/>
  <c r="S215" i="2"/>
  <c r="R215" i="2"/>
  <c r="AQ215" i="2" s="1"/>
  <c r="D215" i="2"/>
  <c r="X215" i="2" s="1"/>
  <c r="AQ214" i="2"/>
  <c r="AO214" i="2"/>
  <c r="AN214" i="2"/>
  <c r="S214" i="2"/>
  <c r="R214" i="2"/>
  <c r="D214" i="2"/>
  <c r="X214" i="2" s="1"/>
  <c r="AQ213" i="2"/>
  <c r="AO213" i="2"/>
  <c r="AN213" i="2"/>
  <c r="X213" i="2"/>
  <c r="S213" i="2"/>
  <c r="R213" i="2"/>
  <c r="D213" i="2"/>
  <c r="AQ212" i="2"/>
  <c r="AO212" i="2"/>
  <c r="AN212" i="2"/>
  <c r="S212" i="2"/>
  <c r="R212" i="2"/>
  <c r="D212" i="2"/>
  <c r="X212" i="2" s="1"/>
  <c r="AO211" i="2"/>
  <c r="AN211" i="2"/>
  <c r="X211" i="2"/>
  <c r="S211" i="2"/>
  <c r="R211" i="2"/>
  <c r="AQ211" i="2" s="1"/>
  <c r="D211" i="2"/>
  <c r="AQ210" i="2"/>
  <c r="AO210" i="2"/>
  <c r="AN210" i="2"/>
  <c r="X210" i="2"/>
  <c r="S210" i="2"/>
  <c r="R210" i="2"/>
  <c r="D210" i="2"/>
  <c r="AO209" i="2"/>
  <c r="AN209" i="2"/>
  <c r="X209" i="2"/>
  <c r="S209" i="2"/>
  <c r="R209" i="2"/>
  <c r="AQ209" i="2" s="1"/>
  <c r="D209" i="2"/>
  <c r="AQ208" i="2"/>
  <c r="AO208" i="2"/>
  <c r="AN208" i="2"/>
  <c r="D208" i="2"/>
  <c r="X208" i="2" s="1"/>
  <c r="AQ207" i="2"/>
  <c r="AO207" i="2"/>
  <c r="AN207" i="2"/>
  <c r="X207" i="2"/>
  <c r="S207" i="2"/>
  <c r="R207" i="2"/>
  <c r="D207" i="2"/>
  <c r="AQ206" i="2"/>
  <c r="AO206" i="2"/>
  <c r="AN206" i="2"/>
  <c r="S206" i="2"/>
  <c r="R206" i="2"/>
  <c r="D206" i="2"/>
  <c r="X206" i="2" s="1"/>
  <c r="AO205" i="2"/>
  <c r="AN205" i="2"/>
  <c r="X205" i="2"/>
  <c r="S205" i="2"/>
  <c r="R205" i="2"/>
  <c r="AQ205" i="2" s="1"/>
  <c r="D205" i="2"/>
  <c r="AQ204" i="2"/>
  <c r="AO204" i="2"/>
  <c r="AN204" i="2"/>
  <c r="X204" i="2"/>
  <c r="S204" i="2"/>
  <c r="D204" i="2"/>
  <c r="AO203" i="2"/>
  <c r="AN203" i="2"/>
  <c r="S203" i="2"/>
  <c r="R203" i="2"/>
  <c r="AQ203" i="2" s="1"/>
  <c r="D203" i="2"/>
  <c r="X203" i="2" s="1"/>
  <c r="AO202" i="2"/>
  <c r="AN202" i="2"/>
  <c r="S202" i="2"/>
  <c r="R202" i="2"/>
  <c r="AQ202" i="2" s="1"/>
  <c r="D202" i="2"/>
  <c r="X202" i="2" s="1"/>
  <c r="AQ201" i="2"/>
  <c r="AO201" i="2"/>
  <c r="AN201" i="2"/>
  <c r="X201" i="2"/>
  <c r="S201" i="2"/>
  <c r="D201" i="2"/>
  <c r="AQ200" i="2"/>
  <c r="AO200" i="2"/>
  <c r="AN200" i="2"/>
  <c r="S200" i="2"/>
  <c r="R200" i="2"/>
  <c r="D200" i="2"/>
  <c r="X200" i="2" s="1"/>
  <c r="AO199" i="2"/>
  <c r="AN199" i="2"/>
  <c r="X199" i="2"/>
  <c r="S199" i="2"/>
  <c r="R199" i="2"/>
  <c r="AQ199" i="2" s="1"/>
  <c r="D199" i="2"/>
  <c r="AQ198" i="2"/>
  <c r="AO198" i="2"/>
  <c r="AN198" i="2"/>
  <c r="X198" i="2"/>
  <c r="S198" i="2"/>
  <c r="R198" i="2"/>
  <c r="D198" i="2"/>
  <c r="AO197" i="2"/>
  <c r="AN197" i="2"/>
  <c r="X197" i="2"/>
  <c r="S197" i="2"/>
  <c r="R197" i="2"/>
  <c r="AQ197" i="2" s="1"/>
  <c r="D197" i="2"/>
  <c r="AO196" i="2"/>
  <c r="AN196" i="2"/>
  <c r="S196" i="2"/>
  <c r="R196" i="2"/>
  <c r="AQ196" i="2" s="1"/>
  <c r="D196" i="2"/>
  <c r="X196" i="2" s="1"/>
  <c r="AO195" i="2"/>
  <c r="AN195" i="2"/>
  <c r="S195" i="2"/>
  <c r="R195" i="2"/>
  <c r="AQ195" i="2" s="1"/>
  <c r="D195" i="2"/>
  <c r="X195" i="2" s="1"/>
  <c r="AQ194" i="2"/>
  <c r="AO194" i="2"/>
  <c r="AN194" i="2"/>
  <c r="S194" i="2"/>
  <c r="R194" i="2"/>
  <c r="D194" i="2"/>
  <c r="X194" i="2" s="1"/>
  <c r="AQ193" i="2"/>
  <c r="AO193" i="2"/>
  <c r="AN193" i="2"/>
  <c r="X193" i="2"/>
  <c r="D193" i="2"/>
  <c r="AQ192" i="2"/>
  <c r="AO192" i="2"/>
  <c r="AN192" i="2"/>
  <c r="X192" i="2"/>
  <c r="S192" i="2"/>
  <c r="D192" i="2"/>
  <c r="AO191" i="2"/>
  <c r="AN191" i="2"/>
  <c r="S191" i="2"/>
  <c r="R191" i="2"/>
  <c r="AQ191" i="2" s="1"/>
  <c r="D191" i="2"/>
  <c r="X191" i="2" s="1"/>
  <c r="AO190" i="2"/>
  <c r="AN190" i="2"/>
  <c r="S190" i="2"/>
  <c r="R190" i="2"/>
  <c r="AQ190" i="2" s="1"/>
  <c r="D190" i="2"/>
  <c r="X190" i="2" s="1"/>
  <c r="AQ189" i="2"/>
  <c r="AO189" i="2"/>
  <c r="AN189" i="2"/>
  <c r="S189" i="2"/>
  <c r="R189" i="2"/>
  <c r="D189" i="2"/>
  <c r="X189" i="2" s="1"/>
  <c r="AQ188" i="2"/>
  <c r="AO188" i="2"/>
  <c r="AN188" i="2"/>
  <c r="S188" i="2"/>
  <c r="R188" i="2"/>
  <c r="D188" i="2"/>
  <c r="X188" i="2" s="1"/>
  <c r="AQ187" i="2"/>
  <c r="AO187" i="2"/>
  <c r="AN187" i="2"/>
  <c r="D187" i="2"/>
  <c r="X187" i="2" s="1"/>
  <c r="AO186" i="2"/>
  <c r="AN186" i="2"/>
  <c r="X186" i="2"/>
  <c r="S186" i="2"/>
  <c r="R186" i="2"/>
  <c r="AQ186" i="2" s="1"/>
  <c r="D186" i="2"/>
  <c r="AQ185" i="2"/>
  <c r="AO185" i="2"/>
  <c r="AN185" i="2"/>
  <c r="S185" i="2"/>
  <c r="D185" i="2"/>
  <c r="X185" i="2" s="1"/>
  <c r="AQ184" i="2"/>
  <c r="AO184" i="2"/>
  <c r="AN184" i="2"/>
  <c r="S184" i="2"/>
  <c r="D184" i="2"/>
  <c r="X184" i="2" s="1"/>
  <c r="AQ183" i="2"/>
  <c r="AO183" i="2"/>
  <c r="AN183" i="2"/>
  <c r="S183" i="2"/>
  <c r="R183" i="2"/>
  <c r="D183" i="2"/>
  <c r="X183" i="2" s="1"/>
  <c r="AO182" i="2"/>
  <c r="AN182" i="2"/>
  <c r="X182" i="2"/>
  <c r="S182" i="2"/>
  <c r="R182" i="2"/>
  <c r="AQ182" i="2" s="1"/>
  <c r="D182" i="2"/>
  <c r="AQ181" i="2"/>
  <c r="AO181" i="2"/>
  <c r="AN181" i="2"/>
  <c r="X181" i="2"/>
  <c r="S181" i="2"/>
  <c r="R181" i="2"/>
  <c r="D181" i="2"/>
  <c r="AO180" i="2"/>
  <c r="AN180" i="2"/>
  <c r="X180" i="2"/>
  <c r="S180" i="2"/>
  <c r="R180" i="2"/>
  <c r="AQ180" i="2" s="1"/>
  <c r="D180" i="2"/>
  <c r="AO179" i="2"/>
  <c r="AN179" i="2"/>
  <c r="S179" i="2"/>
  <c r="R179" i="2"/>
  <c r="AQ179" i="2" s="1"/>
  <c r="D179" i="2"/>
  <c r="X179" i="2" s="1"/>
  <c r="AO178" i="2"/>
  <c r="AN178" i="2"/>
  <c r="S178" i="2"/>
  <c r="R178" i="2"/>
  <c r="AQ178" i="2" s="1"/>
  <c r="D178" i="2"/>
  <c r="X178" i="2" s="1"/>
  <c r="AQ177" i="2"/>
  <c r="AO177" i="2"/>
  <c r="AN177" i="2"/>
  <c r="S177" i="2"/>
  <c r="R177" i="2"/>
  <c r="D177" i="2"/>
  <c r="X177" i="2" s="1"/>
  <c r="AQ176" i="2"/>
  <c r="AO176" i="2"/>
  <c r="AN176" i="2"/>
  <c r="S176" i="2"/>
  <c r="R176" i="2"/>
  <c r="D176" i="2"/>
  <c r="X176" i="2" s="1"/>
  <c r="AQ175" i="2"/>
  <c r="AO175" i="2"/>
  <c r="AN175" i="2"/>
  <c r="S175" i="2"/>
  <c r="R175" i="2"/>
  <c r="D175" i="2"/>
  <c r="X175" i="2" s="1"/>
  <c r="AO174" i="2"/>
  <c r="AN174" i="2"/>
  <c r="X174" i="2"/>
  <c r="S174" i="2"/>
  <c r="R174" i="2"/>
  <c r="AQ174" i="2" s="1"/>
  <c r="D174" i="2"/>
  <c r="AQ173" i="2"/>
  <c r="AO173" i="2"/>
  <c r="AN173" i="2"/>
  <c r="X173" i="2"/>
  <c r="S173" i="2"/>
  <c r="R173" i="2"/>
  <c r="D173" i="2"/>
  <c r="AO172" i="2"/>
  <c r="AN172" i="2"/>
  <c r="X172" i="2"/>
  <c r="S172" i="2"/>
  <c r="R172" i="2"/>
  <c r="AQ172" i="2" s="1"/>
  <c r="D172" i="2"/>
  <c r="AO171" i="2"/>
  <c r="AN171" i="2"/>
  <c r="S171" i="2"/>
  <c r="R171" i="2"/>
  <c r="AQ171" i="2" s="1"/>
  <c r="D171" i="2"/>
  <c r="X171" i="2" s="1"/>
  <c r="AO170" i="2"/>
  <c r="AN170" i="2"/>
  <c r="S170" i="2"/>
  <c r="R170" i="2"/>
  <c r="AQ170" i="2" s="1"/>
  <c r="D170" i="2"/>
  <c r="X170" i="2" s="1"/>
  <c r="AQ169" i="2"/>
  <c r="AO169" i="2"/>
  <c r="AN169" i="2"/>
  <c r="S169" i="2"/>
  <c r="R169" i="2"/>
  <c r="D169" i="2"/>
  <c r="X169" i="2" s="1"/>
  <c r="AQ168" i="2"/>
  <c r="AO168" i="2"/>
  <c r="AN168" i="2"/>
  <c r="S168" i="2"/>
  <c r="R168" i="2"/>
  <c r="D168" i="2"/>
  <c r="X168" i="2" s="1"/>
  <c r="AQ167" i="2"/>
  <c r="AO167" i="2"/>
  <c r="AN167" i="2"/>
  <c r="S167" i="2"/>
  <c r="R167" i="2"/>
  <c r="D167" i="2"/>
  <c r="X167" i="2" s="1"/>
  <c r="AO166" i="2"/>
  <c r="AN166" i="2"/>
  <c r="X166" i="2"/>
  <c r="S166" i="2"/>
  <c r="R166" i="2"/>
  <c r="AQ166" i="2" s="1"/>
  <c r="D166" i="2"/>
  <c r="AQ165" i="2"/>
  <c r="AO165" i="2"/>
  <c r="AN165" i="2"/>
  <c r="X165" i="2"/>
  <c r="S165" i="2"/>
  <c r="R165" i="2"/>
  <c r="D165" i="2"/>
  <c r="AO164" i="2"/>
  <c r="AN164" i="2"/>
  <c r="X164" i="2"/>
  <c r="S164" i="2"/>
  <c r="R164" i="2"/>
  <c r="AQ164" i="2" s="1"/>
  <c r="D164" i="2"/>
  <c r="AO163" i="2"/>
  <c r="AN163" i="2"/>
  <c r="S163" i="2"/>
  <c r="R163" i="2"/>
  <c r="AQ163" i="2" s="1"/>
  <c r="D163" i="2"/>
  <c r="X163" i="2" s="1"/>
  <c r="AO162" i="2"/>
  <c r="AN162" i="2"/>
  <c r="S162" i="2"/>
  <c r="R162" i="2"/>
  <c r="AQ162" i="2" s="1"/>
  <c r="D162" i="2"/>
  <c r="X162" i="2" s="1"/>
  <c r="AQ161" i="2"/>
  <c r="AO161" i="2"/>
  <c r="AN161" i="2"/>
  <c r="S161" i="2"/>
  <c r="R161" i="2"/>
  <c r="D161" i="2"/>
  <c r="X161" i="2" s="1"/>
  <c r="AQ160" i="2"/>
  <c r="AO160" i="2"/>
  <c r="AN160" i="2"/>
  <c r="S160" i="2"/>
  <c r="R160" i="2"/>
  <c r="D160" i="2"/>
  <c r="X160" i="2" s="1"/>
  <c r="AQ159" i="2"/>
  <c r="AO159" i="2"/>
  <c r="AN159" i="2"/>
  <c r="S159" i="2"/>
  <c r="R159" i="2"/>
  <c r="D159" i="2"/>
  <c r="X159" i="2" s="1"/>
  <c r="AO158" i="2"/>
  <c r="AN158" i="2"/>
  <c r="X158" i="2"/>
  <c r="S158" i="2"/>
  <c r="R158" i="2"/>
  <c r="AQ158" i="2" s="1"/>
  <c r="D158" i="2"/>
  <c r="AQ157" i="2"/>
  <c r="AO157" i="2"/>
  <c r="AN157" i="2"/>
  <c r="X157" i="2"/>
  <c r="D157" i="2"/>
  <c r="AQ156" i="2"/>
  <c r="AO156" i="2"/>
  <c r="AN156" i="2"/>
  <c r="X156" i="2"/>
  <c r="D156" i="2"/>
  <c r="AQ155" i="2"/>
  <c r="AO155" i="2"/>
  <c r="AN155" i="2"/>
  <c r="S155" i="2"/>
  <c r="R155" i="2"/>
  <c r="D155" i="2"/>
  <c r="X155" i="2" s="1"/>
  <c r="AO154" i="2"/>
  <c r="AN154" i="2"/>
  <c r="X154" i="2"/>
  <c r="S154" i="2"/>
  <c r="R154" i="2"/>
  <c r="AQ154" i="2" s="1"/>
  <c r="D154" i="2"/>
  <c r="AQ153" i="2"/>
  <c r="AO153" i="2"/>
  <c r="AN153" i="2"/>
  <c r="X153" i="2"/>
  <c r="S153" i="2"/>
  <c r="D153" i="2"/>
  <c r="AO152" i="2"/>
  <c r="AN152" i="2"/>
  <c r="S152" i="2"/>
  <c r="R152" i="2"/>
  <c r="AQ152" i="2" s="1"/>
  <c r="D152" i="2"/>
  <c r="X152" i="2" s="1"/>
  <c r="AO151" i="2"/>
  <c r="AN151" i="2"/>
  <c r="S151" i="2"/>
  <c r="R151" i="2"/>
  <c r="AQ151" i="2" s="1"/>
  <c r="D151" i="2"/>
  <c r="X151" i="2" s="1"/>
  <c r="AQ150" i="2"/>
  <c r="AO150" i="2"/>
  <c r="AN150" i="2"/>
  <c r="S150" i="2"/>
  <c r="R150" i="2"/>
  <c r="D150" i="2"/>
  <c r="X150" i="2" s="1"/>
  <c r="AQ149" i="2"/>
  <c r="AO149" i="2"/>
  <c r="AN149" i="2"/>
  <c r="X149" i="2"/>
  <c r="S149" i="2"/>
  <c r="R149" i="2"/>
  <c r="D149" i="2"/>
  <c r="AQ148" i="2"/>
  <c r="AO148" i="2"/>
  <c r="AN148" i="2"/>
  <c r="S148" i="2"/>
  <c r="R148" i="2"/>
  <c r="D148" i="2"/>
  <c r="X148" i="2" s="1"/>
  <c r="AO147" i="2"/>
  <c r="AN147" i="2"/>
  <c r="X147" i="2"/>
  <c r="S147" i="2"/>
  <c r="R147" i="2"/>
  <c r="AQ147" i="2" s="1"/>
  <c r="D147" i="2"/>
  <c r="AQ146" i="2"/>
  <c r="AO146" i="2"/>
  <c r="AN146" i="2"/>
  <c r="X146" i="2"/>
  <c r="D146" i="2"/>
  <c r="AO145" i="2"/>
  <c r="AN145" i="2"/>
  <c r="S145" i="2"/>
  <c r="R145" i="2"/>
  <c r="AQ145" i="2" s="1"/>
  <c r="D145" i="2"/>
  <c r="X145" i="2" s="1"/>
  <c r="AQ144" i="2"/>
  <c r="AO144" i="2"/>
  <c r="AN144" i="2"/>
  <c r="S144" i="2"/>
  <c r="R144" i="2"/>
  <c r="D144" i="2"/>
  <c r="X144" i="2" s="1"/>
  <c r="AQ143" i="2"/>
  <c r="AO143" i="2"/>
  <c r="AN143" i="2"/>
  <c r="X143" i="2"/>
  <c r="S143" i="2"/>
  <c r="R143" i="2"/>
  <c r="D143" i="2"/>
  <c r="AQ142" i="2"/>
  <c r="AO142" i="2"/>
  <c r="AN142" i="2"/>
  <c r="S142" i="2"/>
  <c r="R142" i="2"/>
  <c r="D142" i="2"/>
  <c r="X142" i="2" s="1"/>
  <c r="AO141" i="2"/>
  <c r="AN141" i="2"/>
  <c r="X141" i="2"/>
  <c r="S141" i="2"/>
  <c r="R141" i="2"/>
  <c r="AQ141" i="2" s="1"/>
  <c r="D141" i="2"/>
  <c r="AQ140" i="2"/>
  <c r="AO140" i="2"/>
  <c r="AN140" i="2"/>
  <c r="X140" i="2"/>
  <c r="S140" i="2"/>
  <c r="R140" i="2"/>
  <c r="D140" i="2"/>
  <c r="AO139" i="2"/>
  <c r="AN139" i="2"/>
  <c r="X139" i="2"/>
  <c r="S139" i="2"/>
  <c r="R139" i="2"/>
  <c r="AQ139" i="2" s="1"/>
  <c r="D139" i="2"/>
  <c r="AO138" i="2"/>
  <c r="AN138" i="2"/>
  <c r="S138" i="2"/>
  <c r="R138" i="2"/>
  <c r="AQ138" i="2" s="1"/>
  <c r="D138" i="2"/>
  <c r="X138" i="2" s="1"/>
  <c r="AO137" i="2"/>
  <c r="AN137" i="2"/>
  <c r="S137" i="2"/>
  <c r="R137" i="2"/>
  <c r="AQ137" i="2" s="1"/>
  <c r="D137" i="2"/>
  <c r="X137" i="2" s="1"/>
  <c r="AQ136" i="2"/>
  <c r="AO136" i="2"/>
  <c r="AN136" i="2"/>
  <c r="S136" i="2"/>
  <c r="R136" i="2"/>
  <c r="D136" i="2"/>
  <c r="X136" i="2" s="1"/>
  <c r="AQ135" i="2"/>
  <c r="AO135" i="2"/>
  <c r="AN135" i="2"/>
  <c r="X135" i="2"/>
  <c r="S135" i="2"/>
  <c r="R135" i="2"/>
  <c r="D135" i="2"/>
  <c r="AQ134" i="2"/>
  <c r="AO134" i="2"/>
  <c r="AN134" i="2"/>
  <c r="S134" i="2"/>
  <c r="R134" i="2"/>
  <c r="D134" i="2"/>
  <c r="X134" i="2" s="1"/>
  <c r="AO133" i="2"/>
  <c r="AN133" i="2"/>
  <c r="X133" i="2"/>
  <c r="S133" i="2"/>
  <c r="R133" i="2"/>
  <c r="AQ133" i="2" s="1"/>
  <c r="D133" i="2"/>
  <c r="AQ132" i="2"/>
  <c r="AO132" i="2"/>
  <c r="AN132" i="2"/>
  <c r="X132" i="2"/>
  <c r="D132" i="2"/>
  <c r="AO131" i="2"/>
  <c r="AN131" i="2"/>
  <c r="S131" i="2"/>
  <c r="R131" i="2"/>
  <c r="AQ131" i="2" s="1"/>
  <c r="D131" i="2"/>
  <c r="X131" i="2" s="1"/>
  <c r="AQ130" i="2"/>
  <c r="AO130" i="2"/>
  <c r="AN130" i="2"/>
  <c r="S130" i="2"/>
  <c r="R130" i="2"/>
  <c r="D130" i="2"/>
  <c r="X130" i="2" s="1"/>
  <c r="AQ129" i="2"/>
  <c r="AO129" i="2"/>
  <c r="AN129" i="2"/>
  <c r="X129" i="2"/>
  <c r="S129" i="2"/>
  <c r="R129" i="2"/>
  <c r="D129" i="2"/>
  <c r="AQ128" i="2"/>
  <c r="AO128" i="2"/>
  <c r="AN128" i="2"/>
  <c r="S128" i="2"/>
  <c r="R128" i="2"/>
  <c r="D128" i="2"/>
  <c r="X128" i="2" s="1"/>
  <c r="AQ127" i="2"/>
  <c r="AO127" i="2"/>
  <c r="AN127" i="2"/>
  <c r="X127" i="2"/>
  <c r="D127" i="2"/>
  <c r="AO126" i="2"/>
  <c r="AN126" i="2"/>
  <c r="S126" i="2"/>
  <c r="R126" i="2"/>
  <c r="AQ126" i="2" s="1"/>
  <c r="D126" i="2"/>
  <c r="X126" i="2" s="1"/>
  <c r="AO125" i="2"/>
  <c r="AN125" i="2"/>
  <c r="S125" i="2"/>
  <c r="R125" i="2"/>
  <c r="AQ125" i="2" s="1"/>
  <c r="D125" i="2"/>
  <c r="X125" i="2" s="1"/>
  <c r="AQ124" i="2"/>
  <c r="AO124" i="2"/>
  <c r="AN124" i="2"/>
  <c r="S124" i="2"/>
  <c r="R124" i="2"/>
  <c r="D124" i="2"/>
  <c r="X124" i="2" s="1"/>
  <c r="AQ123" i="2"/>
  <c r="AO123" i="2"/>
  <c r="AN123" i="2"/>
  <c r="X123" i="2"/>
  <c r="S123" i="2"/>
  <c r="D123" i="2"/>
  <c r="AO122" i="2"/>
  <c r="AN122" i="2"/>
  <c r="S122" i="2"/>
  <c r="R122" i="2"/>
  <c r="AQ122" i="2" s="1"/>
  <c r="D122" i="2"/>
  <c r="X122" i="2" s="1"/>
  <c r="AQ121" i="2"/>
  <c r="AO121" i="2"/>
  <c r="AN121" i="2"/>
  <c r="X121" i="2"/>
  <c r="S121" i="2"/>
  <c r="R121" i="2"/>
  <c r="D121" i="2"/>
  <c r="AQ120" i="2"/>
  <c r="AO120" i="2"/>
  <c r="AN120" i="2"/>
  <c r="X120" i="2"/>
  <c r="S120" i="2"/>
  <c r="R120" i="2"/>
  <c r="D120" i="2"/>
  <c r="AO119" i="2"/>
  <c r="AN119" i="2"/>
  <c r="S119" i="2"/>
  <c r="R119" i="2"/>
  <c r="AQ119" i="2" s="1"/>
  <c r="D119" i="2"/>
  <c r="X119" i="2" s="1"/>
  <c r="AO118" i="2"/>
  <c r="AN118" i="2"/>
  <c r="S118" i="2"/>
  <c r="R118" i="2"/>
  <c r="AQ118" i="2" s="1"/>
  <c r="D118" i="2"/>
  <c r="X118" i="2" s="1"/>
  <c r="AQ117" i="2"/>
  <c r="AO117" i="2"/>
  <c r="AN117" i="2"/>
  <c r="S117" i="2"/>
  <c r="R117" i="2"/>
  <c r="D117" i="2"/>
  <c r="X117" i="2" s="1"/>
  <c r="AQ116" i="2"/>
  <c r="AO116" i="2"/>
  <c r="AN116" i="2"/>
  <c r="X116" i="2"/>
  <c r="D116" i="2"/>
  <c r="AQ115" i="2"/>
  <c r="AO115" i="2"/>
  <c r="AN115" i="2"/>
  <c r="S115" i="2"/>
  <c r="R115" i="2"/>
  <c r="D115" i="2"/>
  <c r="X115" i="2" s="1"/>
  <c r="AO114" i="2"/>
  <c r="AN114" i="2"/>
  <c r="X114" i="2"/>
  <c r="S114" i="2"/>
  <c r="R114" i="2"/>
  <c r="AQ114" i="2" s="1"/>
  <c r="D114" i="2"/>
  <c r="AQ113" i="2"/>
  <c r="AO113" i="2"/>
  <c r="AN113" i="2"/>
  <c r="S113" i="2"/>
  <c r="R113" i="2"/>
  <c r="D113" i="2"/>
  <c r="X113" i="2" s="1"/>
  <c r="AQ112" i="2"/>
  <c r="AO112" i="2"/>
  <c r="AN112" i="2"/>
  <c r="X112" i="2"/>
  <c r="D112" i="2"/>
  <c r="AO111" i="2"/>
  <c r="AN111" i="2"/>
  <c r="S111" i="2"/>
  <c r="R111" i="2"/>
  <c r="AQ111" i="2" s="1"/>
  <c r="D111" i="2"/>
  <c r="X111" i="2" s="1"/>
  <c r="AQ110" i="2"/>
  <c r="AO110" i="2"/>
  <c r="AN110" i="2"/>
  <c r="X110" i="2"/>
  <c r="D110" i="2"/>
  <c r="AQ109" i="2"/>
  <c r="AO109" i="2"/>
  <c r="AN109" i="2"/>
  <c r="S109" i="2"/>
  <c r="R109" i="2"/>
  <c r="D109" i="2"/>
  <c r="X109" i="2" s="1"/>
  <c r="AO108" i="2"/>
  <c r="AN108" i="2"/>
  <c r="X108" i="2"/>
  <c r="S108" i="2"/>
  <c r="R108" i="2"/>
  <c r="AQ108" i="2" s="1"/>
  <c r="D108" i="2"/>
  <c r="AQ107" i="2"/>
  <c r="AO107" i="2"/>
  <c r="AN107" i="2"/>
  <c r="X107" i="2"/>
  <c r="S107" i="2"/>
  <c r="D107" i="2"/>
  <c r="AQ106" i="2"/>
  <c r="AO106" i="2"/>
  <c r="AN106" i="2"/>
  <c r="D106" i="2"/>
  <c r="X106" i="2" s="1"/>
  <c r="AQ105" i="2"/>
  <c r="AO105" i="2"/>
  <c r="AN105" i="2"/>
  <c r="X105" i="2"/>
  <c r="S105" i="2"/>
  <c r="R105" i="2"/>
  <c r="D105" i="2"/>
  <c r="AO104" i="2"/>
  <c r="AN104" i="2"/>
  <c r="S104" i="2"/>
  <c r="R104" i="2"/>
  <c r="AQ104" i="2" s="1"/>
  <c r="D104" i="2"/>
  <c r="X104" i="2" s="1"/>
  <c r="AO103" i="2"/>
  <c r="AN103" i="2"/>
  <c r="S103" i="2"/>
  <c r="R103" i="2"/>
  <c r="AQ103" i="2" s="1"/>
  <c r="D103" i="2"/>
  <c r="X103" i="2" s="1"/>
  <c r="AO102" i="2"/>
  <c r="AN102" i="2"/>
  <c r="S102" i="2"/>
  <c r="R102" i="2"/>
  <c r="AQ102" i="2" s="1"/>
  <c r="D102" i="2"/>
  <c r="X102" i="2" s="1"/>
  <c r="AQ101" i="2"/>
  <c r="AO101" i="2"/>
  <c r="AN101" i="2"/>
  <c r="S101" i="2"/>
  <c r="R101" i="2"/>
  <c r="D101" i="2"/>
  <c r="X101" i="2" s="1"/>
  <c r="AO100" i="2"/>
  <c r="AN100" i="2"/>
  <c r="S100" i="2"/>
  <c r="R100" i="2"/>
  <c r="AQ100" i="2" s="1"/>
  <c r="D100" i="2"/>
  <c r="X100" i="2" s="1"/>
  <c r="AQ99" i="2"/>
  <c r="AO99" i="2"/>
  <c r="AN99" i="2"/>
  <c r="X99" i="2"/>
  <c r="D99" i="2"/>
  <c r="AQ98" i="2"/>
  <c r="AO98" i="2"/>
  <c r="AN98" i="2"/>
  <c r="S98" i="2"/>
  <c r="R98" i="2"/>
  <c r="D98" i="2"/>
  <c r="X98" i="2" s="1"/>
  <c r="AO97" i="2"/>
  <c r="AN97" i="2"/>
  <c r="S97" i="2"/>
  <c r="R97" i="2"/>
  <c r="AQ97" i="2" s="1"/>
  <c r="D97" i="2"/>
  <c r="X97" i="2" s="1"/>
  <c r="AO96" i="2"/>
  <c r="AN96" i="2"/>
  <c r="X96" i="2"/>
  <c r="S96" i="2"/>
  <c r="R96" i="2"/>
  <c r="AQ96" i="2" s="1"/>
  <c r="D96" i="2"/>
  <c r="AO95" i="2"/>
  <c r="AN95" i="2"/>
  <c r="X95" i="2"/>
  <c r="S95" i="2"/>
  <c r="R95" i="2"/>
  <c r="AQ95" i="2" s="1"/>
  <c r="D95" i="2"/>
  <c r="AO94" i="2"/>
  <c r="AN94" i="2"/>
  <c r="S94" i="2"/>
  <c r="R94" i="2"/>
  <c r="AQ94" i="2" s="1"/>
  <c r="D94" i="2"/>
  <c r="X94" i="2" s="1"/>
  <c r="AQ93" i="2"/>
  <c r="AO93" i="2"/>
  <c r="AN93" i="2"/>
  <c r="X93" i="2"/>
  <c r="D93" i="2"/>
  <c r="AQ92" i="2"/>
  <c r="AO92" i="2"/>
  <c r="AN92" i="2"/>
  <c r="X92" i="2"/>
  <c r="D92" i="2"/>
  <c r="AO91" i="2"/>
  <c r="AN91" i="2"/>
  <c r="S91" i="2"/>
  <c r="R91" i="2"/>
  <c r="AQ91" i="2" s="1"/>
  <c r="D91" i="2"/>
  <c r="X91" i="2" s="1"/>
  <c r="AO90" i="2"/>
  <c r="AN90" i="2"/>
  <c r="S90" i="2"/>
  <c r="R90" i="2"/>
  <c r="AQ90" i="2" s="1"/>
  <c r="D90" i="2"/>
  <c r="X90" i="2" s="1"/>
  <c r="AQ89" i="2"/>
  <c r="AO89" i="2"/>
  <c r="AN89" i="2"/>
  <c r="S89" i="2"/>
  <c r="R89" i="2"/>
  <c r="D89" i="2"/>
  <c r="X89" i="2" s="1"/>
  <c r="AQ88" i="2"/>
  <c r="AO88" i="2"/>
  <c r="AN88" i="2"/>
  <c r="X88" i="2"/>
  <c r="S88" i="2"/>
  <c r="D88" i="2"/>
  <c r="AO87" i="2"/>
  <c r="AN87" i="2"/>
  <c r="X87" i="2"/>
  <c r="S87" i="2"/>
  <c r="R87" i="2"/>
  <c r="AQ87" i="2" s="1"/>
  <c r="D87" i="2"/>
  <c r="AO86" i="2"/>
  <c r="AN86" i="2"/>
  <c r="X86" i="2"/>
  <c r="S86" i="2"/>
  <c r="R86" i="2"/>
  <c r="AQ86" i="2" s="1"/>
  <c r="D86" i="2"/>
  <c r="AO85" i="2"/>
  <c r="AN85" i="2"/>
  <c r="S85" i="2"/>
  <c r="R85" i="2"/>
  <c r="AQ85" i="2" s="1"/>
  <c r="D85" i="2"/>
  <c r="X85" i="2" s="1"/>
  <c r="AO84" i="2"/>
  <c r="AN84" i="2"/>
  <c r="S84" i="2"/>
  <c r="R84" i="2"/>
  <c r="AQ84" i="2" s="1"/>
  <c r="D84" i="2"/>
  <c r="X84" i="2" s="1"/>
  <c r="AQ83" i="2"/>
  <c r="AO83" i="2"/>
  <c r="AN83" i="2"/>
  <c r="S83" i="2"/>
  <c r="R83" i="2"/>
  <c r="D83" i="2"/>
  <c r="X83" i="2" s="1"/>
  <c r="AQ82" i="2"/>
  <c r="AO82" i="2"/>
  <c r="AN82" i="2"/>
  <c r="X82" i="2"/>
  <c r="S82" i="2"/>
  <c r="R82" i="2"/>
  <c r="D82" i="2"/>
  <c r="AQ81" i="2"/>
  <c r="AO81" i="2"/>
  <c r="AN81" i="2"/>
  <c r="X81" i="2"/>
  <c r="S81" i="2"/>
  <c r="R81" i="2"/>
  <c r="D81" i="2"/>
  <c r="AO80" i="2"/>
  <c r="AN80" i="2"/>
  <c r="X80" i="2"/>
  <c r="S80" i="2"/>
  <c r="R80" i="2"/>
  <c r="AQ80" i="2" s="1"/>
  <c r="D80" i="2"/>
  <c r="AO79" i="2"/>
  <c r="AN79" i="2"/>
  <c r="X79" i="2"/>
  <c r="S79" i="2"/>
  <c r="R79" i="2"/>
  <c r="AQ79" i="2" s="1"/>
  <c r="D79" i="2"/>
  <c r="AO78" i="2"/>
  <c r="AN78" i="2"/>
  <c r="S78" i="2"/>
  <c r="R78" i="2"/>
  <c r="AQ78" i="2" s="1"/>
  <c r="D78" i="2"/>
  <c r="X78" i="2" s="1"/>
  <c r="AQ77" i="2"/>
  <c r="AO77" i="2"/>
  <c r="AN77" i="2"/>
  <c r="S77" i="2"/>
  <c r="R77" i="2"/>
  <c r="D77" i="2"/>
  <c r="X77" i="2" s="1"/>
  <c r="AO76" i="2"/>
  <c r="AN76" i="2"/>
  <c r="S76" i="2"/>
  <c r="R76" i="2"/>
  <c r="AQ76" i="2" s="1"/>
  <c r="D76" i="2"/>
  <c r="X76" i="2" s="1"/>
  <c r="AQ75" i="2"/>
  <c r="AO75" i="2"/>
  <c r="AN75" i="2"/>
  <c r="S75" i="2"/>
  <c r="R75" i="2"/>
  <c r="D75" i="2"/>
  <c r="X75" i="2" s="1"/>
  <c r="AQ74" i="2"/>
  <c r="AO74" i="2"/>
  <c r="AN74" i="2"/>
  <c r="X74" i="2"/>
  <c r="S74" i="2"/>
  <c r="R74" i="2"/>
  <c r="D74" i="2"/>
  <c r="AQ73" i="2"/>
  <c r="AO73" i="2"/>
  <c r="AN73" i="2"/>
  <c r="X73" i="2"/>
  <c r="S73" i="2"/>
  <c r="R73" i="2"/>
  <c r="D73" i="2"/>
  <c r="AO72" i="2"/>
  <c r="AN72" i="2"/>
  <c r="X72" i="2"/>
  <c r="S72" i="2"/>
  <c r="R72" i="2"/>
  <c r="AQ72" i="2" s="1"/>
  <c r="D72" i="2"/>
  <c r="AO71" i="2"/>
  <c r="AN71" i="2"/>
  <c r="S71" i="2"/>
  <c r="R71" i="2"/>
  <c r="AQ71" i="2" s="1"/>
  <c r="D71" i="2"/>
  <c r="X71" i="2" s="1"/>
  <c r="AQ70" i="2"/>
  <c r="AO70" i="2"/>
  <c r="AN70" i="2"/>
  <c r="D70" i="2"/>
  <c r="X70" i="2" s="1"/>
  <c r="AO69" i="2"/>
  <c r="AN69" i="2"/>
  <c r="S69" i="2"/>
  <c r="R69" i="2"/>
  <c r="AQ69" i="2" s="1"/>
  <c r="D69" i="2"/>
  <c r="X69" i="2" s="1"/>
  <c r="AO68" i="2"/>
  <c r="AN68" i="2"/>
  <c r="X68" i="2"/>
  <c r="S68" i="2"/>
  <c r="R68" i="2"/>
  <c r="AQ68" i="2" s="1"/>
  <c r="D68" i="2"/>
  <c r="AQ67" i="2"/>
  <c r="AO67" i="2"/>
  <c r="AN67" i="2"/>
  <c r="D67" i="2"/>
  <c r="X67" i="2" s="1"/>
  <c r="AO66" i="2"/>
  <c r="AN66" i="2"/>
  <c r="S66" i="2"/>
  <c r="R66" i="2"/>
  <c r="AQ66" i="2" s="1"/>
  <c r="D66" i="2"/>
  <c r="X66" i="2" s="1"/>
  <c r="AQ65" i="2"/>
  <c r="AO65" i="2"/>
  <c r="AN65" i="2"/>
  <c r="X65" i="2"/>
  <c r="S65" i="2"/>
  <c r="R65" i="2"/>
  <c r="D65" i="2"/>
  <c r="AQ64" i="2"/>
  <c r="AO64" i="2"/>
  <c r="AN64" i="2"/>
  <c r="X64" i="2"/>
  <c r="S64" i="2"/>
  <c r="R64" i="2"/>
  <c r="D64" i="2"/>
  <c r="AO63" i="2"/>
  <c r="AN63" i="2"/>
  <c r="S63" i="2"/>
  <c r="R63" i="2"/>
  <c r="AQ63" i="2" s="1"/>
  <c r="D63" i="2"/>
  <c r="X63" i="2" s="1"/>
  <c r="AO62" i="2"/>
  <c r="AN62" i="2"/>
  <c r="S62" i="2"/>
  <c r="R62" i="2"/>
  <c r="AQ62" i="2" s="1"/>
  <c r="D62" i="2"/>
  <c r="X62" i="2" s="1"/>
  <c r="AQ61" i="2"/>
  <c r="AO61" i="2"/>
  <c r="AN61" i="2"/>
  <c r="S61" i="2"/>
  <c r="R61" i="2"/>
  <c r="D61" i="2"/>
  <c r="X61" i="2" s="1"/>
  <c r="AQ60" i="2"/>
  <c r="AO60" i="2"/>
  <c r="AN60" i="2"/>
  <c r="X60" i="2"/>
  <c r="D60" i="2"/>
  <c r="AQ59" i="2"/>
  <c r="AO59" i="2"/>
  <c r="AN59" i="2"/>
  <c r="X59" i="2"/>
  <c r="S59" i="2"/>
  <c r="R59" i="2"/>
  <c r="D59" i="2"/>
  <c r="AO58" i="2"/>
  <c r="AN58" i="2"/>
  <c r="X58" i="2"/>
  <c r="S58" i="2"/>
  <c r="R58" i="2"/>
  <c r="AQ58" i="2" s="1"/>
  <c r="D58" i="2"/>
  <c r="AQ57" i="2"/>
  <c r="AO57" i="2"/>
  <c r="AN57" i="2"/>
  <c r="D57" i="2"/>
  <c r="X57" i="2" s="1"/>
  <c r="AQ56" i="2"/>
  <c r="AO56" i="2"/>
  <c r="AN56" i="2"/>
  <c r="X56" i="2"/>
  <c r="S56" i="2"/>
  <c r="R56" i="2"/>
  <c r="D56" i="2"/>
  <c r="AO55" i="2"/>
  <c r="AN55" i="2"/>
  <c r="X55" i="2"/>
  <c r="S55" i="2"/>
  <c r="R55" i="2"/>
  <c r="AQ55" i="2" s="1"/>
  <c r="D55" i="2"/>
  <c r="AO54" i="2"/>
  <c r="AN54" i="2"/>
  <c r="X54" i="2"/>
  <c r="S54" i="2"/>
  <c r="R54" i="2"/>
  <c r="AQ54" i="2" s="1"/>
  <c r="D54" i="2"/>
  <c r="AO53" i="2"/>
  <c r="AN53" i="2"/>
  <c r="S53" i="2"/>
  <c r="R53" i="2"/>
  <c r="AQ53" i="2" s="1"/>
  <c r="D53" i="2"/>
  <c r="X53" i="2" s="1"/>
  <c r="AO52" i="2"/>
  <c r="AN52" i="2"/>
  <c r="S52" i="2"/>
  <c r="R52" i="2"/>
  <c r="AQ52" i="2" s="1"/>
  <c r="D52" i="2"/>
  <c r="X52" i="2" s="1"/>
  <c r="AQ51" i="2"/>
  <c r="AO51" i="2"/>
  <c r="AN51" i="2"/>
  <c r="S51" i="2"/>
  <c r="R51" i="2"/>
  <c r="D51" i="2"/>
  <c r="X51" i="2" s="1"/>
  <c r="AQ50" i="2"/>
  <c r="AO50" i="2"/>
  <c r="AN50" i="2"/>
  <c r="S50" i="2"/>
  <c r="R50" i="2"/>
  <c r="D50" i="2"/>
  <c r="X50" i="2" s="1"/>
  <c r="AQ49" i="2"/>
  <c r="AO49" i="2"/>
  <c r="AN49" i="2"/>
  <c r="X49" i="2"/>
  <c r="S49" i="2"/>
  <c r="R49" i="2"/>
  <c r="D49" i="2"/>
  <c r="AQ48" i="2"/>
  <c r="AO48" i="2"/>
  <c r="AN48" i="2"/>
  <c r="X48" i="2"/>
  <c r="S48" i="2"/>
  <c r="R48" i="2"/>
  <c r="D48" i="2"/>
  <c r="AO47" i="2"/>
  <c r="AN47" i="2"/>
  <c r="X47" i="2"/>
  <c r="S47" i="2"/>
  <c r="R47" i="2"/>
  <c r="AQ47" i="2" s="1"/>
  <c r="D47" i="2"/>
  <c r="AO46" i="2"/>
  <c r="AN46" i="2"/>
  <c r="S46" i="2"/>
  <c r="R46" i="2"/>
  <c r="AQ46" i="2" s="1"/>
  <c r="D46" i="2"/>
  <c r="X46" i="2" s="1"/>
  <c r="AQ45" i="2"/>
  <c r="AO45" i="2"/>
  <c r="AN45" i="2"/>
  <c r="S45" i="2"/>
  <c r="R45" i="2"/>
  <c r="D45" i="2"/>
  <c r="X45" i="2" s="1"/>
  <c r="AQ44" i="2"/>
  <c r="AO44" i="2"/>
  <c r="AN44" i="2"/>
  <c r="S44" i="2"/>
  <c r="R44" i="2"/>
  <c r="D44" i="2"/>
  <c r="X44" i="2" s="1"/>
  <c r="AQ43" i="2"/>
  <c r="AO43" i="2"/>
  <c r="AN43" i="2"/>
  <c r="D43" i="2"/>
  <c r="X43" i="2" s="1"/>
  <c r="AO42" i="2"/>
  <c r="AN42" i="2"/>
  <c r="X42" i="2"/>
  <c r="S42" i="2"/>
  <c r="R42" i="2"/>
  <c r="AQ42" i="2" s="1"/>
  <c r="D42" i="2"/>
  <c r="AO41" i="2"/>
  <c r="AN41" i="2"/>
  <c r="S41" i="2"/>
  <c r="R41" i="2"/>
  <c r="AQ41" i="2" s="1"/>
  <c r="D41" i="2"/>
  <c r="X41" i="2" s="1"/>
  <c r="AO40" i="2"/>
  <c r="AN40" i="2"/>
  <c r="S40" i="2"/>
  <c r="R40" i="2"/>
  <c r="AQ40" i="2" s="1"/>
  <c r="D40" i="2"/>
  <c r="X40" i="2" s="1"/>
  <c r="AQ39" i="2"/>
  <c r="AO39" i="2"/>
  <c r="AN39" i="2"/>
  <c r="S39" i="2"/>
  <c r="R39" i="2"/>
  <c r="D39" i="2"/>
  <c r="X39" i="2" s="1"/>
  <c r="AQ38" i="2"/>
  <c r="AO38" i="2"/>
  <c r="AN38" i="2"/>
  <c r="X38" i="2"/>
  <c r="S38" i="2"/>
  <c r="R38" i="2"/>
  <c r="D38" i="2"/>
  <c r="AO37" i="2"/>
  <c r="AN37" i="2"/>
  <c r="S37" i="2"/>
  <c r="R37" i="2"/>
  <c r="AQ37" i="2" s="1"/>
  <c r="D37" i="2"/>
  <c r="X37" i="2" s="1"/>
  <c r="AO36" i="2"/>
  <c r="AN36" i="2"/>
  <c r="S36" i="2"/>
  <c r="R36" i="2"/>
  <c r="AQ36" i="2" s="1"/>
  <c r="D36" i="2"/>
  <c r="X36" i="2" s="1"/>
  <c r="AO35" i="2"/>
  <c r="AN35" i="2"/>
  <c r="S35" i="2"/>
  <c r="R35" i="2"/>
  <c r="AQ35" i="2" s="1"/>
  <c r="D35" i="2"/>
  <c r="X35" i="2" s="1"/>
  <c r="AQ34" i="2"/>
  <c r="AO34" i="2"/>
  <c r="AN34" i="2"/>
  <c r="S34" i="2"/>
  <c r="R34" i="2"/>
  <c r="D34" i="2"/>
  <c r="X34" i="2" s="1"/>
  <c r="AQ33" i="2"/>
  <c r="AO33" i="2"/>
  <c r="AN33" i="2"/>
  <c r="D33" i="2"/>
  <c r="X33" i="2" s="1"/>
  <c r="AQ32" i="2"/>
  <c r="AO32" i="2"/>
  <c r="AN32" i="2"/>
  <c r="X32" i="2"/>
  <c r="D32" i="2"/>
  <c r="AO31" i="2"/>
  <c r="AN31" i="2"/>
  <c r="S31" i="2"/>
  <c r="R31" i="2"/>
  <c r="AQ31" i="2" s="1"/>
  <c r="D31" i="2"/>
  <c r="X31" i="2" s="1"/>
  <c r="AQ30" i="2"/>
  <c r="AO30" i="2"/>
  <c r="AN30" i="2"/>
  <c r="S30" i="2"/>
  <c r="R30" i="2"/>
  <c r="D30" i="2"/>
  <c r="X30" i="2" s="1"/>
  <c r="AQ29" i="2"/>
  <c r="AO29" i="2"/>
  <c r="AN29" i="2"/>
  <c r="S29" i="2"/>
  <c r="R29" i="2"/>
  <c r="D29" i="2"/>
  <c r="X29" i="2" s="1"/>
  <c r="AQ28" i="2"/>
  <c r="AO28" i="2"/>
  <c r="AN28" i="2"/>
  <c r="S28" i="2"/>
  <c r="R28" i="2"/>
  <c r="D28" i="2"/>
  <c r="X28" i="2" s="1"/>
  <c r="AQ27" i="2"/>
  <c r="AO27" i="2"/>
  <c r="AN27" i="2"/>
  <c r="X27" i="2"/>
  <c r="S27" i="2"/>
  <c r="R27" i="2"/>
  <c r="D27" i="2"/>
  <c r="AQ26" i="2"/>
  <c r="AO26" i="2"/>
  <c r="AN26" i="2"/>
  <c r="X26" i="2"/>
  <c r="S26" i="2"/>
  <c r="R26" i="2"/>
  <c r="D26" i="2"/>
  <c r="AO25" i="2"/>
  <c r="AN25" i="2"/>
  <c r="X25" i="2"/>
  <c r="S25" i="2"/>
  <c r="R25" i="2"/>
  <c r="AQ25" i="2" s="1"/>
  <c r="D25" i="2"/>
  <c r="AO24" i="2"/>
  <c r="AN24" i="2"/>
  <c r="S24" i="2"/>
  <c r="R24" i="2"/>
  <c r="AQ24" i="2" s="1"/>
  <c r="D24" i="2"/>
  <c r="X24" i="2" s="1"/>
  <c r="AO23" i="2"/>
  <c r="AN23" i="2"/>
  <c r="S23" i="2"/>
  <c r="R23" i="2"/>
  <c r="AQ23" i="2" s="1"/>
  <c r="D23" i="2"/>
  <c r="X23" i="2" s="1"/>
  <c r="AQ22" i="2"/>
  <c r="AO22" i="2"/>
  <c r="AN22" i="2"/>
  <c r="S22" i="2"/>
  <c r="R22" i="2"/>
  <c r="D22" i="2"/>
  <c r="X22" i="2" s="1"/>
  <c r="AQ21" i="2"/>
  <c r="AO21" i="2"/>
  <c r="AN21" i="2"/>
  <c r="S21" i="2"/>
  <c r="R21" i="2"/>
  <c r="D21" i="2"/>
  <c r="X21" i="2" s="1"/>
  <c r="AQ20" i="2"/>
  <c r="AO20" i="2"/>
  <c r="AN20" i="2"/>
  <c r="S20" i="2"/>
  <c r="R20" i="2"/>
  <c r="D20" i="2"/>
  <c r="X20" i="2" s="1"/>
  <c r="AQ19" i="2"/>
  <c r="AO19" i="2"/>
  <c r="AN19" i="2"/>
  <c r="X19" i="2"/>
  <c r="S19" i="2"/>
  <c r="R19" i="2"/>
  <c r="D19" i="2"/>
  <c r="AQ18" i="2"/>
  <c r="AO18" i="2"/>
  <c r="AN18" i="2"/>
  <c r="X18" i="2"/>
  <c r="S18" i="2"/>
  <c r="R18" i="2"/>
  <c r="D18" i="2"/>
  <c r="AO17" i="2"/>
  <c r="AN17" i="2"/>
  <c r="X17" i="2"/>
  <c r="S17" i="2"/>
  <c r="R17" i="2"/>
  <c r="AQ17" i="2" s="1"/>
  <c r="D17" i="2"/>
  <c r="AO16" i="2"/>
  <c r="AN16" i="2"/>
  <c r="X16" i="2"/>
  <c r="S16" i="2"/>
  <c r="R16" i="2"/>
  <c r="AQ16" i="2" s="1"/>
  <c r="AQ15" i="2"/>
  <c r="AO15" i="2"/>
  <c r="AN15" i="2"/>
  <c r="D15" i="2"/>
  <c r="X15" i="2" s="1"/>
  <c r="AQ14" i="2"/>
  <c r="AO14" i="2"/>
  <c r="AN14" i="2"/>
  <c r="X14" i="2"/>
  <c r="S14" i="2"/>
  <c r="R14" i="2"/>
  <c r="D14" i="2"/>
  <c r="AQ13" i="2"/>
  <c r="AO13" i="2"/>
  <c r="AN13" i="2"/>
  <c r="X13" i="2"/>
  <c r="S13" i="2"/>
  <c r="R13" i="2"/>
  <c r="AO12" i="2"/>
  <c r="AN12" i="2"/>
  <c r="S12" i="2"/>
  <c r="R12" i="2"/>
  <c r="AQ12" i="2" s="1"/>
  <c r="D12" i="2"/>
  <c r="X12" i="2" s="1"/>
  <c r="AO11" i="2"/>
  <c r="AN11" i="2"/>
  <c r="S11" i="2"/>
  <c r="R11" i="2"/>
  <c r="AQ11" i="2" s="1"/>
  <c r="D11" i="2"/>
  <c r="X11" i="2" s="1"/>
  <c r="AQ10" i="2"/>
  <c r="AO10" i="2"/>
  <c r="AN10" i="2"/>
  <c r="S10" i="2"/>
  <c r="R10" i="2"/>
  <c r="D10" i="2"/>
  <c r="X10" i="2" s="1"/>
  <c r="AQ9" i="2"/>
  <c r="AO9" i="2"/>
  <c r="AN9" i="2"/>
  <c r="S9" i="2"/>
  <c r="R9" i="2"/>
  <c r="D9" i="2"/>
  <c r="X9" i="2" s="1"/>
  <c r="AQ8" i="2"/>
  <c r="AO8" i="2"/>
  <c r="AN8" i="2"/>
  <c r="S8" i="2"/>
  <c r="R8" i="2"/>
  <c r="D8" i="2"/>
  <c r="X8" i="2" s="1"/>
  <c r="AQ7" i="2"/>
  <c r="AO7" i="2"/>
  <c r="AN7" i="2"/>
  <c r="X7" i="2"/>
  <c r="S7" i="2"/>
  <c r="R7" i="2"/>
  <c r="D7" i="2"/>
  <c r="AQ6" i="2"/>
  <c r="AO6" i="2"/>
  <c r="AN6" i="2"/>
  <c r="X6" i="2"/>
  <c r="S6" i="2"/>
  <c r="R6" i="2"/>
  <c r="D6" i="2"/>
  <c r="AO5" i="2"/>
  <c r="AN5" i="2"/>
  <c r="X5" i="2"/>
  <c r="S5" i="2"/>
  <c r="R5" i="2"/>
  <c r="AQ5" i="2" s="1"/>
  <c r="D5" i="2"/>
  <c r="AO4" i="2"/>
  <c r="AN4" i="2"/>
  <c r="S4" i="2"/>
  <c r="R4" i="2"/>
  <c r="AQ4" i="2" s="1"/>
  <c r="D4" i="2"/>
  <c r="X4" i="2" s="1"/>
  <c r="AO3" i="2"/>
  <c r="AN3" i="2"/>
  <c r="S3" i="2"/>
  <c r="R3" i="2"/>
  <c r="AQ3" i="2" s="1"/>
  <c r="D3" i="2"/>
  <c r="X3" i="2" s="1"/>
  <c r="AQ2" i="2"/>
  <c r="AO2" i="2"/>
  <c r="AN2" i="2"/>
  <c r="S2" i="2"/>
  <c r="D2" i="2"/>
  <c r="X2" i="2" s="1"/>
  <c r="AO528" i="1"/>
  <c r="AN528" i="1"/>
  <c r="T528" i="1"/>
  <c r="S528" i="1"/>
  <c r="D528" i="1"/>
  <c r="W528" i="1" s="1"/>
  <c r="AO527" i="1"/>
  <c r="AN527" i="1"/>
  <c r="T527" i="1"/>
  <c r="S527" i="1"/>
  <c r="D527" i="1"/>
  <c r="W527" i="1" s="1"/>
  <c r="AO526" i="1"/>
  <c r="AN526" i="1"/>
  <c r="T526" i="1"/>
  <c r="S526" i="1"/>
  <c r="D526" i="1"/>
  <c r="W526" i="1" s="1"/>
  <c r="AO525" i="1"/>
  <c r="AN525" i="1"/>
  <c r="D525" i="1"/>
  <c r="W525" i="1" s="1"/>
  <c r="AO524" i="1"/>
  <c r="AN524" i="1"/>
  <c r="D524" i="1"/>
  <c r="W524" i="1" s="1"/>
  <c r="AO523" i="1"/>
  <c r="AN523" i="1"/>
  <c r="T523" i="1"/>
  <c r="S523" i="1"/>
  <c r="D523" i="1"/>
  <c r="W523" i="1" s="1"/>
  <c r="AO522" i="1"/>
  <c r="AN522" i="1"/>
  <c r="D522" i="1"/>
  <c r="W522" i="1" s="1"/>
  <c r="AO521" i="1"/>
  <c r="AN521" i="1"/>
  <c r="T521" i="1"/>
  <c r="S521" i="1"/>
  <c r="D521" i="1"/>
  <c r="W521" i="1" s="1"/>
  <c r="AO520" i="1"/>
  <c r="AN520" i="1"/>
  <c r="T520" i="1"/>
  <c r="S520" i="1"/>
  <c r="D520" i="1"/>
  <c r="W520" i="1" s="1"/>
  <c r="AO519" i="1"/>
  <c r="AN519" i="1"/>
  <c r="T519" i="1"/>
  <c r="S519" i="1"/>
  <c r="D519" i="1"/>
  <c r="W519" i="1" s="1"/>
  <c r="AO518" i="1"/>
  <c r="AN518" i="1"/>
  <c r="T518" i="1"/>
  <c r="S518" i="1"/>
  <c r="D518" i="1"/>
  <c r="W518" i="1" s="1"/>
  <c r="AO517" i="1"/>
  <c r="AN517" i="1"/>
  <c r="T517" i="1"/>
  <c r="S517" i="1"/>
  <c r="D517" i="1"/>
  <c r="W517" i="1" s="1"/>
  <c r="AO516" i="1"/>
  <c r="AN516" i="1"/>
  <c r="T516" i="1"/>
  <c r="S516" i="1"/>
  <c r="D516" i="1"/>
  <c r="W516" i="1" s="1"/>
  <c r="AO515" i="1"/>
  <c r="AN515" i="1"/>
  <c r="T515" i="1"/>
  <c r="S515" i="1"/>
  <c r="D515" i="1"/>
  <c r="W515" i="1" s="1"/>
  <c r="AO514" i="1"/>
  <c r="AN514" i="1"/>
  <c r="T514" i="1"/>
  <c r="S514" i="1"/>
  <c r="D514" i="1"/>
  <c r="W514" i="1" s="1"/>
  <c r="AO513" i="1"/>
  <c r="AN513" i="1"/>
  <c r="T513" i="1"/>
  <c r="S513" i="1"/>
  <c r="D513" i="1"/>
  <c r="W513" i="1" s="1"/>
  <c r="AO512" i="1"/>
  <c r="AN512" i="1"/>
  <c r="T512" i="1"/>
  <c r="S512" i="1"/>
  <c r="D512" i="1"/>
  <c r="W512" i="1" s="1"/>
  <c r="AO511" i="1"/>
  <c r="AN511" i="1"/>
  <c r="D511" i="1"/>
  <c r="W511" i="1" s="1"/>
  <c r="AO510" i="1"/>
  <c r="AN510" i="1"/>
  <c r="D510" i="1"/>
  <c r="W510" i="1" s="1"/>
  <c r="AO509" i="1"/>
  <c r="AN509" i="1"/>
  <c r="T509" i="1"/>
  <c r="S509" i="1"/>
  <c r="D509" i="1"/>
  <c r="W509" i="1" s="1"/>
  <c r="AO508" i="1"/>
  <c r="AN508" i="1"/>
  <c r="T508" i="1"/>
  <c r="S508" i="1"/>
  <c r="D508" i="1"/>
  <c r="W508" i="1" s="1"/>
  <c r="AO507" i="1"/>
  <c r="AN507" i="1"/>
  <c r="T507" i="1"/>
  <c r="S507" i="1"/>
  <c r="D507" i="1"/>
  <c r="W507" i="1" s="1"/>
  <c r="AO506" i="1"/>
  <c r="AN506" i="1"/>
  <c r="T506" i="1"/>
  <c r="S506" i="1"/>
  <c r="D506" i="1"/>
  <c r="W506" i="1" s="1"/>
  <c r="AO505" i="1"/>
  <c r="AN505" i="1"/>
  <c r="T505" i="1"/>
  <c r="S505" i="1"/>
  <c r="D505" i="1"/>
  <c r="W505" i="1" s="1"/>
  <c r="AO504" i="1"/>
  <c r="AN504" i="1"/>
  <c r="T504" i="1"/>
  <c r="S504" i="1"/>
  <c r="D504" i="1"/>
  <c r="W504" i="1" s="1"/>
  <c r="AO503" i="1"/>
  <c r="AN503" i="1"/>
  <c r="T503" i="1"/>
  <c r="S503" i="1"/>
  <c r="D503" i="1"/>
  <c r="W503" i="1" s="1"/>
  <c r="AO502" i="1"/>
  <c r="AN502" i="1"/>
  <c r="T502" i="1"/>
  <c r="S502" i="1"/>
  <c r="D502" i="1"/>
  <c r="W502" i="1" s="1"/>
  <c r="AO501" i="1"/>
  <c r="AN501" i="1"/>
  <c r="T501" i="1"/>
  <c r="S501" i="1"/>
  <c r="D501" i="1"/>
  <c r="W501" i="1" s="1"/>
  <c r="AO500" i="1"/>
  <c r="AN500" i="1"/>
  <c r="T500" i="1"/>
  <c r="S500" i="1"/>
  <c r="D500" i="1"/>
  <c r="W500" i="1" s="1"/>
  <c r="AO499" i="1"/>
  <c r="AN499" i="1"/>
  <c r="T499" i="1"/>
  <c r="S499" i="1"/>
  <c r="D499" i="1"/>
  <c r="W499" i="1" s="1"/>
  <c r="AO498" i="1"/>
  <c r="AN498" i="1"/>
  <c r="T498" i="1"/>
  <c r="S498" i="1"/>
  <c r="D498" i="1"/>
  <c r="W498" i="1" s="1"/>
  <c r="AO497" i="1"/>
  <c r="AN497" i="1"/>
  <c r="T497" i="1"/>
  <c r="S497" i="1"/>
  <c r="D497" i="1"/>
  <c r="W497" i="1" s="1"/>
  <c r="AO496" i="1"/>
  <c r="AN496" i="1"/>
  <c r="T496" i="1"/>
  <c r="S496" i="1"/>
  <c r="D496" i="1"/>
  <c r="W496" i="1" s="1"/>
  <c r="AO495" i="1"/>
  <c r="AN495" i="1"/>
  <c r="T495" i="1"/>
  <c r="S495" i="1"/>
  <c r="D495" i="1"/>
  <c r="W495" i="1" s="1"/>
  <c r="AO494" i="1"/>
  <c r="AN494" i="1"/>
  <c r="T494" i="1"/>
  <c r="S494" i="1"/>
  <c r="D494" i="1"/>
  <c r="W494" i="1" s="1"/>
  <c r="AO493" i="1"/>
  <c r="AN493" i="1"/>
  <c r="T493" i="1"/>
  <c r="S493" i="1"/>
  <c r="D493" i="1"/>
  <c r="W493" i="1" s="1"/>
  <c r="AO492" i="1"/>
  <c r="AN492" i="1"/>
  <c r="T492" i="1"/>
  <c r="S492" i="1"/>
  <c r="D492" i="1"/>
  <c r="W492" i="1" s="1"/>
  <c r="AO491" i="1"/>
  <c r="AN491" i="1"/>
  <c r="T491" i="1"/>
  <c r="S491" i="1"/>
  <c r="D491" i="1"/>
  <c r="W491" i="1" s="1"/>
  <c r="AO490" i="1"/>
  <c r="AN490" i="1"/>
  <c r="T490" i="1"/>
  <c r="S490" i="1"/>
  <c r="D490" i="1"/>
  <c r="W490" i="1" s="1"/>
  <c r="AO489" i="1"/>
  <c r="AN489" i="1"/>
  <c r="T489" i="1"/>
  <c r="S489" i="1"/>
  <c r="D489" i="1"/>
  <c r="W489" i="1" s="1"/>
  <c r="AO488" i="1"/>
  <c r="AN488" i="1"/>
  <c r="T488" i="1"/>
  <c r="S488" i="1"/>
  <c r="D488" i="1"/>
  <c r="W488" i="1" s="1"/>
  <c r="AO487" i="1"/>
  <c r="AN487" i="1"/>
  <c r="T487" i="1"/>
  <c r="S487" i="1"/>
  <c r="D487" i="1"/>
  <c r="W487" i="1" s="1"/>
  <c r="AO486" i="1"/>
  <c r="AN486" i="1"/>
  <c r="T486" i="1"/>
  <c r="S486" i="1"/>
  <c r="D486" i="1"/>
  <c r="W486" i="1" s="1"/>
  <c r="AO485" i="1"/>
  <c r="AN485" i="1"/>
  <c r="T485" i="1"/>
  <c r="S485" i="1"/>
  <c r="D485" i="1"/>
  <c r="W485" i="1" s="1"/>
  <c r="AO484" i="1"/>
  <c r="AN484" i="1"/>
  <c r="T484" i="1"/>
  <c r="S484" i="1"/>
  <c r="D484" i="1"/>
  <c r="W484" i="1" s="1"/>
  <c r="AO483" i="1"/>
  <c r="AN483" i="1"/>
  <c r="T483" i="1"/>
  <c r="S483" i="1"/>
  <c r="D483" i="1"/>
  <c r="W483" i="1" s="1"/>
  <c r="AO482" i="1"/>
  <c r="AN482" i="1"/>
  <c r="D482" i="1"/>
  <c r="W482" i="1" s="1"/>
  <c r="AO481" i="1"/>
  <c r="AN481" i="1"/>
  <c r="T481" i="1"/>
  <c r="S481" i="1"/>
  <c r="D481" i="1"/>
  <c r="W481" i="1" s="1"/>
  <c r="AO480" i="1"/>
  <c r="AN480" i="1"/>
  <c r="T480" i="1"/>
  <c r="S480" i="1"/>
  <c r="D480" i="1"/>
  <c r="W480" i="1" s="1"/>
  <c r="AO479" i="1"/>
  <c r="AN479" i="1"/>
  <c r="T479" i="1"/>
  <c r="S479" i="1"/>
  <c r="D479" i="1"/>
  <c r="W479" i="1" s="1"/>
  <c r="AO478" i="1"/>
  <c r="AN478" i="1"/>
  <c r="T478" i="1"/>
  <c r="S478" i="1"/>
  <c r="D478" i="1"/>
  <c r="W478" i="1" s="1"/>
  <c r="AO477" i="1"/>
  <c r="AN477" i="1"/>
  <c r="T477" i="1"/>
  <c r="S477" i="1"/>
  <c r="D477" i="1"/>
  <c r="W477" i="1" s="1"/>
  <c r="AO476" i="1"/>
  <c r="AN476" i="1"/>
  <c r="T476" i="1"/>
  <c r="S476" i="1"/>
  <c r="D476" i="1"/>
  <c r="W476" i="1" s="1"/>
  <c r="AO475" i="1"/>
  <c r="AN475" i="1"/>
  <c r="T475" i="1"/>
  <c r="S475" i="1"/>
  <c r="D475" i="1"/>
  <c r="W475" i="1" s="1"/>
  <c r="AO474" i="1"/>
  <c r="AN474" i="1"/>
  <c r="T474" i="1"/>
  <c r="S474" i="1"/>
  <c r="D474" i="1"/>
  <c r="W474" i="1" s="1"/>
  <c r="AO473" i="1"/>
  <c r="AN473" i="1"/>
  <c r="T473" i="1"/>
  <c r="S473" i="1"/>
  <c r="D473" i="1"/>
  <c r="W473" i="1" s="1"/>
  <c r="AO472" i="1"/>
  <c r="AN472" i="1"/>
  <c r="T472" i="1"/>
  <c r="S472" i="1"/>
  <c r="D472" i="1"/>
  <c r="W472" i="1" s="1"/>
  <c r="AO471" i="1"/>
  <c r="AN471" i="1"/>
  <c r="T471" i="1"/>
  <c r="S471" i="1"/>
  <c r="D471" i="1"/>
  <c r="W471" i="1" s="1"/>
  <c r="AO470" i="1"/>
  <c r="AN470" i="1"/>
  <c r="T470" i="1"/>
  <c r="S470" i="1"/>
  <c r="D470" i="1"/>
  <c r="W470" i="1" s="1"/>
  <c r="AO469" i="1"/>
  <c r="AN469" i="1"/>
  <c r="T469" i="1"/>
  <c r="S469" i="1"/>
  <c r="D469" i="1"/>
  <c r="W469" i="1" s="1"/>
  <c r="AO468" i="1"/>
  <c r="AN468" i="1"/>
  <c r="T468" i="1"/>
  <c r="S468" i="1"/>
  <c r="D468" i="1"/>
  <c r="W468" i="1" s="1"/>
  <c r="AO467" i="1"/>
  <c r="AN467" i="1"/>
  <c r="T467" i="1"/>
  <c r="S467" i="1"/>
  <c r="D467" i="1"/>
  <c r="W467" i="1" s="1"/>
  <c r="AO466" i="1"/>
  <c r="AN466" i="1"/>
  <c r="T466" i="1"/>
  <c r="S466" i="1"/>
  <c r="D466" i="1"/>
  <c r="W466" i="1" s="1"/>
  <c r="AO465" i="1"/>
  <c r="AN465" i="1"/>
  <c r="T465" i="1"/>
  <c r="S465" i="1"/>
  <c r="D465" i="1"/>
  <c r="W465" i="1" s="1"/>
  <c r="AO464" i="1"/>
  <c r="AN464" i="1"/>
  <c r="T464" i="1"/>
  <c r="S464" i="1"/>
  <c r="D464" i="1"/>
  <c r="W464" i="1" s="1"/>
  <c r="AO463" i="1"/>
  <c r="AN463" i="1"/>
  <c r="T463" i="1"/>
  <c r="S463" i="1"/>
  <c r="D463" i="1"/>
  <c r="W463" i="1" s="1"/>
  <c r="AO462" i="1"/>
  <c r="AN462" i="1"/>
  <c r="T462" i="1"/>
  <c r="S462" i="1"/>
  <c r="D462" i="1"/>
  <c r="W462" i="1" s="1"/>
  <c r="AO461" i="1"/>
  <c r="AN461" i="1"/>
  <c r="T461" i="1"/>
  <c r="S461" i="1"/>
  <c r="D461" i="1"/>
  <c r="W461" i="1" s="1"/>
  <c r="AO460" i="1"/>
  <c r="AN460" i="1"/>
  <c r="T460" i="1"/>
  <c r="S460" i="1"/>
  <c r="D460" i="1"/>
  <c r="W460" i="1" s="1"/>
  <c r="AO459" i="1"/>
  <c r="AN459" i="1"/>
  <c r="T459" i="1"/>
  <c r="S459" i="1"/>
  <c r="D459" i="1"/>
  <c r="W459" i="1" s="1"/>
  <c r="AO458" i="1"/>
  <c r="AN458" i="1"/>
  <c r="T458" i="1"/>
  <c r="S458" i="1"/>
  <c r="D458" i="1"/>
  <c r="W458" i="1" s="1"/>
  <c r="AO457" i="1"/>
  <c r="AN457" i="1"/>
  <c r="T457" i="1"/>
  <c r="S457" i="1"/>
  <c r="D457" i="1"/>
  <c r="W457" i="1" s="1"/>
  <c r="AO456" i="1"/>
  <c r="AN456" i="1"/>
  <c r="T456" i="1"/>
  <c r="S456" i="1"/>
  <c r="D456" i="1"/>
  <c r="W456" i="1" s="1"/>
  <c r="AO455" i="1"/>
  <c r="AN455" i="1"/>
  <c r="T455" i="1"/>
  <c r="S455" i="1"/>
  <c r="D455" i="1"/>
  <c r="W455" i="1" s="1"/>
  <c r="AO454" i="1"/>
  <c r="AN454" i="1"/>
  <c r="T454" i="1"/>
  <c r="S454" i="1"/>
  <c r="D454" i="1"/>
  <c r="W454" i="1" s="1"/>
  <c r="AO453" i="1"/>
  <c r="AN453" i="1"/>
  <c r="T453" i="1"/>
  <c r="S453" i="1"/>
  <c r="D453" i="1"/>
  <c r="W453" i="1" s="1"/>
  <c r="AO452" i="1"/>
  <c r="AN452" i="1"/>
  <c r="T452" i="1"/>
  <c r="S452" i="1"/>
  <c r="D452" i="1"/>
  <c r="W452" i="1" s="1"/>
  <c r="AO451" i="1"/>
  <c r="AN451" i="1"/>
  <c r="T451" i="1"/>
  <c r="S451" i="1"/>
  <c r="D451" i="1"/>
  <c r="W451" i="1" s="1"/>
  <c r="AO450" i="1"/>
  <c r="AN450" i="1"/>
  <c r="T450" i="1"/>
  <c r="S450" i="1"/>
  <c r="D450" i="1"/>
  <c r="W450" i="1" s="1"/>
  <c r="AO449" i="1"/>
  <c r="AN449" i="1"/>
  <c r="T449" i="1"/>
  <c r="S449" i="1"/>
  <c r="D449" i="1"/>
  <c r="W449" i="1" s="1"/>
  <c r="AO448" i="1"/>
  <c r="AN448" i="1"/>
  <c r="T448" i="1"/>
  <c r="S448" i="1"/>
  <c r="D448" i="1"/>
  <c r="W448" i="1" s="1"/>
  <c r="AO447" i="1"/>
  <c r="AN447" i="1"/>
  <c r="T447" i="1"/>
  <c r="S447" i="1"/>
  <c r="D447" i="1"/>
  <c r="W447" i="1" s="1"/>
  <c r="AO446" i="1"/>
  <c r="AN446" i="1"/>
  <c r="T446" i="1"/>
  <c r="S446" i="1"/>
  <c r="D446" i="1"/>
  <c r="W446" i="1" s="1"/>
  <c r="AO445" i="1"/>
  <c r="AN445" i="1"/>
  <c r="D445" i="1"/>
  <c r="W445" i="1" s="1"/>
  <c r="AO444" i="1"/>
  <c r="AN444" i="1"/>
  <c r="T444" i="1"/>
  <c r="S444" i="1"/>
  <c r="D444" i="1"/>
  <c r="W444" i="1" s="1"/>
  <c r="AO443" i="1"/>
  <c r="AN443" i="1"/>
  <c r="T443" i="1"/>
  <c r="S443" i="1"/>
  <c r="D443" i="1"/>
  <c r="W443" i="1" s="1"/>
  <c r="AO442" i="1"/>
  <c r="AN442" i="1"/>
  <c r="T442" i="1"/>
  <c r="S442" i="1"/>
  <c r="D442" i="1"/>
  <c r="W442" i="1" s="1"/>
  <c r="AO441" i="1"/>
  <c r="AN441" i="1"/>
  <c r="T441" i="1"/>
  <c r="S441" i="1"/>
  <c r="D441" i="1"/>
  <c r="W441" i="1" s="1"/>
  <c r="AO440" i="1"/>
  <c r="AN440" i="1"/>
  <c r="D440" i="1"/>
  <c r="W440" i="1" s="1"/>
  <c r="AO439" i="1"/>
  <c r="AN439" i="1"/>
  <c r="T439" i="1"/>
  <c r="S439" i="1"/>
  <c r="D439" i="1"/>
  <c r="W439" i="1" s="1"/>
  <c r="AO438" i="1"/>
  <c r="AN438" i="1"/>
  <c r="T438" i="1"/>
  <c r="S438" i="1"/>
  <c r="D438" i="1"/>
  <c r="W438" i="1" s="1"/>
  <c r="AO437" i="1"/>
  <c r="AN437" i="1"/>
  <c r="T437" i="1"/>
  <c r="S437" i="1"/>
  <c r="D437" i="1"/>
  <c r="W437" i="1" s="1"/>
  <c r="AO436" i="1"/>
  <c r="AN436" i="1"/>
  <c r="T436" i="1"/>
  <c r="S436" i="1"/>
  <c r="D436" i="1"/>
  <c r="W436" i="1" s="1"/>
  <c r="AO435" i="1"/>
  <c r="AN435" i="1"/>
  <c r="T435" i="1"/>
  <c r="S435" i="1"/>
  <c r="D435" i="1"/>
  <c r="W435" i="1" s="1"/>
  <c r="AO434" i="1"/>
  <c r="AN434" i="1"/>
  <c r="D434" i="1"/>
  <c r="W434" i="1" s="1"/>
  <c r="AO433" i="1"/>
  <c r="AN433" i="1"/>
  <c r="T433" i="1"/>
  <c r="S433" i="1"/>
  <c r="D433" i="1"/>
  <c r="W433" i="1" s="1"/>
  <c r="AO432" i="1"/>
  <c r="AN432" i="1"/>
  <c r="T432" i="1"/>
  <c r="S432" i="1"/>
  <c r="D432" i="1"/>
  <c r="W432" i="1" s="1"/>
  <c r="AO431" i="1"/>
  <c r="AN431" i="1"/>
  <c r="T431" i="1"/>
  <c r="S431" i="1"/>
  <c r="D431" i="1"/>
  <c r="W431" i="1" s="1"/>
  <c r="AO430" i="1"/>
  <c r="AN430" i="1"/>
  <c r="T430" i="1"/>
  <c r="S430" i="1"/>
  <c r="D430" i="1"/>
  <c r="W430" i="1" s="1"/>
  <c r="AO429" i="1"/>
  <c r="AN429" i="1"/>
  <c r="T429" i="1"/>
  <c r="S429" i="1"/>
  <c r="D429" i="1"/>
  <c r="W429" i="1" s="1"/>
  <c r="AO428" i="1"/>
  <c r="AN428" i="1"/>
  <c r="T428" i="1"/>
  <c r="S428" i="1"/>
  <c r="D428" i="1"/>
  <c r="W428" i="1" s="1"/>
  <c r="AO427" i="1"/>
  <c r="AN427" i="1"/>
  <c r="T427" i="1"/>
  <c r="S427" i="1"/>
  <c r="D427" i="1"/>
  <c r="W427" i="1" s="1"/>
  <c r="AO426" i="1"/>
  <c r="AN426" i="1"/>
  <c r="T426" i="1"/>
  <c r="S426" i="1"/>
  <c r="D426" i="1"/>
  <c r="W426" i="1" s="1"/>
  <c r="AO425" i="1"/>
  <c r="AN425" i="1"/>
  <c r="T425" i="1"/>
  <c r="S425" i="1"/>
  <c r="D425" i="1"/>
  <c r="W425" i="1" s="1"/>
  <c r="AO424" i="1"/>
  <c r="AN424" i="1"/>
  <c r="T424" i="1"/>
  <c r="S424" i="1"/>
  <c r="D424" i="1"/>
  <c r="W424" i="1" s="1"/>
  <c r="AO423" i="1"/>
  <c r="AN423" i="1"/>
  <c r="T423" i="1"/>
  <c r="S423" i="1"/>
  <c r="D423" i="1"/>
  <c r="W423" i="1" s="1"/>
  <c r="AO422" i="1"/>
  <c r="AN422" i="1"/>
  <c r="T422" i="1"/>
  <c r="S422" i="1"/>
  <c r="D422" i="1"/>
  <c r="W422" i="1" s="1"/>
  <c r="AO421" i="1"/>
  <c r="AN421" i="1"/>
  <c r="T421" i="1"/>
  <c r="S421" i="1"/>
  <c r="D421" i="1"/>
  <c r="W421" i="1" s="1"/>
  <c r="AO420" i="1"/>
  <c r="AN420" i="1"/>
  <c r="D420" i="1"/>
  <c r="W420" i="1" s="1"/>
  <c r="AO419" i="1"/>
  <c r="AN419" i="1"/>
  <c r="T419" i="1"/>
  <c r="S419" i="1"/>
  <c r="D419" i="1"/>
  <c r="W419" i="1" s="1"/>
  <c r="AO418" i="1"/>
  <c r="AN418" i="1"/>
  <c r="D418" i="1"/>
  <c r="W418" i="1" s="1"/>
  <c r="AO417" i="1"/>
  <c r="AN417" i="1"/>
  <c r="T417" i="1"/>
  <c r="S417" i="1"/>
  <c r="D417" i="1"/>
  <c r="W417" i="1" s="1"/>
  <c r="AO416" i="1"/>
  <c r="AN416" i="1"/>
  <c r="T416" i="1"/>
  <c r="S416" i="1"/>
  <c r="D416" i="1"/>
  <c r="W416" i="1" s="1"/>
  <c r="AO415" i="1"/>
  <c r="AN415" i="1"/>
  <c r="D415" i="1"/>
  <c r="W415" i="1" s="1"/>
  <c r="AO414" i="1"/>
  <c r="AN414" i="1"/>
  <c r="T414" i="1"/>
  <c r="S414" i="1"/>
  <c r="D414" i="1"/>
  <c r="W414" i="1" s="1"/>
  <c r="AO413" i="1"/>
  <c r="AN413" i="1"/>
  <c r="D413" i="1"/>
  <c r="W413" i="1" s="1"/>
  <c r="AO412" i="1"/>
  <c r="AN412" i="1"/>
  <c r="T412" i="1"/>
  <c r="S412" i="1"/>
  <c r="D412" i="1"/>
  <c r="W412" i="1" s="1"/>
  <c r="AO411" i="1"/>
  <c r="AN411" i="1"/>
  <c r="T411" i="1"/>
  <c r="S411" i="1"/>
  <c r="D411" i="1"/>
  <c r="W411" i="1" s="1"/>
  <c r="AO410" i="1"/>
  <c r="AN410" i="1"/>
  <c r="T410" i="1"/>
  <c r="S410" i="1"/>
  <c r="D410" i="1"/>
  <c r="W410" i="1" s="1"/>
  <c r="AO409" i="1"/>
  <c r="AN409" i="1"/>
  <c r="T409" i="1"/>
  <c r="S409" i="1"/>
  <c r="D409" i="1"/>
  <c r="W409" i="1" s="1"/>
  <c r="AO408" i="1"/>
  <c r="AN408" i="1"/>
  <c r="T408" i="1"/>
  <c r="S408" i="1"/>
  <c r="D408" i="1"/>
  <c r="W408" i="1" s="1"/>
  <c r="AO407" i="1"/>
  <c r="AN407" i="1"/>
  <c r="T407" i="1"/>
  <c r="S407" i="1"/>
  <c r="D407" i="1"/>
  <c r="W407" i="1" s="1"/>
  <c r="AO406" i="1"/>
  <c r="AN406" i="1"/>
  <c r="T406" i="1"/>
  <c r="S406" i="1"/>
  <c r="D406" i="1"/>
  <c r="W406" i="1" s="1"/>
  <c r="AO405" i="1"/>
  <c r="AN405" i="1"/>
  <c r="T405" i="1"/>
  <c r="S405" i="1"/>
  <c r="D405" i="1"/>
  <c r="W405" i="1" s="1"/>
  <c r="AO404" i="1"/>
  <c r="AN404" i="1"/>
  <c r="T404" i="1"/>
  <c r="S404" i="1"/>
  <c r="D404" i="1"/>
  <c r="W404" i="1" s="1"/>
  <c r="AO403" i="1"/>
  <c r="AN403" i="1"/>
  <c r="T403" i="1"/>
  <c r="S403" i="1"/>
  <c r="D403" i="1"/>
  <c r="W403" i="1" s="1"/>
  <c r="AO402" i="1"/>
  <c r="AN402" i="1"/>
  <c r="T402" i="1"/>
  <c r="S402" i="1"/>
  <c r="D402" i="1"/>
  <c r="W402" i="1" s="1"/>
  <c r="AO401" i="1"/>
  <c r="AN401" i="1"/>
  <c r="T401" i="1"/>
  <c r="S401" i="1"/>
  <c r="D401" i="1"/>
  <c r="W401" i="1" s="1"/>
  <c r="AO400" i="1"/>
  <c r="AN400" i="1"/>
  <c r="T400" i="1"/>
  <c r="S400" i="1"/>
  <c r="D400" i="1"/>
  <c r="W400" i="1" s="1"/>
  <c r="AO399" i="1"/>
  <c r="AN399" i="1"/>
  <c r="T399" i="1"/>
  <c r="S399" i="1"/>
  <c r="D399" i="1"/>
  <c r="W399" i="1" s="1"/>
  <c r="AO398" i="1"/>
  <c r="AN398" i="1"/>
  <c r="T398" i="1"/>
  <c r="S398" i="1"/>
  <c r="D398" i="1"/>
  <c r="W398" i="1" s="1"/>
  <c r="AO397" i="1"/>
  <c r="AN397" i="1"/>
  <c r="T397" i="1"/>
  <c r="S397" i="1"/>
  <c r="D397" i="1"/>
  <c r="W397" i="1" s="1"/>
  <c r="AO396" i="1"/>
  <c r="AN396" i="1"/>
  <c r="T396" i="1"/>
  <c r="S396" i="1"/>
  <c r="D396" i="1"/>
  <c r="W396" i="1" s="1"/>
  <c r="AO395" i="1"/>
  <c r="AN395" i="1"/>
  <c r="T395" i="1"/>
  <c r="S395" i="1"/>
  <c r="D395" i="1"/>
  <c r="W395" i="1" s="1"/>
  <c r="AO394" i="1"/>
  <c r="AN394" i="1"/>
  <c r="T394" i="1"/>
  <c r="S394" i="1"/>
  <c r="D394" i="1"/>
  <c r="W394" i="1" s="1"/>
  <c r="AO393" i="1"/>
  <c r="AN393" i="1"/>
  <c r="T393" i="1"/>
  <c r="S393" i="1"/>
  <c r="D393" i="1"/>
  <c r="W393" i="1" s="1"/>
  <c r="AO392" i="1"/>
  <c r="AN392" i="1"/>
  <c r="T392" i="1"/>
  <c r="S392" i="1"/>
  <c r="D392" i="1"/>
  <c r="W392" i="1" s="1"/>
  <c r="AO391" i="1"/>
  <c r="AN391" i="1"/>
  <c r="T391" i="1"/>
  <c r="S391" i="1"/>
  <c r="D391" i="1"/>
  <c r="W391" i="1" s="1"/>
  <c r="AO390" i="1"/>
  <c r="AN390" i="1"/>
  <c r="T390" i="1"/>
  <c r="S390" i="1"/>
  <c r="D390" i="1"/>
  <c r="W390" i="1" s="1"/>
  <c r="AO389" i="1"/>
  <c r="AN389" i="1"/>
  <c r="T389" i="1"/>
  <c r="S389" i="1"/>
  <c r="D389" i="1"/>
  <c r="W389" i="1" s="1"/>
  <c r="AO388" i="1"/>
  <c r="AN388" i="1"/>
  <c r="T388" i="1"/>
  <c r="S388" i="1"/>
  <c r="D388" i="1"/>
  <c r="W388" i="1" s="1"/>
  <c r="AO387" i="1"/>
  <c r="AN387" i="1"/>
  <c r="T387" i="1"/>
  <c r="S387" i="1"/>
  <c r="D387" i="1"/>
  <c r="W387" i="1" s="1"/>
  <c r="AO386" i="1"/>
  <c r="AN386" i="1"/>
  <c r="T386" i="1"/>
  <c r="S386" i="1"/>
  <c r="D386" i="1"/>
  <c r="W386" i="1" s="1"/>
  <c r="AO385" i="1"/>
  <c r="AN385" i="1"/>
  <c r="T385" i="1"/>
  <c r="S385" i="1"/>
  <c r="D385" i="1"/>
  <c r="W385" i="1" s="1"/>
  <c r="AO384" i="1"/>
  <c r="AN384" i="1"/>
  <c r="T384" i="1"/>
  <c r="S384" i="1"/>
  <c r="D384" i="1"/>
  <c r="W384" i="1" s="1"/>
  <c r="AO383" i="1"/>
  <c r="AN383" i="1"/>
  <c r="T383" i="1"/>
  <c r="S383" i="1"/>
  <c r="D383" i="1"/>
  <c r="W383" i="1" s="1"/>
  <c r="AO382" i="1"/>
  <c r="AN382" i="1"/>
  <c r="T382" i="1"/>
  <c r="S382" i="1"/>
  <c r="D382" i="1"/>
  <c r="W382" i="1" s="1"/>
  <c r="AO381" i="1"/>
  <c r="AN381" i="1"/>
  <c r="T381" i="1"/>
  <c r="S381" i="1"/>
  <c r="D381" i="1"/>
  <c r="W381" i="1" s="1"/>
  <c r="AO380" i="1"/>
  <c r="AN380" i="1"/>
  <c r="T380" i="1"/>
  <c r="S380" i="1"/>
  <c r="D380" i="1"/>
  <c r="W380" i="1" s="1"/>
  <c r="AO379" i="1"/>
  <c r="AN379" i="1"/>
  <c r="T379" i="1"/>
  <c r="S379" i="1"/>
  <c r="D379" i="1"/>
  <c r="W379" i="1" s="1"/>
  <c r="AO378" i="1"/>
  <c r="AN378" i="1"/>
  <c r="T378" i="1"/>
  <c r="S378" i="1"/>
  <c r="D378" i="1"/>
  <c r="W378" i="1" s="1"/>
  <c r="AO377" i="1"/>
  <c r="AN377" i="1"/>
  <c r="T377" i="1"/>
  <c r="S377" i="1"/>
  <c r="D377" i="1"/>
  <c r="W377" i="1" s="1"/>
  <c r="AO376" i="1"/>
  <c r="AN376" i="1"/>
  <c r="T376" i="1"/>
  <c r="S376" i="1"/>
  <c r="D376" i="1"/>
  <c r="W376" i="1" s="1"/>
  <c r="AO375" i="1"/>
  <c r="AN375" i="1"/>
  <c r="T375" i="1"/>
  <c r="S375" i="1"/>
  <c r="D375" i="1"/>
  <c r="W375" i="1" s="1"/>
  <c r="AO374" i="1"/>
  <c r="AN374" i="1"/>
  <c r="T374" i="1"/>
  <c r="S374" i="1"/>
  <c r="D374" i="1"/>
  <c r="W374" i="1" s="1"/>
  <c r="AO373" i="1"/>
  <c r="AN373" i="1"/>
  <c r="T373" i="1"/>
  <c r="S373" i="1"/>
  <c r="D373" i="1"/>
  <c r="W373" i="1" s="1"/>
  <c r="AO372" i="1"/>
  <c r="AN372" i="1"/>
  <c r="T372" i="1"/>
  <c r="S372" i="1"/>
  <c r="D372" i="1"/>
  <c r="W372" i="1" s="1"/>
  <c r="AO371" i="1"/>
  <c r="AN371" i="1"/>
  <c r="T371" i="1"/>
  <c r="S371" i="1"/>
  <c r="D371" i="1"/>
  <c r="W371" i="1" s="1"/>
  <c r="AO370" i="1"/>
  <c r="AN370" i="1"/>
  <c r="T370" i="1"/>
  <c r="S370" i="1"/>
  <c r="D370" i="1"/>
  <c r="W370" i="1" s="1"/>
  <c r="AO369" i="1"/>
  <c r="AN369" i="1"/>
  <c r="T369" i="1"/>
  <c r="S369" i="1"/>
  <c r="D369" i="1"/>
  <c r="W369" i="1" s="1"/>
  <c r="AO368" i="1"/>
  <c r="AN368" i="1"/>
  <c r="T368" i="1"/>
  <c r="S368" i="1"/>
  <c r="D368" i="1"/>
  <c r="W368" i="1" s="1"/>
  <c r="AO367" i="1"/>
  <c r="AN367" i="1"/>
  <c r="T367" i="1"/>
  <c r="S367" i="1"/>
  <c r="D367" i="1"/>
  <c r="W367" i="1" s="1"/>
  <c r="AO366" i="1"/>
  <c r="AN366" i="1"/>
  <c r="T366" i="1"/>
  <c r="S366" i="1"/>
  <c r="D366" i="1"/>
  <c r="W366" i="1" s="1"/>
  <c r="AO365" i="1"/>
  <c r="AN365" i="1"/>
  <c r="T365" i="1"/>
  <c r="S365" i="1"/>
  <c r="D365" i="1"/>
  <c r="W365" i="1" s="1"/>
  <c r="AO364" i="1"/>
  <c r="AN364" i="1"/>
  <c r="T364" i="1"/>
  <c r="S364" i="1"/>
  <c r="D364" i="1"/>
  <c r="W364" i="1" s="1"/>
  <c r="AO363" i="1"/>
  <c r="AN363" i="1"/>
  <c r="T363" i="1"/>
  <c r="S363" i="1"/>
  <c r="D363" i="1"/>
  <c r="W363" i="1" s="1"/>
  <c r="AO362" i="1"/>
  <c r="AN362" i="1"/>
  <c r="T362" i="1"/>
  <c r="S362" i="1"/>
  <c r="D362" i="1"/>
  <c r="W362" i="1" s="1"/>
  <c r="AO361" i="1"/>
  <c r="AN361" i="1"/>
  <c r="T361" i="1"/>
  <c r="S361" i="1"/>
  <c r="D361" i="1"/>
  <c r="W361" i="1" s="1"/>
  <c r="AO360" i="1"/>
  <c r="AN360" i="1"/>
  <c r="T360" i="1"/>
  <c r="S360" i="1"/>
  <c r="D360" i="1"/>
  <c r="W360" i="1" s="1"/>
  <c r="AO359" i="1"/>
  <c r="AN359" i="1"/>
  <c r="T359" i="1"/>
  <c r="S359" i="1"/>
  <c r="D359" i="1"/>
  <c r="W359" i="1" s="1"/>
  <c r="AO358" i="1"/>
  <c r="AN358" i="1"/>
  <c r="D358" i="1"/>
  <c r="W358" i="1" s="1"/>
  <c r="AO357" i="1"/>
  <c r="AN357" i="1"/>
  <c r="T357" i="1"/>
  <c r="S357" i="1"/>
  <c r="D357" i="1"/>
  <c r="W357" i="1" s="1"/>
  <c r="AO356" i="1"/>
  <c r="AN356" i="1"/>
  <c r="T356" i="1"/>
  <c r="S356" i="1"/>
  <c r="D356" i="1"/>
  <c r="W356" i="1" s="1"/>
  <c r="AO355" i="1"/>
  <c r="AN355" i="1"/>
  <c r="T355" i="1"/>
  <c r="S355" i="1"/>
  <c r="D355" i="1"/>
  <c r="W355" i="1" s="1"/>
  <c r="AO354" i="1"/>
  <c r="AN354" i="1"/>
  <c r="T354" i="1"/>
  <c r="S354" i="1"/>
  <c r="D354" i="1"/>
  <c r="W354" i="1" s="1"/>
  <c r="AO353" i="1"/>
  <c r="AN353" i="1"/>
  <c r="T353" i="1"/>
  <c r="S353" i="1"/>
  <c r="D353" i="1"/>
  <c r="W353" i="1" s="1"/>
  <c r="AO352" i="1"/>
  <c r="AN352" i="1"/>
  <c r="T352" i="1"/>
  <c r="S352" i="1"/>
  <c r="D352" i="1"/>
  <c r="W352" i="1" s="1"/>
  <c r="AO351" i="1"/>
  <c r="AN351" i="1"/>
  <c r="T351" i="1"/>
  <c r="S351" i="1"/>
  <c r="D351" i="1"/>
  <c r="W351" i="1" s="1"/>
  <c r="AO350" i="1"/>
  <c r="AN350" i="1"/>
  <c r="T350" i="1"/>
  <c r="S350" i="1"/>
  <c r="D350" i="1"/>
  <c r="W350" i="1" s="1"/>
  <c r="AO349" i="1"/>
  <c r="AN349" i="1"/>
  <c r="T349" i="1"/>
  <c r="S349" i="1"/>
  <c r="D349" i="1"/>
  <c r="W349" i="1" s="1"/>
  <c r="AO348" i="1"/>
  <c r="AN348" i="1"/>
  <c r="T348" i="1"/>
  <c r="S348" i="1"/>
  <c r="D348" i="1"/>
  <c r="W348" i="1" s="1"/>
  <c r="AO347" i="1"/>
  <c r="AN347" i="1"/>
  <c r="T347" i="1"/>
  <c r="S347" i="1"/>
  <c r="D347" i="1"/>
  <c r="W347" i="1" s="1"/>
  <c r="AO346" i="1"/>
  <c r="AN346" i="1"/>
  <c r="T346" i="1"/>
  <c r="S346" i="1"/>
  <c r="D346" i="1"/>
  <c r="W346" i="1" s="1"/>
  <c r="AO345" i="1"/>
  <c r="AN345" i="1"/>
  <c r="T345" i="1"/>
  <c r="S345" i="1"/>
  <c r="D345" i="1"/>
  <c r="W345" i="1" s="1"/>
  <c r="AO344" i="1"/>
  <c r="AN344" i="1"/>
  <c r="T344" i="1"/>
  <c r="S344" i="1"/>
  <c r="D344" i="1"/>
  <c r="W344" i="1" s="1"/>
  <c r="AO343" i="1"/>
  <c r="AN343" i="1"/>
  <c r="T343" i="1"/>
  <c r="S343" i="1"/>
  <c r="D343" i="1"/>
  <c r="W343" i="1" s="1"/>
  <c r="AO342" i="1"/>
  <c r="AN342" i="1"/>
  <c r="T342" i="1"/>
  <c r="S342" i="1"/>
  <c r="D342" i="1"/>
  <c r="W342" i="1" s="1"/>
  <c r="AO341" i="1"/>
  <c r="AN341" i="1"/>
  <c r="T341" i="1"/>
  <c r="S341" i="1"/>
  <c r="D341" i="1"/>
  <c r="W341" i="1" s="1"/>
  <c r="AO340" i="1"/>
  <c r="AN340" i="1"/>
  <c r="T340" i="1"/>
  <c r="S340" i="1"/>
  <c r="D340" i="1"/>
  <c r="W340" i="1" s="1"/>
  <c r="AO339" i="1"/>
  <c r="AN339" i="1"/>
  <c r="T339" i="1"/>
  <c r="S339" i="1"/>
  <c r="D339" i="1"/>
  <c r="W339" i="1" s="1"/>
  <c r="AO338" i="1"/>
  <c r="AN338" i="1"/>
  <c r="T338" i="1"/>
  <c r="S338" i="1"/>
  <c r="D338" i="1"/>
  <c r="W338" i="1" s="1"/>
  <c r="AO337" i="1"/>
  <c r="AN337" i="1"/>
  <c r="T337" i="1"/>
  <c r="S337" i="1"/>
  <c r="D337" i="1"/>
  <c r="W337" i="1" s="1"/>
  <c r="AO336" i="1"/>
  <c r="AN336" i="1"/>
  <c r="T336" i="1"/>
  <c r="S336" i="1"/>
  <c r="D336" i="1"/>
  <c r="W336" i="1" s="1"/>
  <c r="AO335" i="1"/>
  <c r="AN335" i="1"/>
  <c r="T335" i="1"/>
  <c r="S335" i="1"/>
  <c r="D335" i="1"/>
  <c r="W335" i="1" s="1"/>
  <c r="AO334" i="1"/>
  <c r="AN334" i="1"/>
  <c r="T334" i="1"/>
  <c r="S334" i="1"/>
  <c r="D334" i="1"/>
  <c r="W334" i="1" s="1"/>
  <c r="AO333" i="1"/>
  <c r="AN333" i="1"/>
  <c r="T333" i="1"/>
  <c r="S333" i="1"/>
  <c r="D333" i="1"/>
  <c r="W333" i="1" s="1"/>
  <c r="AO332" i="1"/>
  <c r="AN332" i="1"/>
  <c r="T332" i="1"/>
  <c r="S332" i="1"/>
  <c r="D332" i="1"/>
  <c r="W332" i="1" s="1"/>
  <c r="AO331" i="1"/>
  <c r="AN331" i="1"/>
  <c r="T331" i="1"/>
  <c r="S331" i="1"/>
  <c r="D331" i="1"/>
  <c r="W331" i="1" s="1"/>
  <c r="AO330" i="1"/>
  <c r="AN330" i="1"/>
  <c r="T330" i="1"/>
  <c r="S330" i="1"/>
  <c r="D330" i="1"/>
  <c r="W330" i="1" s="1"/>
  <c r="AO329" i="1"/>
  <c r="AN329" i="1"/>
  <c r="T329" i="1"/>
  <c r="S329" i="1"/>
  <c r="D329" i="1"/>
  <c r="W329" i="1" s="1"/>
  <c r="AO328" i="1"/>
  <c r="AN328" i="1"/>
  <c r="T328" i="1"/>
  <c r="S328" i="1"/>
  <c r="D328" i="1"/>
  <c r="W328" i="1" s="1"/>
  <c r="AO327" i="1"/>
  <c r="AN327" i="1"/>
  <c r="T327" i="1"/>
  <c r="S327" i="1"/>
  <c r="D327" i="1"/>
  <c r="W327" i="1" s="1"/>
  <c r="AO326" i="1"/>
  <c r="AN326" i="1"/>
  <c r="T326" i="1"/>
  <c r="S326" i="1"/>
  <c r="D326" i="1"/>
  <c r="W326" i="1" s="1"/>
  <c r="AO325" i="1"/>
  <c r="AN325" i="1"/>
  <c r="T325" i="1"/>
  <c r="S325" i="1"/>
  <c r="D325" i="1"/>
  <c r="W325" i="1" s="1"/>
  <c r="AO324" i="1"/>
  <c r="AN324" i="1"/>
  <c r="T324" i="1"/>
  <c r="S324" i="1"/>
  <c r="D324" i="1"/>
  <c r="W324" i="1" s="1"/>
  <c r="AO323" i="1"/>
  <c r="AN323" i="1"/>
  <c r="T323" i="1"/>
  <c r="S323" i="1"/>
  <c r="D323" i="1"/>
  <c r="W323" i="1" s="1"/>
  <c r="AO322" i="1"/>
  <c r="AN322" i="1"/>
  <c r="T322" i="1"/>
  <c r="S322" i="1"/>
  <c r="D322" i="1"/>
  <c r="W322" i="1" s="1"/>
  <c r="AO321" i="1"/>
  <c r="AN321" i="1"/>
  <c r="T321" i="1"/>
  <c r="S321" i="1"/>
  <c r="D321" i="1"/>
  <c r="W321" i="1" s="1"/>
  <c r="AO320" i="1"/>
  <c r="AN320" i="1"/>
  <c r="T320" i="1"/>
  <c r="S320" i="1"/>
  <c r="D320" i="1"/>
  <c r="W320" i="1" s="1"/>
  <c r="AO319" i="1"/>
  <c r="AN319" i="1"/>
  <c r="T319" i="1"/>
  <c r="S319" i="1"/>
  <c r="D319" i="1"/>
  <c r="W319" i="1" s="1"/>
  <c r="AO318" i="1"/>
  <c r="AN318" i="1"/>
  <c r="T318" i="1"/>
  <c r="S318" i="1"/>
  <c r="D318" i="1"/>
  <c r="W318" i="1" s="1"/>
  <c r="AO317" i="1"/>
  <c r="AN317" i="1"/>
  <c r="T317" i="1"/>
  <c r="S317" i="1"/>
  <c r="D317" i="1"/>
  <c r="W317" i="1" s="1"/>
  <c r="AO316" i="1"/>
  <c r="AN316" i="1"/>
  <c r="T316" i="1"/>
  <c r="S316" i="1"/>
  <c r="D316" i="1"/>
  <c r="W316" i="1" s="1"/>
  <c r="AO315" i="1"/>
  <c r="AN315" i="1"/>
  <c r="T315" i="1"/>
  <c r="S315" i="1"/>
  <c r="D315" i="1"/>
  <c r="W315" i="1" s="1"/>
  <c r="AO314" i="1"/>
  <c r="AN314" i="1"/>
  <c r="T314" i="1"/>
  <c r="S314" i="1"/>
  <c r="D314" i="1"/>
  <c r="W314" i="1" s="1"/>
  <c r="AO313" i="1"/>
  <c r="AN313" i="1"/>
  <c r="T313" i="1"/>
  <c r="S313" i="1"/>
  <c r="D313" i="1"/>
  <c r="W313" i="1" s="1"/>
  <c r="AO312" i="1"/>
  <c r="AN312" i="1"/>
  <c r="T312" i="1"/>
  <c r="S312" i="1"/>
  <c r="D312" i="1"/>
  <c r="W312" i="1" s="1"/>
  <c r="AO311" i="1"/>
  <c r="AN311" i="1"/>
  <c r="T311" i="1"/>
  <c r="S311" i="1"/>
  <c r="D311" i="1"/>
  <c r="W311" i="1" s="1"/>
  <c r="AO310" i="1"/>
  <c r="AN310" i="1"/>
  <c r="T310" i="1"/>
  <c r="S310" i="1"/>
  <c r="D310" i="1"/>
  <c r="W310" i="1" s="1"/>
  <c r="AO309" i="1"/>
  <c r="AN309" i="1"/>
  <c r="T309" i="1"/>
  <c r="S309" i="1"/>
  <c r="D309" i="1"/>
  <c r="W309" i="1" s="1"/>
  <c r="AO308" i="1"/>
  <c r="AN308" i="1"/>
  <c r="T308" i="1"/>
  <c r="S308" i="1"/>
  <c r="D308" i="1"/>
  <c r="W308" i="1" s="1"/>
  <c r="AO307" i="1"/>
  <c r="AN307" i="1"/>
  <c r="T307" i="1"/>
  <c r="S307" i="1"/>
  <c r="D307" i="1"/>
  <c r="W307" i="1" s="1"/>
  <c r="AO306" i="1"/>
  <c r="AN306" i="1"/>
  <c r="T306" i="1"/>
  <c r="S306" i="1"/>
  <c r="D306" i="1"/>
  <c r="W306" i="1" s="1"/>
  <c r="AO305" i="1"/>
  <c r="AN305" i="1"/>
  <c r="T305" i="1"/>
  <c r="S305" i="1"/>
  <c r="D305" i="1"/>
  <c r="W305" i="1" s="1"/>
  <c r="AO304" i="1"/>
  <c r="AN304" i="1"/>
  <c r="T304" i="1"/>
  <c r="S304" i="1"/>
  <c r="D304" i="1"/>
  <c r="W304" i="1" s="1"/>
  <c r="AO303" i="1"/>
  <c r="AN303" i="1"/>
  <c r="T303" i="1"/>
  <c r="S303" i="1"/>
  <c r="D303" i="1"/>
  <c r="W303" i="1" s="1"/>
  <c r="AO302" i="1"/>
  <c r="AN302" i="1"/>
  <c r="T302" i="1"/>
  <c r="S302" i="1"/>
  <c r="D302" i="1"/>
  <c r="W302" i="1" s="1"/>
  <c r="AO301" i="1"/>
  <c r="AN301" i="1"/>
  <c r="T301" i="1"/>
  <c r="S301" i="1"/>
  <c r="D301" i="1"/>
  <c r="W301" i="1" s="1"/>
  <c r="AO300" i="1"/>
  <c r="AN300" i="1"/>
  <c r="T300" i="1"/>
  <c r="S300" i="1"/>
  <c r="D300" i="1"/>
  <c r="W300" i="1" s="1"/>
  <c r="AO299" i="1"/>
  <c r="AN299" i="1"/>
  <c r="T299" i="1"/>
  <c r="S299" i="1"/>
  <c r="D299" i="1"/>
  <c r="W299" i="1" s="1"/>
  <c r="AO298" i="1"/>
  <c r="AN298" i="1"/>
  <c r="T298" i="1"/>
  <c r="S298" i="1"/>
  <c r="D298" i="1"/>
  <c r="W298" i="1" s="1"/>
  <c r="AO297" i="1"/>
  <c r="AN297" i="1"/>
  <c r="T297" i="1"/>
  <c r="S297" i="1"/>
  <c r="D297" i="1"/>
  <c r="W297" i="1" s="1"/>
  <c r="AO296" i="1"/>
  <c r="AN296" i="1"/>
  <c r="T296" i="1"/>
  <c r="S296" i="1"/>
  <c r="D296" i="1"/>
  <c r="W296" i="1" s="1"/>
  <c r="AO295" i="1"/>
  <c r="AN295" i="1"/>
  <c r="T295" i="1"/>
  <c r="S295" i="1"/>
  <c r="D295" i="1"/>
  <c r="W295" i="1" s="1"/>
  <c r="AO294" i="1"/>
  <c r="AN294" i="1"/>
  <c r="T294" i="1"/>
  <c r="S294" i="1"/>
  <c r="D294" i="1"/>
  <c r="W294" i="1" s="1"/>
  <c r="AO293" i="1"/>
  <c r="AN293" i="1"/>
  <c r="T293" i="1"/>
  <c r="S293" i="1"/>
  <c r="D293" i="1"/>
  <c r="W293" i="1" s="1"/>
  <c r="AO292" i="1"/>
  <c r="AN292" i="1"/>
  <c r="T292" i="1"/>
  <c r="S292" i="1"/>
  <c r="D292" i="1"/>
  <c r="W292" i="1" s="1"/>
  <c r="AO291" i="1"/>
  <c r="AN291" i="1"/>
  <c r="T291" i="1"/>
  <c r="S291" i="1"/>
  <c r="D291" i="1"/>
  <c r="W291" i="1" s="1"/>
  <c r="AO290" i="1"/>
  <c r="AN290" i="1"/>
  <c r="T290" i="1"/>
  <c r="S290" i="1"/>
  <c r="D290" i="1"/>
  <c r="W290" i="1" s="1"/>
  <c r="AO289" i="1"/>
  <c r="AN289" i="1"/>
  <c r="T289" i="1"/>
  <c r="S289" i="1"/>
  <c r="D289" i="1"/>
  <c r="W289" i="1" s="1"/>
  <c r="AO288" i="1"/>
  <c r="AN288" i="1"/>
  <c r="T288" i="1"/>
  <c r="S288" i="1"/>
  <c r="D288" i="1"/>
  <c r="W288" i="1" s="1"/>
  <c r="AO287" i="1"/>
  <c r="AN287" i="1"/>
  <c r="T287" i="1"/>
  <c r="S287" i="1"/>
  <c r="D287" i="1"/>
  <c r="W287" i="1" s="1"/>
  <c r="AO286" i="1"/>
  <c r="AN286" i="1"/>
  <c r="T286" i="1"/>
  <c r="S286" i="1"/>
  <c r="D286" i="1"/>
  <c r="W286" i="1" s="1"/>
  <c r="AO285" i="1"/>
  <c r="AN285" i="1"/>
  <c r="T285" i="1"/>
  <c r="S285" i="1"/>
  <c r="D285" i="1"/>
  <c r="W285" i="1" s="1"/>
  <c r="AO284" i="1"/>
  <c r="AN284" i="1"/>
  <c r="T284" i="1"/>
  <c r="S284" i="1"/>
  <c r="D284" i="1"/>
  <c r="W284" i="1" s="1"/>
  <c r="AO283" i="1"/>
  <c r="AN283" i="1"/>
  <c r="T283" i="1"/>
  <c r="S283" i="1"/>
  <c r="D283" i="1"/>
  <c r="W283" i="1" s="1"/>
  <c r="AO282" i="1"/>
  <c r="AN282" i="1"/>
  <c r="T282" i="1"/>
  <c r="S282" i="1"/>
  <c r="D282" i="1"/>
  <c r="W282" i="1" s="1"/>
  <c r="AO281" i="1"/>
  <c r="AN281" i="1"/>
  <c r="T281" i="1"/>
  <c r="S281" i="1"/>
  <c r="D281" i="1"/>
  <c r="W281" i="1" s="1"/>
  <c r="AO280" i="1"/>
  <c r="AN280" i="1"/>
  <c r="T280" i="1"/>
  <c r="S280" i="1"/>
  <c r="D280" i="1"/>
  <c r="W280" i="1" s="1"/>
  <c r="AO279" i="1"/>
  <c r="AN279" i="1"/>
  <c r="T279" i="1"/>
  <c r="S279" i="1"/>
  <c r="D279" i="1"/>
  <c r="W279" i="1" s="1"/>
  <c r="AO278" i="1"/>
  <c r="AN278" i="1"/>
  <c r="T278" i="1"/>
  <c r="S278" i="1"/>
  <c r="D278" i="1"/>
  <c r="W278" i="1" s="1"/>
  <c r="AO277" i="1"/>
  <c r="AN277" i="1"/>
  <c r="T277" i="1"/>
  <c r="S277" i="1"/>
  <c r="D277" i="1"/>
  <c r="W277" i="1" s="1"/>
  <c r="AO276" i="1"/>
  <c r="AN276" i="1"/>
  <c r="T276" i="1"/>
  <c r="S276" i="1"/>
  <c r="D276" i="1"/>
  <c r="W276" i="1" s="1"/>
  <c r="AO275" i="1"/>
  <c r="AN275" i="1"/>
  <c r="T275" i="1"/>
  <c r="S275" i="1"/>
  <c r="D275" i="1"/>
  <c r="W275" i="1" s="1"/>
  <c r="AO274" i="1"/>
  <c r="AN274" i="1"/>
  <c r="T274" i="1"/>
  <c r="S274" i="1"/>
  <c r="D274" i="1"/>
  <c r="W274" i="1" s="1"/>
  <c r="AO273" i="1"/>
  <c r="AN273" i="1"/>
  <c r="T273" i="1"/>
  <c r="S273" i="1"/>
  <c r="D273" i="1"/>
  <c r="W273" i="1" s="1"/>
  <c r="AO272" i="1"/>
  <c r="AN272" i="1"/>
  <c r="T272" i="1"/>
  <c r="S272" i="1"/>
  <c r="D272" i="1"/>
  <c r="W272" i="1" s="1"/>
  <c r="AO271" i="1"/>
  <c r="AN271" i="1"/>
  <c r="T271" i="1"/>
  <c r="S271" i="1"/>
  <c r="D271" i="1"/>
  <c r="W271" i="1" s="1"/>
  <c r="AO270" i="1"/>
  <c r="AN270" i="1"/>
  <c r="T270" i="1"/>
  <c r="S270" i="1"/>
  <c r="D270" i="1"/>
  <c r="W270" i="1" s="1"/>
  <c r="AO269" i="1"/>
  <c r="AN269" i="1"/>
  <c r="D269" i="1"/>
  <c r="W269" i="1" s="1"/>
  <c r="AO268" i="1"/>
  <c r="AN268" i="1"/>
  <c r="T268" i="1"/>
  <c r="S268" i="1"/>
  <c r="D268" i="1"/>
  <c r="W268" i="1" s="1"/>
  <c r="AO267" i="1"/>
  <c r="AN267" i="1"/>
  <c r="T267" i="1"/>
  <c r="S267" i="1"/>
  <c r="D267" i="1"/>
  <c r="W267" i="1" s="1"/>
  <c r="AO266" i="1"/>
  <c r="AN266" i="1"/>
  <c r="D266" i="1"/>
  <c r="W266" i="1" s="1"/>
  <c r="AO265" i="1"/>
  <c r="AN265" i="1"/>
  <c r="D265" i="1"/>
  <c r="W265" i="1" s="1"/>
  <c r="AO264" i="1"/>
  <c r="AN264" i="1"/>
  <c r="T264" i="1"/>
  <c r="S264" i="1"/>
  <c r="D264" i="1"/>
  <c r="W264" i="1" s="1"/>
  <c r="AO263" i="1"/>
  <c r="AN263" i="1"/>
  <c r="T263" i="1"/>
  <c r="S263" i="1"/>
  <c r="D263" i="1"/>
  <c r="W263" i="1" s="1"/>
  <c r="AO262" i="1"/>
  <c r="AN262" i="1"/>
  <c r="T262" i="1"/>
  <c r="S262" i="1"/>
  <c r="D262" i="1"/>
  <c r="W262" i="1" s="1"/>
  <c r="AO261" i="1"/>
  <c r="AN261" i="1"/>
  <c r="T261" i="1"/>
  <c r="S261" i="1"/>
  <c r="D261" i="1"/>
  <c r="W261" i="1" s="1"/>
  <c r="AO260" i="1"/>
  <c r="AN260" i="1"/>
  <c r="T260" i="1"/>
  <c r="S260" i="1"/>
  <c r="D260" i="1"/>
  <c r="W260" i="1" s="1"/>
  <c r="AO259" i="1"/>
  <c r="AN259" i="1"/>
  <c r="T259" i="1"/>
  <c r="S259" i="1"/>
  <c r="D259" i="1"/>
  <c r="W259" i="1" s="1"/>
  <c r="AO258" i="1"/>
  <c r="AN258" i="1"/>
  <c r="T258" i="1"/>
  <c r="S258" i="1"/>
  <c r="D258" i="1"/>
  <c r="W258" i="1" s="1"/>
  <c r="AO257" i="1"/>
  <c r="AN257" i="1"/>
  <c r="D257" i="1"/>
  <c r="W257" i="1" s="1"/>
  <c r="AO256" i="1"/>
  <c r="AN256" i="1"/>
  <c r="T256" i="1"/>
  <c r="S256" i="1"/>
  <c r="D256" i="1"/>
  <c r="W256" i="1" s="1"/>
  <c r="AO255" i="1"/>
  <c r="AN255" i="1"/>
  <c r="T255" i="1"/>
  <c r="S255" i="1"/>
  <c r="D255" i="1"/>
  <c r="W255" i="1" s="1"/>
  <c r="AO254" i="1"/>
  <c r="AN254" i="1"/>
  <c r="T254" i="1"/>
  <c r="S254" i="1"/>
  <c r="D254" i="1"/>
  <c r="W254" i="1" s="1"/>
  <c r="AO253" i="1"/>
  <c r="AN253" i="1"/>
  <c r="T253" i="1"/>
  <c r="S253" i="1"/>
  <c r="D253" i="1"/>
  <c r="W253" i="1" s="1"/>
  <c r="AO252" i="1"/>
  <c r="AN252" i="1"/>
  <c r="T252" i="1"/>
  <c r="S252" i="1"/>
  <c r="D252" i="1"/>
  <c r="W252" i="1" s="1"/>
  <c r="AO251" i="1"/>
  <c r="AN251" i="1"/>
  <c r="T251" i="1"/>
  <c r="S251" i="1"/>
  <c r="D251" i="1"/>
  <c r="W251" i="1" s="1"/>
  <c r="AO250" i="1"/>
  <c r="AN250" i="1"/>
  <c r="T250" i="1"/>
  <c r="S250" i="1"/>
  <c r="D250" i="1"/>
  <c r="W250" i="1" s="1"/>
  <c r="AO249" i="1"/>
  <c r="AN249" i="1"/>
  <c r="T249" i="1"/>
  <c r="S249" i="1"/>
  <c r="D249" i="1"/>
  <c r="W249" i="1" s="1"/>
  <c r="AO248" i="1"/>
  <c r="AN248" i="1"/>
  <c r="T248" i="1"/>
  <c r="S248" i="1"/>
  <c r="D248" i="1"/>
  <c r="W248" i="1" s="1"/>
  <c r="AO247" i="1"/>
  <c r="AN247" i="1"/>
  <c r="T247" i="1"/>
  <c r="S247" i="1"/>
  <c r="D247" i="1"/>
  <c r="W247" i="1" s="1"/>
  <c r="AO246" i="1"/>
  <c r="AN246" i="1"/>
  <c r="T246" i="1"/>
  <c r="S246" i="1"/>
  <c r="D246" i="1"/>
  <c r="W246" i="1" s="1"/>
  <c r="AO245" i="1"/>
  <c r="AN245" i="1"/>
  <c r="T245" i="1"/>
  <c r="S245" i="1"/>
  <c r="D245" i="1"/>
  <c r="W245" i="1" s="1"/>
  <c r="AO244" i="1"/>
  <c r="AN244" i="1"/>
  <c r="T244" i="1"/>
  <c r="S244" i="1"/>
  <c r="D244" i="1"/>
  <c r="W244" i="1" s="1"/>
  <c r="AO243" i="1"/>
  <c r="AN243" i="1"/>
  <c r="T243" i="1"/>
  <c r="S243" i="1"/>
  <c r="D243" i="1"/>
  <c r="W243" i="1" s="1"/>
  <c r="AO242" i="1"/>
  <c r="AN242" i="1"/>
  <c r="T242" i="1"/>
  <c r="S242" i="1"/>
  <c r="D242" i="1"/>
  <c r="W242" i="1" s="1"/>
  <c r="AO241" i="1"/>
  <c r="AN241" i="1"/>
  <c r="T241" i="1"/>
  <c r="S241" i="1"/>
  <c r="D241" i="1"/>
  <c r="W241" i="1" s="1"/>
  <c r="AO240" i="1"/>
  <c r="AN240" i="1"/>
  <c r="T240" i="1"/>
  <c r="S240" i="1"/>
  <c r="D240" i="1"/>
  <c r="W240" i="1" s="1"/>
  <c r="AO239" i="1"/>
  <c r="AN239" i="1"/>
  <c r="T239" i="1"/>
  <c r="S239" i="1"/>
  <c r="D239" i="1"/>
  <c r="W239" i="1" s="1"/>
  <c r="AO238" i="1"/>
  <c r="AN238" i="1"/>
  <c r="T238" i="1"/>
  <c r="S238" i="1"/>
  <c r="D238" i="1"/>
  <c r="W238" i="1" s="1"/>
  <c r="AO237" i="1"/>
  <c r="AN237" i="1"/>
  <c r="T237" i="1"/>
  <c r="S237" i="1"/>
  <c r="D237" i="1"/>
  <c r="W237" i="1" s="1"/>
  <c r="AO236" i="1"/>
  <c r="AN236" i="1"/>
  <c r="T236" i="1"/>
  <c r="S236" i="1"/>
  <c r="D236" i="1"/>
  <c r="W236" i="1" s="1"/>
  <c r="AO235" i="1"/>
  <c r="AN235" i="1"/>
  <c r="T235" i="1"/>
  <c r="S235" i="1"/>
  <c r="D235" i="1"/>
  <c r="W235" i="1" s="1"/>
  <c r="AO234" i="1"/>
  <c r="AN234" i="1"/>
  <c r="T234" i="1"/>
  <c r="S234" i="1"/>
  <c r="D234" i="1"/>
  <c r="W234" i="1" s="1"/>
  <c r="AO233" i="1"/>
  <c r="AN233" i="1"/>
  <c r="T233" i="1"/>
  <c r="S233" i="1"/>
  <c r="D233" i="1"/>
  <c r="W233" i="1" s="1"/>
  <c r="AO232" i="1"/>
  <c r="AN232" i="1"/>
  <c r="T232" i="1"/>
  <c r="S232" i="1"/>
  <c r="D232" i="1"/>
  <c r="W232" i="1" s="1"/>
  <c r="AO231" i="1"/>
  <c r="AN231" i="1"/>
  <c r="D231" i="1"/>
  <c r="W231" i="1" s="1"/>
  <c r="AO230" i="1"/>
  <c r="AN230" i="1"/>
  <c r="T230" i="1"/>
  <c r="S230" i="1"/>
  <c r="D230" i="1"/>
  <c r="W230" i="1" s="1"/>
  <c r="AO229" i="1"/>
  <c r="AN229" i="1"/>
  <c r="T229" i="1"/>
  <c r="S229" i="1"/>
  <c r="D229" i="1"/>
  <c r="W229" i="1" s="1"/>
  <c r="AO228" i="1"/>
  <c r="AN228" i="1"/>
  <c r="T228" i="1"/>
  <c r="S228" i="1"/>
  <c r="D228" i="1"/>
  <c r="W228" i="1" s="1"/>
  <c r="AO227" i="1"/>
  <c r="AN227" i="1"/>
  <c r="T227" i="1"/>
  <c r="S227" i="1"/>
  <c r="D227" i="1"/>
  <c r="W227" i="1" s="1"/>
  <c r="AO226" i="1"/>
  <c r="AN226" i="1"/>
  <c r="T226" i="1"/>
  <c r="S226" i="1"/>
  <c r="D226" i="1"/>
  <c r="W226" i="1" s="1"/>
  <c r="AO225" i="1"/>
  <c r="AN225" i="1"/>
  <c r="T225" i="1"/>
  <c r="S225" i="1"/>
  <c r="D225" i="1"/>
  <c r="W225" i="1" s="1"/>
  <c r="AO224" i="1"/>
  <c r="AN224" i="1"/>
  <c r="T224" i="1"/>
  <c r="S224" i="1"/>
  <c r="D224" i="1"/>
  <c r="W224" i="1" s="1"/>
  <c r="AO223" i="1"/>
  <c r="AN223" i="1"/>
  <c r="T223" i="1"/>
  <c r="S223" i="1"/>
  <c r="D223" i="1"/>
  <c r="W223" i="1" s="1"/>
  <c r="AO222" i="1"/>
  <c r="AN222" i="1"/>
  <c r="T222" i="1"/>
  <c r="S222" i="1"/>
  <c r="D222" i="1"/>
  <c r="W222" i="1" s="1"/>
  <c r="AO221" i="1"/>
  <c r="AN221" i="1"/>
  <c r="T221" i="1"/>
  <c r="S221" i="1"/>
  <c r="D221" i="1"/>
  <c r="W221" i="1" s="1"/>
  <c r="AO220" i="1"/>
  <c r="AN220" i="1"/>
  <c r="T220" i="1"/>
  <c r="S220" i="1"/>
  <c r="D220" i="1"/>
  <c r="W220" i="1" s="1"/>
  <c r="AO219" i="1"/>
  <c r="AN219" i="1"/>
  <c r="T219" i="1"/>
  <c r="S219" i="1"/>
  <c r="D219" i="1"/>
  <c r="W219" i="1" s="1"/>
  <c r="AO218" i="1"/>
  <c r="AN218" i="1"/>
  <c r="T218" i="1"/>
  <c r="S218" i="1"/>
  <c r="D218" i="1"/>
  <c r="W218" i="1" s="1"/>
  <c r="AO217" i="1"/>
  <c r="AN217" i="1"/>
  <c r="T217" i="1"/>
  <c r="S217" i="1"/>
  <c r="D217" i="1"/>
  <c r="W217" i="1" s="1"/>
  <c r="AO216" i="1"/>
  <c r="AN216" i="1"/>
  <c r="T216" i="1"/>
  <c r="S216" i="1"/>
  <c r="D216" i="1"/>
  <c r="W216" i="1" s="1"/>
  <c r="AO215" i="1"/>
  <c r="AN215" i="1"/>
  <c r="T215" i="1"/>
  <c r="S215" i="1"/>
  <c r="D215" i="1"/>
  <c r="W215" i="1" s="1"/>
  <c r="AO214" i="1"/>
  <c r="AN214" i="1"/>
  <c r="T214" i="1"/>
  <c r="S214" i="1"/>
  <c r="D214" i="1"/>
  <c r="W214" i="1" s="1"/>
  <c r="AO213" i="1"/>
  <c r="AN213" i="1"/>
  <c r="T213" i="1"/>
  <c r="S213" i="1"/>
  <c r="D213" i="1"/>
  <c r="W213" i="1" s="1"/>
  <c r="AO212" i="1"/>
  <c r="AN212" i="1"/>
  <c r="T212" i="1"/>
  <c r="S212" i="1"/>
  <c r="D212" i="1"/>
  <c r="W212" i="1" s="1"/>
  <c r="AO211" i="1"/>
  <c r="AN211" i="1"/>
  <c r="T211" i="1"/>
  <c r="S211" i="1"/>
  <c r="D211" i="1"/>
  <c r="W211" i="1" s="1"/>
  <c r="AO210" i="1"/>
  <c r="AN210" i="1"/>
  <c r="T210" i="1"/>
  <c r="S210" i="1"/>
  <c r="D210" i="1"/>
  <c r="W210" i="1" s="1"/>
  <c r="AO209" i="1"/>
  <c r="AN209" i="1"/>
  <c r="T209" i="1"/>
  <c r="S209" i="1"/>
  <c r="D209" i="1"/>
  <c r="W209" i="1" s="1"/>
  <c r="AO208" i="1"/>
  <c r="AN208" i="1"/>
  <c r="T208" i="1"/>
  <c r="S208" i="1"/>
  <c r="D208" i="1"/>
  <c r="W208" i="1" s="1"/>
  <c r="AO207" i="1"/>
  <c r="AN207" i="1"/>
  <c r="T207" i="1"/>
  <c r="S207" i="1"/>
  <c r="D207" i="1"/>
  <c r="W207" i="1" s="1"/>
  <c r="AO206" i="1"/>
  <c r="AN206" i="1"/>
  <c r="T206" i="1"/>
  <c r="S206" i="1"/>
  <c r="D206" i="1"/>
  <c r="W206" i="1" s="1"/>
  <c r="AO205" i="1"/>
  <c r="AN205" i="1"/>
  <c r="D205" i="1"/>
  <c r="W205" i="1" s="1"/>
  <c r="AO204" i="1"/>
  <c r="AN204" i="1"/>
  <c r="T204" i="1"/>
  <c r="S204" i="1"/>
  <c r="D204" i="1"/>
  <c r="W204" i="1" s="1"/>
  <c r="AO203" i="1"/>
  <c r="AN203" i="1"/>
  <c r="T203" i="1"/>
  <c r="S203" i="1"/>
  <c r="D203" i="1"/>
  <c r="W203" i="1" s="1"/>
  <c r="AO202" i="1"/>
  <c r="AN202" i="1"/>
  <c r="T202" i="1"/>
  <c r="S202" i="1"/>
  <c r="D202" i="1"/>
  <c r="W202" i="1" s="1"/>
  <c r="AO201" i="1"/>
  <c r="AN201" i="1"/>
  <c r="T201" i="1"/>
  <c r="S201" i="1"/>
  <c r="D201" i="1"/>
  <c r="W201" i="1" s="1"/>
  <c r="AO200" i="1"/>
  <c r="AN200" i="1"/>
  <c r="T200" i="1"/>
  <c r="S200" i="1"/>
  <c r="D200" i="1"/>
  <c r="W200" i="1" s="1"/>
  <c r="AO199" i="1"/>
  <c r="AN199" i="1"/>
  <c r="T199" i="1"/>
  <c r="S199" i="1"/>
  <c r="D199" i="1"/>
  <c r="W199" i="1" s="1"/>
  <c r="AO198" i="1"/>
  <c r="AN198" i="1"/>
  <c r="T198" i="1"/>
  <c r="S198" i="1"/>
  <c r="D198" i="1"/>
  <c r="W198" i="1" s="1"/>
  <c r="AO197" i="1"/>
  <c r="AN197" i="1"/>
  <c r="T197" i="1"/>
  <c r="S197" i="1"/>
  <c r="D197" i="1"/>
  <c r="W197" i="1" s="1"/>
  <c r="AO196" i="1"/>
  <c r="AN196" i="1"/>
  <c r="T196" i="1"/>
  <c r="S196" i="1"/>
  <c r="D196" i="1"/>
  <c r="W196" i="1" s="1"/>
  <c r="AO195" i="1"/>
  <c r="AN195" i="1"/>
  <c r="T195" i="1"/>
  <c r="S195" i="1"/>
  <c r="D195" i="1"/>
  <c r="W195" i="1" s="1"/>
  <c r="AO194" i="1"/>
  <c r="AN194" i="1"/>
  <c r="T194" i="1"/>
  <c r="S194" i="1"/>
  <c r="D194" i="1"/>
  <c r="W194" i="1" s="1"/>
  <c r="AO193" i="1"/>
  <c r="AN193" i="1"/>
  <c r="T193" i="1"/>
  <c r="S193" i="1"/>
  <c r="D193" i="1"/>
  <c r="W193" i="1" s="1"/>
  <c r="AO192" i="1"/>
  <c r="AN192" i="1"/>
  <c r="T192" i="1"/>
  <c r="S192" i="1"/>
  <c r="D192" i="1"/>
  <c r="W192" i="1" s="1"/>
  <c r="AO191" i="1"/>
  <c r="AN191" i="1"/>
  <c r="D191" i="1"/>
  <c r="W191" i="1" s="1"/>
  <c r="AO190" i="1"/>
  <c r="AN190" i="1"/>
  <c r="T190" i="1"/>
  <c r="S190" i="1"/>
  <c r="D190" i="1"/>
  <c r="W190" i="1" s="1"/>
  <c r="AO189" i="1"/>
  <c r="AN189" i="1"/>
  <c r="T189" i="1"/>
  <c r="S189" i="1"/>
  <c r="D189" i="1"/>
  <c r="W189" i="1" s="1"/>
  <c r="AO188" i="1"/>
  <c r="AN188" i="1"/>
  <c r="T188" i="1"/>
  <c r="S188" i="1"/>
  <c r="D188" i="1"/>
  <c r="W188" i="1" s="1"/>
  <c r="AO187" i="1"/>
  <c r="AN187" i="1"/>
  <c r="T187" i="1"/>
  <c r="S187" i="1"/>
  <c r="D187" i="1"/>
  <c r="W187" i="1" s="1"/>
  <c r="AO186" i="1"/>
  <c r="AN186" i="1"/>
  <c r="T186" i="1"/>
  <c r="S186" i="1"/>
  <c r="D186" i="1"/>
  <c r="W186" i="1" s="1"/>
  <c r="AO185" i="1"/>
  <c r="AN185" i="1"/>
  <c r="T185" i="1"/>
  <c r="S185" i="1"/>
  <c r="D185" i="1"/>
  <c r="W185" i="1" s="1"/>
  <c r="AO184" i="1"/>
  <c r="AN184" i="1"/>
  <c r="T184" i="1"/>
  <c r="S184" i="1"/>
  <c r="D184" i="1"/>
  <c r="W184" i="1" s="1"/>
  <c r="AO183" i="1"/>
  <c r="AN183" i="1"/>
  <c r="T183" i="1"/>
  <c r="S183" i="1"/>
  <c r="D183" i="1"/>
  <c r="W183" i="1" s="1"/>
  <c r="AO182" i="1"/>
  <c r="AN182" i="1"/>
  <c r="T182" i="1"/>
  <c r="S182" i="1"/>
  <c r="D182" i="1"/>
  <c r="W182" i="1" s="1"/>
  <c r="AO181" i="1"/>
  <c r="AN181" i="1"/>
  <c r="T181" i="1"/>
  <c r="S181" i="1"/>
  <c r="D181" i="1"/>
  <c r="W181" i="1" s="1"/>
  <c r="AO180" i="1"/>
  <c r="AN180" i="1"/>
  <c r="T180" i="1"/>
  <c r="S180" i="1"/>
  <c r="D180" i="1"/>
  <c r="W180" i="1" s="1"/>
  <c r="AO179" i="1"/>
  <c r="AN179" i="1"/>
  <c r="T179" i="1"/>
  <c r="S179" i="1"/>
  <c r="D179" i="1"/>
  <c r="W179" i="1" s="1"/>
  <c r="AO178" i="1"/>
  <c r="AN178" i="1"/>
  <c r="T178" i="1"/>
  <c r="S178" i="1"/>
  <c r="D178" i="1"/>
  <c r="W178" i="1" s="1"/>
  <c r="AO177" i="1"/>
  <c r="AN177" i="1"/>
  <c r="T177" i="1"/>
  <c r="S177" i="1"/>
  <c r="D177" i="1"/>
  <c r="W177" i="1" s="1"/>
  <c r="AO176" i="1"/>
  <c r="AN176" i="1"/>
  <c r="S176" i="1"/>
  <c r="D176" i="1"/>
  <c r="W176" i="1" s="1"/>
  <c r="AO175" i="1"/>
  <c r="AN175" i="1"/>
  <c r="T175" i="1"/>
  <c r="S175" i="1"/>
  <c r="D175" i="1"/>
  <c r="W175" i="1" s="1"/>
  <c r="AO174" i="1"/>
  <c r="AN174" i="1"/>
  <c r="T174" i="1"/>
  <c r="S174" i="1"/>
  <c r="D174" i="1"/>
  <c r="W174" i="1" s="1"/>
  <c r="AO173" i="1"/>
  <c r="AN173" i="1"/>
  <c r="T173" i="1"/>
  <c r="S173" i="1"/>
  <c r="D173" i="1"/>
  <c r="W173" i="1" s="1"/>
  <c r="AO172" i="1"/>
  <c r="AN172" i="1"/>
  <c r="T172" i="1"/>
  <c r="S172" i="1"/>
  <c r="D172" i="1"/>
  <c r="W172" i="1" s="1"/>
  <c r="AO171" i="1"/>
  <c r="AN171" i="1"/>
  <c r="T171" i="1"/>
  <c r="S171" i="1"/>
  <c r="D171" i="1"/>
  <c r="W171" i="1" s="1"/>
  <c r="AO170" i="1"/>
  <c r="AN170" i="1"/>
  <c r="T170" i="1"/>
  <c r="S170" i="1"/>
  <c r="D170" i="1"/>
  <c r="W170" i="1" s="1"/>
  <c r="AO169" i="1"/>
  <c r="AN169" i="1"/>
  <c r="T169" i="1"/>
  <c r="S169" i="1"/>
  <c r="D169" i="1"/>
  <c r="W169" i="1" s="1"/>
  <c r="AO168" i="1"/>
  <c r="AN168" i="1"/>
  <c r="T168" i="1"/>
  <c r="S168" i="1"/>
  <c r="D168" i="1"/>
  <c r="W168" i="1" s="1"/>
  <c r="AO167" i="1"/>
  <c r="AN167" i="1"/>
  <c r="T167" i="1"/>
  <c r="S167" i="1"/>
  <c r="D167" i="1"/>
  <c r="W167" i="1" s="1"/>
  <c r="AO166" i="1"/>
  <c r="AN166" i="1"/>
  <c r="T166" i="1"/>
  <c r="S166" i="1"/>
  <c r="D166" i="1"/>
  <c r="W166" i="1" s="1"/>
  <c r="AO165" i="1"/>
  <c r="AN165" i="1"/>
  <c r="T165" i="1"/>
  <c r="S165" i="1"/>
  <c r="D165" i="1"/>
  <c r="W165" i="1" s="1"/>
  <c r="AO164" i="1"/>
  <c r="AN164" i="1"/>
  <c r="T164" i="1"/>
  <c r="S164" i="1"/>
  <c r="D164" i="1"/>
  <c r="W164" i="1" s="1"/>
  <c r="AO163" i="1"/>
  <c r="AN163" i="1"/>
  <c r="T163" i="1"/>
  <c r="S163" i="1"/>
  <c r="D163" i="1"/>
  <c r="W163" i="1" s="1"/>
  <c r="AO162" i="1"/>
  <c r="AN162" i="1"/>
  <c r="T162" i="1"/>
  <c r="S162" i="1"/>
  <c r="D162" i="1"/>
  <c r="W162" i="1" s="1"/>
  <c r="AO161" i="1"/>
  <c r="AN161" i="1"/>
  <c r="T161" i="1"/>
  <c r="S161" i="1"/>
  <c r="D161" i="1"/>
  <c r="W161" i="1" s="1"/>
  <c r="AO160" i="1"/>
  <c r="AN160" i="1"/>
  <c r="T160" i="1"/>
  <c r="S160" i="1"/>
  <c r="D160" i="1"/>
  <c r="W160" i="1" s="1"/>
  <c r="AO159" i="1"/>
  <c r="AN159" i="1"/>
  <c r="T159" i="1"/>
  <c r="S159" i="1"/>
  <c r="D159" i="1"/>
  <c r="W159" i="1" s="1"/>
  <c r="AO158" i="1"/>
  <c r="AN158" i="1"/>
  <c r="T158" i="1"/>
  <c r="S158" i="1"/>
  <c r="D158" i="1"/>
  <c r="W158" i="1" s="1"/>
  <c r="AO157" i="1"/>
  <c r="AN157" i="1"/>
  <c r="T157" i="1"/>
  <c r="S157" i="1"/>
  <c r="D157" i="1"/>
  <c r="W157" i="1" s="1"/>
  <c r="AO156" i="1"/>
  <c r="AN156" i="1"/>
  <c r="T156" i="1"/>
  <c r="S156" i="1"/>
  <c r="D156" i="1"/>
  <c r="W156" i="1" s="1"/>
  <c r="AO155" i="1"/>
  <c r="AN155" i="1"/>
  <c r="T155" i="1"/>
  <c r="S155" i="1"/>
  <c r="D155" i="1"/>
  <c r="W155" i="1" s="1"/>
  <c r="AO154" i="1"/>
  <c r="AN154" i="1"/>
  <c r="T154" i="1"/>
  <c r="S154" i="1"/>
  <c r="D154" i="1"/>
  <c r="W154" i="1" s="1"/>
  <c r="AO153" i="1"/>
  <c r="AN153" i="1"/>
  <c r="T153" i="1"/>
  <c r="S153" i="1"/>
  <c r="D153" i="1"/>
  <c r="W153" i="1" s="1"/>
  <c r="AO152" i="1"/>
  <c r="AN152" i="1"/>
  <c r="T152" i="1"/>
  <c r="S152" i="1"/>
  <c r="D152" i="1"/>
  <c r="W152" i="1" s="1"/>
  <c r="AO151" i="1"/>
  <c r="AN151" i="1"/>
  <c r="T151" i="1"/>
  <c r="S151" i="1"/>
  <c r="D151" i="1"/>
  <c r="W151" i="1" s="1"/>
  <c r="AO150" i="1"/>
  <c r="AN150" i="1"/>
  <c r="T150" i="1"/>
  <c r="S150" i="1"/>
  <c r="D150" i="1"/>
  <c r="W150" i="1" s="1"/>
  <c r="AO149" i="1"/>
  <c r="AN149" i="1"/>
  <c r="T149" i="1"/>
  <c r="S149" i="1"/>
  <c r="D149" i="1"/>
  <c r="W149" i="1" s="1"/>
  <c r="AO148" i="1"/>
  <c r="AN148" i="1"/>
  <c r="T148" i="1"/>
  <c r="S148" i="1"/>
  <c r="D148" i="1"/>
  <c r="W148" i="1" s="1"/>
  <c r="AO147" i="1"/>
  <c r="AN147" i="1"/>
  <c r="T147" i="1"/>
  <c r="S147" i="1"/>
  <c r="D147" i="1"/>
  <c r="W147" i="1" s="1"/>
  <c r="AO146" i="1"/>
  <c r="AN146" i="1"/>
  <c r="D146" i="1"/>
  <c r="W146" i="1" s="1"/>
  <c r="AO145" i="1"/>
  <c r="AN145" i="1"/>
  <c r="T145" i="1"/>
  <c r="S145" i="1"/>
  <c r="D145" i="1"/>
  <c r="W145" i="1" s="1"/>
  <c r="AO144" i="1"/>
  <c r="AN144" i="1"/>
  <c r="T144" i="1"/>
  <c r="S144" i="1"/>
  <c r="D144" i="1"/>
  <c r="W144" i="1" s="1"/>
  <c r="AO143" i="1"/>
  <c r="AN143" i="1"/>
  <c r="D143" i="1"/>
  <c r="W143" i="1" s="1"/>
  <c r="AO142" i="1"/>
  <c r="AN142" i="1"/>
  <c r="T142" i="1"/>
  <c r="S142" i="1"/>
  <c r="D142" i="1"/>
  <c r="W142" i="1" s="1"/>
  <c r="AO141" i="1"/>
  <c r="AN141" i="1"/>
  <c r="T141" i="1"/>
  <c r="S141" i="1"/>
  <c r="D141" i="1"/>
  <c r="W141" i="1" s="1"/>
  <c r="AO140" i="1"/>
  <c r="AN140" i="1"/>
  <c r="T140" i="1"/>
  <c r="S140" i="1"/>
  <c r="D140" i="1"/>
  <c r="W140" i="1" s="1"/>
  <c r="AO139" i="1"/>
  <c r="AN139" i="1"/>
  <c r="T139" i="1"/>
  <c r="S139" i="1"/>
  <c r="D139" i="1"/>
  <c r="W139" i="1" s="1"/>
  <c r="AO138" i="1"/>
  <c r="AN138" i="1"/>
  <c r="T138" i="1"/>
  <c r="S138" i="1"/>
  <c r="D138" i="1"/>
  <c r="W138" i="1" s="1"/>
  <c r="AO137" i="1"/>
  <c r="AN137" i="1"/>
  <c r="T137" i="1"/>
  <c r="S137" i="1"/>
  <c r="D137" i="1"/>
  <c r="W137" i="1" s="1"/>
  <c r="AO136" i="1"/>
  <c r="AN136" i="1"/>
  <c r="T136" i="1"/>
  <c r="S136" i="1"/>
  <c r="D136" i="1"/>
  <c r="W136" i="1" s="1"/>
  <c r="AO135" i="1"/>
  <c r="AN135" i="1"/>
  <c r="T135" i="1"/>
  <c r="S135" i="1"/>
  <c r="D135" i="1"/>
  <c r="W135" i="1" s="1"/>
  <c r="AO134" i="1"/>
  <c r="AN134" i="1"/>
  <c r="T134" i="1"/>
  <c r="S134" i="1"/>
  <c r="D134" i="1"/>
  <c r="W134" i="1" s="1"/>
  <c r="AO133" i="1"/>
  <c r="AN133" i="1"/>
  <c r="T133" i="1"/>
  <c r="S133" i="1"/>
  <c r="D133" i="1"/>
  <c r="W133" i="1" s="1"/>
  <c r="AO132" i="1"/>
  <c r="AN132" i="1"/>
  <c r="T132" i="1"/>
  <c r="S132" i="1"/>
  <c r="D132" i="1"/>
  <c r="W132" i="1" s="1"/>
  <c r="AO131" i="1"/>
  <c r="AN131" i="1"/>
  <c r="T131" i="1"/>
  <c r="S131" i="1"/>
  <c r="D131" i="1"/>
  <c r="W131" i="1" s="1"/>
  <c r="AO130" i="1"/>
  <c r="AN130" i="1"/>
  <c r="T130" i="1"/>
  <c r="S130" i="1"/>
  <c r="D130" i="1"/>
  <c r="W130" i="1" s="1"/>
  <c r="AO129" i="1"/>
  <c r="AN129" i="1"/>
  <c r="T129" i="1"/>
  <c r="S129" i="1"/>
  <c r="D129" i="1"/>
  <c r="W129" i="1" s="1"/>
  <c r="AO128" i="1"/>
  <c r="AN128" i="1"/>
  <c r="T128" i="1"/>
  <c r="S128" i="1"/>
  <c r="D128" i="1"/>
  <c r="W128" i="1" s="1"/>
  <c r="AO127" i="1"/>
  <c r="AN127" i="1"/>
  <c r="T127" i="1"/>
  <c r="S127" i="1"/>
  <c r="D127" i="1"/>
  <c r="W127" i="1" s="1"/>
  <c r="AO126" i="1"/>
  <c r="AN126" i="1"/>
  <c r="T126" i="1"/>
  <c r="S126" i="1"/>
  <c r="D126" i="1"/>
  <c r="W126" i="1" s="1"/>
  <c r="AO125" i="1"/>
  <c r="AN125" i="1"/>
  <c r="T125" i="1"/>
  <c r="S125" i="1"/>
  <c r="D125" i="1"/>
  <c r="W125" i="1" s="1"/>
  <c r="AO124" i="1"/>
  <c r="AN124" i="1"/>
  <c r="T124" i="1"/>
  <c r="S124" i="1"/>
  <c r="D124" i="1"/>
  <c r="W124" i="1" s="1"/>
  <c r="AO123" i="1"/>
  <c r="AN123" i="1"/>
  <c r="T123" i="1"/>
  <c r="S123" i="1"/>
  <c r="D123" i="1"/>
  <c r="W123" i="1" s="1"/>
  <c r="AO122" i="1"/>
  <c r="AN122" i="1"/>
  <c r="T122" i="1"/>
  <c r="S122" i="1"/>
  <c r="D122" i="1"/>
  <c r="W122" i="1" s="1"/>
  <c r="AO121" i="1"/>
  <c r="AN121" i="1"/>
  <c r="D121" i="1"/>
  <c r="W121" i="1" s="1"/>
  <c r="AO120" i="1"/>
  <c r="AN120" i="1"/>
  <c r="D120" i="1"/>
  <c r="W120" i="1" s="1"/>
  <c r="AO119" i="1"/>
  <c r="AN119" i="1"/>
  <c r="T119" i="1"/>
  <c r="S119" i="1"/>
  <c r="D119" i="1"/>
  <c r="W119" i="1" s="1"/>
  <c r="AO118" i="1"/>
  <c r="AN118" i="1"/>
  <c r="T118" i="1"/>
  <c r="S118" i="1"/>
  <c r="D118" i="1"/>
  <c r="W118" i="1" s="1"/>
  <c r="AO117" i="1"/>
  <c r="AN117" i="1"/>
  <c r="T117" i="1"/>
  <c r="S117" i="1"/>
  <c r="D117" i="1"/>
  <c r="W117" i="1" s="1"/>
  <c r="AO116" i="1"/>
  <c r="AN116" i="1"/>
  <c r="D116" i="1"/>
  <c r="W116" i="1" s="1"/>
  <c r="AO115" i="1"/>
  <c r="AN115" i="1"/>
  <c r="T115" i="1"/>
  <c r="S115" i="1"/>
  <c r="D115" i="1"/>
  <c r="W115" i="1" s="1"/>
  <c r="AO114" i="1"/>
  <c r="AN114" i="1"/>
  <c r="T114" i="1"/>
  <c r="S114" i="1"/>
  <c r="D114" i="1"/>
  <c r="W114" i="1" s="1"/>
  <c r="AO113" i="1"/>
  <c r="AN113" i="1"/>
  <c r="D113" i="1"/>
  <c r="W113" i="1" s="1"/>
  <c r="AO112" i="1"/>
  <c r="AN112" i="1"/>
  <c r="T112" i="1"/>
  <c r="S112" i="1"/>
  <c r="D112" i="1"/>
  <c r="W112" i="1" s="1"/>
  <c r="AO111" i="1"/>
  <c r="AN111" i="1"/>
  <c r="T111" i="1"/>
  <c r="S111" i="1"/>
  <c r="D111" i="1"/>
  <c r="W111" i="1" s="1"/>
  <c r="AO110" i="1"/>
  <c r="AN110" i="1"/>
  <c r="T110" i="1"/>
  <c r="S110" i="1"/>
  <c r="D110" i="1"/>
  <c r="W110" i="1" s="1"/>
  <c r="AO109" i="1"/>
  <c r="AN109" i="1"/>
  <c r="T109" i="1"/>
  <c r="S109" i="1"/>
  <c r="D109" i="1"/>
  <c r="W109" i="1" s="1"/>
  <c r="AO108" i="1"/>
  <c r="AN108" i="1"/>
  <c r="T108" i="1"/>
  <c r="S108" i="1"/>
  <c r="D108" i="1"/>
  <c r="W108" i="1" s="1"/>
  <c r="AO107" i="1"/>
  <c r="AN107" i="1"/>
  <c r="T107" i="1"/>
  <c r="S107" i="1"/>
  <c r="D107" i="1"/>
  <c r="W107" i="1" s="1"/>
  <c r="AO106" i="1"/>
  <c r="AN106" i="1"/>
  <c r="T106" i="1"/>
  <c r="S106" i="1"/>
  <c r="D106" i="1"/>
  <c r="W106" i="1" s="1"/>
  <c r="AO105" i="1"/>
  <c r="AN105" i="1"/>
  <c r="T105" i="1"/>
  <c r="S105" i="1"/>
  <c r="D105" i="1"/>
  <c r="W105" i="1" s="1"/>
  <c r="AO104" i="1"/>
  <c r="AN104" i="1"/>
  <c r="D104" i="1"/>
  <c r="W104" i="1" s="1"/>
  <c r="AO103" i="1"/>
  <c r="AN103" i="1"/>
  <c r="D103" i="1"/>
  <c r="W103" i="1" s="1"/>
  <c r="AO102" i="1"/>
  <c r="AN102" i="1"/>
  <c r="T102" i="1"/>
  <c r="S102" i="1"/>
  <c r="D102" i="1"/>
  <c r="W102" i="1" s="1"/>
  <c r="AO101" i="1"/>
  <c r="AN101" i="1"/>
  <c r="T101" i="1"/>
  <c r="S101" i="1"/>
  <c r="D101" i="1"/>
  <c r="W101" i="1" s="1"/>
  <c r="AO100" i="1"/>
  <c r="AN100" i="1"/>
  <c r="T100" i="1"/>
  <c r="S100" i="1"/>
  <c r="D100" i="1"/>
  <c r="W100" i="1" s="1"/>
  <c r="AO99" i="1"/>
  <c r="AN99" i="1"/>
  <c r="D99" i="1"/>
  <c r="W99" i="1" s="1"/>
  <c r="AO98" i="1"/>
  <c r="AN98" i="1"/>
  <c r="D98" i="1"/>
  <c r="W98" i="1" s="1"/>
  <c r="AO97" i="1"/>
  <c r="AN97" i="1"/>
  <c r="T97" i="1"/>
  <c r="S97" i="1"/>
  <c r="D97" i="1"/>
  <c r="W97" i="1" s="1"/>
  <c r="AO96" i="1"/>
  <c r="AN96" i="1"/>
  <c r="T96" i="1"/>
  <c r="S96" i="1"/>
  <c r="D96" i="1"/>
  <c r="W96" i="1" s="1"/>
  <c r="AO95" i="1"/>
  <c r="AN95" i="1"/>
  <c r="D95" i="1"/>
  <c r="W95" i="1" s="1"/>
  <c r="AO94" i="1"/>
  <c r="AN94" i="1"/>
  <c r="T94" i="1"/>
  <c r="S94" i="1"/>
  <c r="D94" i="1"/>
  <c r="W94" i="1" s="1"/>
  <c r="AO93" i="1"/>
  <c r="AN93" i="1"/>
  <c r="T93" i="1"/>
  <c r="S93" i="1"/>
  <c r="D93" i="1"/>
  <c r="W93" i="1" s="1"/>
  <c r="AO92" i="1"/>
  <c r="AN92" i="1"/>
  <c r="T92" i="1"/>
  <c r="S92" i="1"/>
  <c r="D92" i="1"/>
  <c r="W92" i="1" s="1"/>
  <c r="AO91" i="1"/>
  <c r="AN91" i="1"/>
  <c r="T91" i="1"/>
  <c r="S91" i="1"/>
  <c r="D91" i="1"/>
  <c r="W91" i="1" s="1"/>
  <c r="AO90" i="1"/>
  <c r="AN90" i="1"/>
  <c r="T90" i="1"/>
  <c r="S90" i="1"/>
  <c r="D90" i="1"/>
  <c r="W90" i="1" s="1"/>
  <c r="AO89" i="1"/>
  <c r="AN89" i="1"/>
  <c r="T89" i="1"/>
  <c r="S89" i="1"/>
  <c r="D89" i="1"/>
  <c r="W89" i="1" s="1"/>
  <c r="AO88" i="1"/>
  <c r="AN88" i="1"/>
  <c r="T88" i="1"/>
  <c r="S88" i="1"/>
  <c r="D88" i="1"/>
  <c r="W88" i="1" s="1"/>
  <c r="AO87" i="1"/>
  <c r="AN87" i="1"/>
  <c r="T87" i="1"/>
  <c r="S87" i="1"/>
  <c r="D87" i="1"/>
  <c r="W87" i="1" s="1"/>
  <c r="AO86" i="1"/>
  <c r="AN86" i="1"/>
  <c r="T86" i="1"/>
  <c r="S86" i="1"/>
  <c r="D86" i="1"/>
  <c r="W86" i="1" s="1"/>
  <c r="AO85" i="1"/>
  <c r="AN85" i="1"/>
  <c r="T85" i="1"/>
  <c r="S85" i="1"/>
  <c r="D85" i="1"/>
  <c r="W85" i="1" s="1"/>
  <c r="AO84" i="1"/>
  <c r="AN84" i="1"/>
  <c r="T84" i="1"/>
  <c r="S84" i="1"/>
  <c r="D84" i="1"/>
  <c r="W84" i="1" s="1"/>
  <c r="AO83" i="1"/>
  <c r="AN83" i="1"/>
  <c r="T83" i="1"/>
  <c r="S83" i="1"/>
  <c r="D83" i="1"/>
  <c r="W83" i="1" s="1"/>
  <c r="AO82" i="1"/>
  <c r="AN82" i="1"/>
  <c r="T82" i="1"/>
  <c r="S82" i="1"/>
  <c r="D82" i="1"/>
  <c r="W82" i="1" s="1"/>
  <c r="AO81" i="1"/>
  <c r="AN81" i="1"/>
  <c r="T81" i="1"/>
  <c r="S81" i="1"/>
  <c r="D81" i="1"/>
  <c r="W81" i="1" s="1"/>
  <c r="AO80" i="1"/>
  <c r="AN80" i="1"/>
  <c r="T80" i="1"/>
  <c r="S80" i="1"/>
  <c r="D80" i="1"/>
  <c r="W80" i="1" s="1"/>
  <c r="AO79" i="1"/>
  <c r="AN79" i="1"/>
  <c r="T79" i="1"/>
  <c r="S79" i="1"/>
  <c r="D79" i="1"/>
  <c r="W79" i="1" s="1"/>
  <c r="AO78" i="1"/>
  <c r="AN78" i="1"/>
  <c r="T78" i="1"/>
  <c r="S78" i="1"/>
  <c r="D78" i="1"/>
  <c r="W78" i="1" s="1"/>
  <c r="AO77" i="1"/>
  <c r="AN77" i="1"/>
  <c r="T77" i="1"/>
  <c r="S77" i="1"/>
  <c r="D77" i="1"/>
  <c r="W77" i="1" s="1"/>
  <c r="AO76" i="1"/>
  <c r="AN76" i="1"/>
  <c r="T76" i="1"/>
  <c r="S76" i="1"/>
  <c r="D76" i="1"/>
  <c r="W76" i="1" s="1"/>
  <c r="AO75" i="1"/>
  <c r="AN75" i="1"/>
  <c r="T75" i="1"/>
  <c r="S75" i="1"/>
  <c r="D75" i="1"/>
  <c r="W75" i="1" s="1"/>
  <c r="AO74" i="1"/>
  <c r="AN74" i="1"/>
  <c r="T74" i="1"/>
  <c r="S74" i="1"/>
  <c r="D74" i="1"/>
  <c r="W74" i="1" s="1"/>
  <c r="AO73" i="1"/>
  <c r="AN73" i="1"/>
  <c r="D73" i="1"/>
  <c r="W73" i="1" s="1"/>
  <c r="AO72" i="1"/>
  <c r="AN72" i="1"/>
  <c r="T72" i="1"/>
  <c r="S72" i="1"/>
  <c r="D72" i="1"/>
  <c r="W72" i="1" s="1"/>
  <c r="AO71" i="1"/>
  <c r="AN71" i="1"/>
  <c r="T71" i="1"/>
  <c r="S71" i="1"/>
  <c r="D71" i="1"/>
  <c r="W71" i="1" s="1"/>
  <c r="AO70" i="1"/>
  <c r="AN70" i="1"/>
  <c r="T70" i="1"/>
  <c r="S70" i="1"/>
  <c r="D70" i="1"/>
  <c r="W70" i="1" s="1"/>
  <c r="AO69" i="1"/>
  <c r="AN69" i="1"/>
  <c r="T69" i="1"/>
  <c r="S69" i="1"/>
  <c r="D69" i="1"/>
  <c r="W69" i="1" s="1"/>
  <c r="AO68" i="1"/>
  <c r="AN68" i="1"/>
  <c r="T68" i="1"/>
  <c r="S68" i="1"/>
  <c r="D68" i="1"/>
  <c r="W68" i="1" s="1"/>
  <c r="AO67" i="1"/>
  <c r="AN67" i="1"/>
  <c r="T67" i="1"/>
  <c r="S67" i="1"/>
  <c r="D67" i="1"/>
  <c r="W67" i="1" s="1"/>
  <c r="AO66" i="1"/>
  <c r="AN66" i="1"/>
  <c r="T66" i="1"/>
  <c r="S66" i="1"/>
  <c r="D66" i="1"/>
  <c r="W66" i="1" s="1"/>
  <c r="AO65" i="1"/>
  <c r="AN65" i="1"/>
  <c r="T65" i="1"/>
  <c r="S65" i="1"/>
  <c r="D65" i="1"/>
  <c r="W65" i="1" s="1"/>
  <c r="AO64" i="1"/>
  <c r="AN64" i="1"/>
  <c r="T64" i="1"/>
  <c r="S64" i="1"/>
  <c r="D64" i="1"/>
  <c r="W64" i="1" s="1"/>
  <c r="AO63" i="1"/>
  <c r="AN63" i="1"/>
  <c r="T63" i="1"/>
  <c r="S63" i="1"/>
  <c r="D63" i="1"/>
  <c r="W63" i="1" s="1"/>
  <c r="AO62" i="1"/>
  <c r="AN62" i="1"/>
  <c r="T62" i="1"/>
  <c r="S62" i="1"/>
  <c r="D62" i="1"/>
  <c r="W62" i="1" s="1"/>
  <c r="AO61" i="1"/>
  <c r="AN61" i="1"/>
  <c r="T61" i="1"/>
  <c r="S61" i="1"/>
  <c r="D61" i="1"/>
  <c r="W61" i="1" s="1"/>
  <c r="AO60" i="1"/>
  <c r="AN60" i="1"/>
  <c r="T60" i="1"/>
  <c r="S60" i="1"/>
  <c r="D60" i="1"/>
  <c r="W60" i="1" s="1"/>
  <c r="AO59" i="1"/>
  <c r="AN59" i="1"/>
  <c r="T59" i="1"/>
  <c r="S59" i="1"/>
  <c r="D59" i="1"/>
  <c r="W59" i="1" s="1"/>
  <c r="AO58" i="1"/>
  <c r="AN58" i="1"/>
  <c r="T58" i="1"/>
  <c r="S58" i="1"/>
  <c r="D58" i="1"/>
  <c r="W58" i="1" s="1"/>
  <c r="AO57" i="1"/>
  <c r="AN57" i="1"/>
  <c r="T57" i="1"/>
  <c r="S57" i="1"/>
  <c r="D57" i="1"/>
  <c r="W57" i="1" s="1"/>
  <c r="AO56" i="1"/>
  <c r="AN56" i="1"/>
  <c r="T56" i="1"/>
  <c r="S56" i="1"/>
  <c r="D56" i="1"/>
  <c r="W56" i="1" s="1"/>
  <c r="AO55" i="1"/>
  <c r="AN55" i="1"/>
  <c r="T55" i="1"/>
  <c r="S55" i="1"/>
  <c r="D55" i="1"/>
  <c r="W55" i="1" s="1"/>
  <c r="AO54" i="1"/>
  <c r="AN54" i="1"/>
  <c r="T54" i="1"/>
  <c r="S54" i="1"/>
  <c r="D54" i="1"/>
  <c r="W54" i="1" s="1"/>
  <c r="AO53" i="1"/>
  <c r="AN53" i="1"/>
  <c r="T53" i="1"/>
  <c r="S53" i="1"/>
  <c r="D53" i="1"/>
  <c r="W53" i="1" s="1"/>
  <c r="AO52" i="1"/>
  <c r="AN52" i="1"/>
  <c r="T52" i="1"/>
  <c r="S52" i="1"/>
  <c r="D52" i="1"/>
  <c r="W52" i="1" s="1"/>
  <c r="AO51" i="1"/>
  <c r="AN51" i="1"/>
  <c r="T51" i="1"/>
  <c r="S51" i="1"/>
  <c r="D51" i="1"/>
  <c r="W51" i="1" s="1"/>
  <c r="AO50" i="1"/>
  <c r="AN50" i="1"/>
  <c r="T50" i="1"/>
  <c r="S50" i="1"/>
  <c r="D50" i="1"/>
  <c r="W50" i="1" s="1"/>
  <c r="AO49" i="1"/>
  <c r="AN49" i="1"/>
  <c r="T49" i="1"/>
  <c r="S49" i="1"/>
  <c r="D49" i="1"/>
  <c r="W49" i="1" s="1"/>
  <c r="AO48" i="1"/>
  <c r="AN48" i="1"/>
  <c r="T48" i="1"/>
  <c r="S48" i="1"/>
  <c r="D48" i="1"/>
  <c r="W48" i="1" s="1"/>
  <c r="AO47" i="1"/>
  <c r="AN47" i="1"/>
  <c r="T47" i="1"/>
  <c r="S47" i="1"/>
  <c r="D47" i="1"/>
  <c r="W47" i="1" s="1"/>
  <c r="AO46" i="1"/>
  <c r="AN46" i="1"/>
  <c r="T46" i="1"/>
  <c r="S46" i="1"/>
  <c r="D46" i="1"/>
  <c r="W46" i="1" s="1"/>
  <c r="AO45" i="1"/>
  <c r="AN45" i="1"/>
  <c r="T45" i="1"/>
  <c r="S45" i="1"/>
  <c r="D45" i="1"/>
  <c r="W45" i="1" s="1"/>
  <c r="AO44" i="1"/>
  <c r="AN44" i="1"/>
  <c r="T44" i="1"/>
  <c r="S44" i="1"/>
  <c r="D44" i="1"/>
  <c r="W44" i="1" s="1"/>
  <c r="AO43" i="1"/>
  <c r="AN43" i="1"/>
  <c r="T43" i="1"/>
  <c r="S43" i="1"/>
  <c r="D43" i="1"/>
  <c r="W43" i="1" s="1"/>
  <c r="AO42" i="1"/>
  <c r="AN42" i="1"/>
  <c r="T42" i="1"/>
  <c r="S42" i="1"/>
  <c r="D42" i="1"/>
  <c r="W42" i="1" s="1"/>
  <c r="AO41" i="1"/>
  <c r="AN41" i="1"/>
  <c r="T41" i="1"/>
  <c r="S41" i="1"/>
  <c r="D41" i="1"/>
  <c r="W41" i="1" s="1"/>
  <c r="AO40" i="1"/>
  <c r="AN40" i="1"/>
  <c r="T40" i="1"/>
  <c r="S40" i="1"/>
  <c r="D40" i="1"/>
  <c r="W40" i="1" s="1"/>
  <c r="AO39" i="1"/>
  <c r="AN39" i="1"/>
  <c r="T39" i="1"/>
  <c r="S39" i="1"/>
  <c r="D39" i="1"/>
  <c r="W39" i="1" s="1"/>
  <c r="AO38" i="1"/>
  <c r="AN38" i="1"/>
  <c r="T38" i="1"/>
  <c r="S38" i="1"/>
  <c r="D38" i="1"/>
  <c r="W38" i="1" s="1"/>
  <c r="AO37" i="1"/>
  <c r="AN37" i="1"/>
  <c r="T37" i="1"/>
  <c r="S37" i="1"/>
  <c r="D37" i="1"/>
  <c r="W37" i="1" s="1"/>
  <c r="AO36" i="1"/>
  <c r="AN36" i="1"/>
  <c r="T36" i="1"/>
  <c r="S36" i="1"/>
  <c r="D36" i="1"/>
  <c r="W36" i="1" s="1"/>
  <c r="AO35" i="1"/>
  <c r="AN35" i="1"/>
  <c r="T35" i="1"/>
  <c r="S35" i="1"/>
  <c r="D35" i="1"/>
  <c r="W35" i="1" s="1"/>
  <c r="AO34" i="1"/>
  <c r="AN34" i="1"/>
  <c r="T34" i="1"/>
  <c r="S34" i="1"/>
  <c r="D34" i="1"/>
  <c r="W34" i="1" s="1"/>
  <c r="AO33" i="1"/>
  <c r="AN33" i="1"/>
  <c r="T33" i="1"/>
  <c r="S33" i="1"/>
  <c r="D33" i="1"/>
  <c r="W33" i="1" s="1"/>
  <c r="AO32" i="1"/>
  <c r="AN32" i="1"/>
  <c r="T32" i="1"/>
  <c r="S32" i="1"/>
  <c r="D32" i="1"/>
  <c r="W32" i="1" s="1"/>
  <c r="AO31" i="1"/>
  <c r="AN31" i="1"/>
  <c r="T31" i="1"/>
  <c r="S31" i="1"/>
  <c r="D31" i="1"/>
  <c r="W31" i="1" s="1"/>
  <c r="AO30" i="1"/>
  <c r="AN30" i="1"/>
  <c r="T30" i="1"/>
  <c r="S30" i="1"/>
  <c r="D30" i="1"/>
  <c r="W30" i="1" s="1"/>
  <c r="AO29" i="1"/>
  <c r="AN29" i="1"/>
  <c r="T29" i="1"/>
  <c r="S29" i="1"/>
  <c r="D29" i="1"/>
  <c r="W29" i="1" s="1"/>
  <c r="AO28" i="1"/>
  <c r="AN28" i="1"/>
  <c r="T28" i="1"/>
  <c r="S28" i="1"/>
  <c r="D28" i="1"/>
  <c r="W28" i="1" s="1"/>
  <c r="AO27" i="1"/>
  <c r="AN27" i="1"/>
  <c r="T27" i="1"/>
  <c r="S27" i="1"/>
  <c r="D27" i="1"/>
  <c r="W27" i="1" s="1"/>
  <c r="AO26" i="1"/>
  <c r="AN26" i="1"/>
  <c r="T26" i="1"/>
  <c r="S26" i="1"/>
  <c r="D26" i="1"/>
  <c r="W26" i="1" s="1"/>
  <c r="AO25" i="1"/>
  <c r="AN25" i="1"/>
  <c r="T25" i="1"/>
  <c r="S25" i="1"/>
  <c r="D25" i="1"/>
  <c r="W25" i="1" s="1"/>
  <c r="AO24" i="1"/>
  <c r="AN24" i="1"/>
  <c r="T24" i="1"/>
  <c r="S24" i="1"/>
  <c r="D24" i="1"/>
  <c r="W24" i="1" s="1"/>
  <c r="AO23" i="1"/>
  <c r="AN23" i="1"/>
  <c r="T23" i="1"/>
  <c r="S23" i="1"/>
  <c r="D23" i="1"/>
  <c r="W23" i="1" s="1"/>
  <c r="AO22" i="1"/>
  <c r="AN22" i="1"/>
  <c r="T22" i="1"/>
  <c r="S22" i="1"/>
  <c r="D22" i="1"/>
  <c r="W22" i="1" s="1"/>
  <c r="AO21" i="1"/>
  <c r="AN21" i="1"/>
  <c r="T21" i="1"/>
  <c r="S21" i="1"/>
  <c r="D21" i="1"/>
  <c r="W21" i="1" s="1"/>
  <c r="AO20" i="1"/>
  <c r="AN20" i="1"/>
  <c r="T20" i="1"/>
  <c r="S20" i="1"/>
  <c r="D20" i="1"/>
  <c r="W20" i="1" s="1"/>
  <c r="AO19" i="1"/>
  <c r="AN19" i="1"/>
  <c r="T19" i="1"/>
  <c r="S19" i="1"/>
  <c r="D19" i="1"/>
  <c r="W19" i="1" s="1"/>
  <c r="AO18" i="1"/>
  <c r="AN18" i="1"/>
  <c r="T18" i="1"/>
  <c r="S18" i="1"/>
  <c r="D18" i="1"/>
  <c r="W18" i="1" s="1"/>
  <c r="AO17" i="1"/>
  <c r="AN17" i="1"/>
  <c r="T17" i="1"/>
  <c r="S17" i="1"/>
  <c r="D17" i="1"/>
  <c r="W17" i="1" s="1"/>
  <c r="AO16" i="1"/>
  <c r="AN16" i="1"/>
  <c r="T16" i="1"/>
  <c r="S16" i="1"/>
  <c r="D16" i="1"/>
  <c r="W16" i="1" s="1"/>
  <c r="AO15" i="1"/>
  <c r="AN15" i="1"/>
  <c r="T15" i="1"/>
  <c r="S15" i="1"/>
  <c r="D15" i="1"/>
  <c r="W15" i="1" s="1"/>
  <c r="AO14" i="1"/>
  <c r="AN14" i="1"/>
  <c r="T14" i="1"/>
  <c r="S14" i="1"/>
  <c r="D14" i="1"/>
  <c r="W14" i="1" s="1"/>
  <c r="AO13" i="1"/>
  <c r="AN13" i="1"/>
  <c r="T13" i="1"/>
  <c r="S13" i="1"/>
  <c r="D13" i="1"/>
  <c r="W13" i="1" s="1"/>
  <c r="AO12" i="1"/>
  <c r="AN12" i="1"/>
  <c r="T12" i="1"/>
  <c r="S12" i="1"/>
  <c r="D12" i="1"/>
  <c r="W12" i="1" s="1"/>
  <c r="AO11" i="1"/>
  <c r="AN11" i="1"/>
  <c r="T11" i="1"/>
  <c r="S11" i="1"/>
  <c r="D11" i="1"/>
  <c r="W11" i="1" s="1"/>
  <c r="AO10" i="1"/>
  <c r="AN10" i="1"/>
  <c r="T10" i="1"/>
  <c r="S10" i="1"/>
  <c r="D10" i="1"/>
  <c r="W10" i="1" s="1"/>
  <c r="AO9" i="1"/>
  <c r="AN9" i="1"/>
  <c r="D9" i="1"/>
  <c r="W9" i="1" s="1"/>
  <c r="AO8" i="1"/>
  <c r="AN8" i="1"/>
  <c r="T8" i="1"/>
  <c r="S8" i="1"/>
  <c r="D8" i="1"/>
  <c r="W8" i="1" s="1"/>
  <c r="AO7" i="1"/>
  <c r="AN7" i="1"/>
  <c r="T7" i="1"/>
  <c r="S7" i="1"/>
  <c r="D7" i="1"/>
  <c r="W7" i="1" s="1"/>
  <c r="AO6" i="1"/>
  <c r="AN6" i="1"/>
  <c r="T6" i="1"/>
  <c r="S6" i="1"/>
  <c r="D6" i="1"/>
  <c r="W6" i="1" s="1"/>
  <c r="AO5" i="1"/>
  <c r="AN5" i="1"/>
  <c r="T5" i="1"/>
  <c r="S5" i="1"/>
  <c r="D5" i="1"/>
  <c r="W5" i="1" s="1"/>
  <c r="AO4" i="1"/>
  <c r="AN4" i="1"/>
  <c r="T4" i="1"/>
  <c r="S4" i="1"/>
  <c r="D4" i="1"/>
  <c r="W4" i="1" s="1"/>
  <c r="AO3" i="1"/>
  <c r="AN3" i="1"/>
  <c r="T3" i="1"/>
  <c r="S3" i="1"/>
  <c r="D3" i="1"/>
  <c r="W3" i="1" s="1"/>
  <c r="AO2" i="1"/>
  <c r="AN2" i="1"/>
  <c r="T2" i="1"/>
  <c r="S2" i="1"/>
  <c r="D2" i="1"/>
  <c r="W2" i="1" s="1"/>
</calcChain>
</file>

<file path=xl/sharedStrings.xml><?xml version="1.0" encoding="utf-8"?>
<sst xmlns="http://schemas.openxmlformats.org/spreadsheetml/2006/main" count="24080" uniqueCount="7651">
  <si>
    <t>N°</t>
  </si>
  <si>
    <t>Empresa</t>
  </si>
  <si>
    <t>Area Sponsor</t>
  </si>
  <si>
    <t>DNI2</t>
  </si>
  <si>
    <t>DNI</t>
  </si>
  <si>
    <t>Apellido Paterno</t>
  </si>
  <si>
    <t>Apellido Materno</t>
  </si>
  <si>
    <t>Nombres</t>
  </si>
  <si>
    <t>PUESTO TRABAJO</t>
  </si>
  <si>
    <t>Código célula</t>
  </si>
  <si>
    <t>Fechadenacimiento(dd/mm/aaaa)</t>
  </si>
  <si>
    <t>Género
(Masculino o Femenino)</t>
  </si>
  <si>
    <t>Telefono</t>
  </si>
  <si>
    <t>Departamento Residencia</t>
  </si>
  <si>
    <t>Provincia
Residencia</t>
  </si>
  <si>
    <t>Distrito
Residencia</t>
  </si>
  <si>
    <t>Dirección de Domicilio Actual</t>
  </si>
  <si>
    <t xml:space="preserve">Destino </t>
  </si>
  <si>
    <t>HUB</t>
  </si>
  <si>
    <t>Lugar PR/Triaje</t>
  </si>
  <si>
    <t>Lugar de Embarque (SR ó ANTAUTA)</t>
  </si>
  <si>
    <t>Fecha Salida (dia/mes/año)</t>
  </si>
  <si>
    <t>Sc_2meses</t>
  </si>
  <si>
    <t>Ruta Tramo 1</t>
  </si>
  <si>
    <t>Bus1</t>
  </si>
  <si>
    <t>Nro Asiento</t>
  </si>
  <si>
    <t>Hotel Asignado</t>
  </si>
  <si>
    <t>Fecha (PR)</t>
  </si>
  <si>
    <t>PR(+)</t>
  </si>
  <si>
    <t>Fecha (PM)</t>
  </si>
  <si>
    <t>PM(+)</t>
  </si>
  <si>
    <t>EQL</t>
  </si>
  <si>
    <t>Estatus (Apto/No Apto)</t>
  </si>
  <si>
    <t>Observación</t>
  </si>
  <si>
    <t>Observación S.Social</t>
  </si>
  <si>
    <t>Ruta Tramo 2</t>
  </si>
  <si>
    <t>Nro Bus2</t>
  </si>
  <si>
    <t>Fecha Salida Unidad SR (dia/mes/año)</t>
  </si>
  <si>
    <t>CECO</t>
  </si>
  <si>
    <t>CIA/Contratas</t>
  </si>
  <si>
    <t>CECO_RUTAS</t>
  </si>
  <si>
    <t>HUB VISUAL</t>
  </si>
  <si>
    <t xml:space="preserve">CEDEPAS NORTE </t>
  </si>
  <si>
    <t>RELACIONES COMUNITARIAS</t>
  </si>
  <si>
    <t>45372425</t>
  </si>
  <si>
    <t>Muller</t>
  </si>
  <si>
    <t>Tito</t>
  </si>
  <si>
    <t>Kely</t>
  </si>
  <si>
    <t>Jefe de Supervisores de Comedores</t>
  </si>
  <si>
    <t>CED-6</t>
  </si>
  <si>
    <t>Femenino</t>
  </si>
  <si>
    <t>Puno</t>
  </si>
  <si>
    <t>San Roman</t>
  </si>
  <si>
    <t>Juliaca</t>
  </si>
  <si>
    <t>Jr. Miraflores N° 859 – Urb. Villa Hermosa – Juliaca</t>
  </si>
  <si>
    <t>MINSUR S.A</t>
  </si>
  <si>
    <t>GEOLOGIA</t>
  </si>
  <si>
    <t>43842655</t>
  </si>
  <si>
    <t>ALVAREZ</t>
  </si>
  <si>
    <t>BORROVIC</t>
  </si>
  <si>
    <t xml:space="preserve">  GILMER</t>
  </si>
  <si>
    <t>GEOLOGO DE ORE CONTROL</t>
  </si>
  <si>
    <t>M-10</t>
  </si>
  <si>
    <t>Masculino</t>
  </si>
  <si>
    <t>LIMA</t>
  </si>
  <si>
    <t>ATE VITARTE</t>
  </si>
  <si>
    <t>Residencial Pariachi Mz J lote 2</t>
  </si>
  <si>
    <t>SR-&gt;LIM</t>
  </si>
  <si>
    <t>40020611</t>
  </si>
  <si>
    <t>AUCARURI</t>
  </si>
  <si>
    <t>SOLANO DE GUILLEN</t>
  </si>
  <si>
    <t xml:space="preserve"> JULY ANGELICA</t>
  </si>
  <si>
    <t>GEOLOGO DE EXPLORACIONES</t>
  </si>
  <si>
    <t>M-30</t>
  </si>
  <si>
    <t>SAN JUAN DE LURIGANCHO</t>
  </si>
  <si>
    <t>Jr. Satélite # 368 Urb. Santa Elizabeth 1</t>
  </si>
  <si>
    <t>40575494</t>
  </si>
  <si>
    <t>CONDORI</t>
  </si>
  <si>
    <t>JORDAN</t>
  </si>
  <si>
    <t xml:space="preserve"> ESTEBAN</t>
  </si>
  <si>
    <t>OPERADOR MUESTRERO I</t>
  </si>
  <si>
    <t>M-05</t>
  </si>
  <si>
    <t>PUNO</t>
  </si>
  <si>
    <t>MELGAR</t>
  </si>
  <si>
    <t>ANTAUTA</t>
  </si>
  <si>
    <t>Jr. Melgar # 102</t>
  </si>
  <si>
    <t>D_BUS07_SR_JUL (AJ-SA)</t>
  </si>
  <si>
    <t>02297773</t>
  </si>
  <si>
    <t>DIAZ</t>
  </si>
  <si>
    <t>JOVE</t>
  </si>
  <si>
    <t xml:space="preserve"> PEDRO</t>
  </si>
  <si>
    <t>M-22</t>
  </si>
  <si>
    <t>AYAVIRI</t>
  </si>
  <si>
    <t>Jr. Orurillo 346 - Barrio San Francisco</t>
  </si>
  <si>
    <t>D_BUS05_SR_JUL</t>
  </si>
  <si>
    <t>41650534</t>
  </si>
  <si>
    <t>MENENDEZ</t>
  </si>
  <si>
    <t>MEDINA</t>
  </si>
  <si>
    <t xml:space="preserve"> ADOLFO DANNI</t>
  </si>
  <si>
    <t>M-03</t>
  </si>
  <si>
    <t>AREQUIPA</t>
  </si>
  <si>
    <t>TIABAYA</t>
  </si>
  <si>
    <t>PJ. San José - Comité 5 - Mz G - Lt 10A</t>
  </si>
  <si>
    <t>SR-&gt;AQP</t>
  </si>
  <si>
    <t>D_BUS01_SR_AQP</t>
  </si>
  <si>
    <t>09833191</t>
  </si>
  <si>
    <t>POLANCO</t>
  </si>
  <si>
    <t>VALENCIA</t>
  </si>
  <si>
    <t xml:space="preserve"> HANSSEL RICARDO</t>
  </si>
  <si>
    <t>INGENIERO ORE CONTROL B2</t>
  </si>
  <si>
    <t>M-15</t>
  </si>
  <si>
    <t>CHORRILLOS</t>
  </si>
  <si>
    <t>Calle Electra # 173 Dpto. # 201 - F</t>
  </si>
  <si>
    <t>43255025</t>
  </si>
  <si>
    <t>VALDEZ</t>
  </si>
  <si>
    <t>QUISPE</t>
  </si>
  <si>
    <t xml:space="preserve"> ROBERTH ELMER</t>
  </si>
  <si>
    <t>TECNICO ADMINISTRATIVO DE GEOLOGIA</t>
  </si>
  <si>
    <t>M-27</t>
  </si>
  <si>
    <t>951292509 / 961780305</t>
  </si>
  <si>
    <t>TACNA</t>
  </si>
  <si>
    <t>ALTO ALIANZA</t>
  </si>
  <si>
    <t>Robert Kennedy 1315 - La Esperanza</t>
  </si>
  <si>
    <t>HUB PUNO</t>
  </si>
  <si>
    <t>PUNO HUB</t>
  </si>
  <si>
    <t>TACAN</t>
  </si>
  <si>
    <t>Explomin del Peru S.A</t>
  </si>
  <si>
    <t>42226664</t>
  </si>
  <si>
    <t xml:space="preserve">HANCCO </t>
  </si>
  <si>
    <t>CUTI</t>
  </si>
  <si>
    <t>JAVIER</t>
  </si>
  <si>
    <t>SUPERVISOR MUESTRERO</t>
  </si>
  <si>
    <t>EX-1</t>
  </si>
  <si>
    <t>ALTO SELVA ALEGRE</t>
  </si>
  <si>
    <t>COOP VILLA EL SOL MZ D LT 17 ASA</t>
  </si>
  <si>
    <t>LABORATORIO QUÍMICO</t>
  </si>
  <si>
    <t>44725040</t>
  </si>
  <si>
    <t>VIGO</t>
  </si>
  <si>
    <t xml:space="preserve">MONTOYA </t>
  </si>
  <si>
    <t>VICTOR</t>
  </si>
  <si>
    <t>COORDINADOR DE SEGURIDAD</t>
  </si>
  <si>
    <t>MASCULINO</t>
  </si>
  <si>
    <t>MZ E LT 15 URBANIZACIÓN CAMPIÑA DORADA</t>
  </si>
  <si>
    <t>arequipa</t>
  </si>
  <si>
    <t>LOGISTICA</t>
  </si>
  <si>
    <t>42242887</t>
  </si>
  <si>
    <t>CHAMBI</t>
  </si>
  <si>
    <t>OSCCO</t>
  </si>
  <si>
    <t>ROGELIO</t>
  </si>
  <si>
    <t>SUPERVISOR</t>
  </si>
  <si>
    <t>EMI-20</t>
  </si>
  <si>
    <t>CHACLACAYO</t>
  </si>
  <si>
    <t>Ex. FINDO SAN BARTOLOME CONDOMINIO LOS PRADOS DE CHACLACAYO</t>
  </si>
  <si>
    <t>AMPHOS 21 CONSULTING PERU S.A.C</t>
  </si>
  <si>
    <t>MEDIO AMBIENTE</t>
  </si>
  <si>
    <t>43599508</t>
  </si>
  <si>
    <t xml:space="preserve">Sánchez </t>
  </si>
  <si>
    <t xml:space="preserve">Rodríguez </t>
  </si>
  <si>
    <t>Wilmer Esteban</t>
  </si>
  <si>
    <t>Especialista glaciólogo</t>
  </si>
  <si>
    <t>Ancash</t>
  </si>
  <si>
    <t>Huaraz</t>
  </si>
  <si>
    <t>Independencia</t>
  </si>
  <si>
    <t>Jiron Pietro Torrigiafo 396 San Borja - Lima</t>
  </si>
  <si>
    <t>San Rafael</t>
  </si>
  <si>
    <t>45496802</t>
  </si>
  <si>
    <t xml:space="preserve">Yauri </t>
  </si>
  <si>
    <t>Cochachin</t>
  </si>
  <si>
    <t>Jhon Pedro</t>
  </si>
  <si>
    <t>Especialista geólogo</t>
  </si>
  <si>
    <t>43698812</t>
  </si>
  <si>
    <t>Santiago</t>
  </si>
  <si>
    <t>Martel</t>
  </si>
  <si>
    <t>Alexander</t>
  </si>
  <si>
    <t>Especialista DRON</t>
  </si>
  <si>
    <t>47883119</t>
  </si>
  <si>
    <t xml:space="preserve">Zeballos </t>
  </si>
  <si>
    <t>Sanca</t>
  </si>
  <si>
    <t>Enrique</t>
  </si>
  <si>
    <t>Conductor</t>
  </si>
  <si>
    <t>Melgar</t>
  </si>
  <si>
    <t>Antauta</t>
  </si>
  <si>
    <t>Jr. Unión - Antauta</t>
  </si>
  <si>
    <t>SRK CONSULTING (PERU) S.A.</t>
  </si>
  <si>
    <t>80630791</t>
  </si>
  <si>
    <t>GUERREROS</t>
  </si>
  <si>
    <t>HENRY</t>
  </si>
  <si>
    <t>CONDUCTOR</t>
  </si>
  <si>
    <t>CARABAYA</t>
  </si>
  <si>
    <t>AJOYANI</t>
  </si>
  <si>
    <t>Jr. Alto Inambari Norte 104</t>
  </si>
  <si>
    <t>CUMANI</t>
  </si>
  <si>
    <t>01704907</t>
  </si>
  <si>
    <t>FARFÁN</t>
  </si>
  <si>
    <t>HUMALLA</t>
  </si>
  <si>
    <t>FRANCISCO</t>
  </si>
  <si>
    <t>Av. Anambari 819</t>
  </si>
  <si>
    <t>46049338</t>
  </si>
  <si>
    <t>HUAMANI</t>
  </si>
  <si>
    <t>MAYHUIRE</t>
  </si>
  <si>
    <t>FEDERICO</t>
  </si>
  <si>
    <t>BACHILLER MECANICA DE FLUIDOS</t>
  </si>
  <si>
    <t>CALLE LOS CEDROS MZ. X, LO. 19 - COOPERATIVA UMAMARCA</t>
  </si>
  <si>
    <t>48055722</t>
  </si>
  <si>
    <t>PERALES</t>
  </si>
  <si>
    <t>APAICO</t>
  </si>
  <si>
    <t>GEOMAR</t>
  </si>
  <si>
    <t>JR. ZORRITOS 1399 BLOCK 11 DEPARTAMENTO 502</t>
  </si>
  <si>
    <t>42919867</t>
  </si>
  <si>
    <t>ALARCÓN</t>
  </si>
  <si>
    <t>GONZALES</t>
  </si>
  <si>
    <t>CARLOS ENRIQUE</t>
  </si>
  <si>
    <t>TECNICO GEOTECNISTA</t>
  </si>
  <si>
    <t>SANTA ANITA</t>
  </si>
  <si>
    <t>CALLE CIRO ALEGRÍA 435 COOP. UNIVERSAL II ETAPA</t>
  </si>
  <si>
    <t>ALS LS PERU S.A.C.</t>
  </si>
  <si>
    <t>45439789</t>
  </si>
  <si>
    <t xml:space="preserve">GONZALES </t>
  </si>
  <si>
    <t>RIMACHE</t>
  </si>
  <si>
    <t>YUSEDT</t>
  </si>
  <si>
    <t>ANALISTA DE MONITORE AMBIENTAL</t>
  </si>
  <si>
    <t>ALS-3</t>
  </si>
  <si>
    <t>YURA</t>
  </si>
  <si>
    <t>ASOCIACION LOS CAMINEROSOBREROS MZ H LOTE 27</t>
  </si>
  <si>
    <t>71596892</t>
  </si>
  <si>
    <t>ZEVALLOS</t>
  </si>
  <si>
    <t>LAZO</t>
  </si>
  <si>
    <t>JULIO</t>
  </si>
  <si>
    <t>CERRO COLORADO</t>
  </si>
  <si>
    <t>SALAMANCA 308</t>
  </si>
  <si>
    <t>43117070</t>
  </si>
  <si>
    <t>CHOQUEHUANCA</t>
  </si>
  <si>
    <t>PALLI</t>
  </si>
  <si>
    <t>ROMULO</t>
  </si>
  <si>
    <t>SAN ROMAN</t>
  </si>
  <si>
    <t>SAN MIGUEL</t>
  </si>
  <si>
    <t>JIRON EMANCIPACIÓN N° 736</t>
  </si>
  <si>
    <t>JULIACA</t>
  </si>
  <si>
    <t>CMMEI DEL SUR SAC</t>
  </si>
  <si>
    <t>80114173</t>
  </si>
  <si>
    <t>ACHATA</t>
  </si>
  <si>
    <t>TICONA</t>
  </si>
  <si>
    <t>SIXTO</t>
  </si>
  <si>
    <t>TECNICO OPERADOR PTARD</t>
  </si>
  <si>
    <t>CM-6</t>
  </si>
  <si>
    <t xml:space="preserve">Jiron: Manuel Pino  N° 116; Barrio: jose Antonio Encinas </t>
  </si>
  <si>
    <t>25328622</t>
  </si>
  <si>
    <t xml:space="preserve">HUAMAN </t>
  </si>
  <si>
    <t>CCORI</t>
  </si>
  <si>
    <t>JOSE</t>
  </si>
  <si>
    <t>MONITOR AMBIENTAL</t>
  </si>
  <si>
    <t>CM-7</t>
  </si>
  <si>
    <t>AZANGARO</t>
  </si>
  <si>
    <t>ASILLO</t>
  </si>
  <si>
    <t>Calle: Saenz Peña N° 146; Barrio: Cerro Colorado</t>
  </si>
  <si>
    <t>44605192</t>
  </si>
  <si>
    <t xml:space="preserve">SONCCO </t>
  </si>
  <si>
    <t xml:space="preserve">CUTIPA </t>
  </si>
  <si>
    <t>ALFREDO</t>
  </si>
  <si>
    <t>CM-1</t>
  </si>
  <si>
    <t>Sector: Añoccaya</t>
  </si>
  <si>
    <t>MINA</t>
  </si>
  <si>
    <t>23925601</t>
  </si>
  <si>
    <t>OBLITAS</t>
  </si>
  <si>
    <t>PEÑA</t>
  </si>
  <si>
    <t>FREDDY</t>
  </si>
  <si>
    <t>JEFE DE OPERACIONES</t>
  </si>
  <si>
    <t>M-52</t>
  </si>
  <si>
    <t>CUSCO</t>
  </si>
  <si>
    <t>WANCHAQ</t>
  </si>
  <si>
    <t>CONJUNTO HABITACIONAL PACHACUTEC O-201</t>
  </si>
  <si>
    <t>D_BUS08_SR_CUZCO</t>
  </si>
  <si>
    <t>40484449</t>
  </si>
  <si>
    <t>LOPEZ</t>
  </si>
  <si>
    <t>ESPINOZA</t>
  </si>
  <si>
    <t xml:space="preserve">PABLO MIGUEL </t>
  </si>
  <si>
    <t>JEFE DE EXPLORACIÓN &amp; DESA.</t>
  </si>
  <si>
    <t>M-06</t>
  </si>
  <si>
    <t>JUNIN</t>
  </si>
  <si>
    <t>HUANCAYO</t>
  </si>
  <si>
    <t xml:space="preserve">JR. CENTAURO 194 URB. LA MERCED </t>
  </si>
  <si>
    <t>41615823</t>
  </si>
  <si>
    <t>NUÑEZ</t>
  </si>
  <si>
    <t>DELGADO</t>
  </si>
  <si>
    <t xml:space="preserve">JOEL ROBERTO </t>
  </si>
  <si>
    <t>JEFE DE SECCIÓN</t>
  </si>
  <si>
    <t>M-53</t>
  </si>
  <si>
    <t>SAN JERONIMO</t>
  </si>
  <si>
    <t>URBANIZACIÓN LARAPA AV. LOS SAUCES C2-1A DPTO 402</t>
  </si>
  <si>
    <t>46690396</t>
  </si>
  <si>
    <t>CCOTO</t>
  </si>
  <si>
    <t>MAMANI</t>
  </si>
  <si>
    <t xml:space="preserve">ABEL PLACIDO </t>
  </si>
  <si>
    <t>JEFE DE GUARDIA</t>
  </si>
  <si>
    <t>M-101</t>
  </si>
  <si>
    <t>JR.  JUAN DE DIOS N° 679</t>
  </si>
  <si>
    <t>72464980</t>
  </si>
  <si>
    <t>GAMBOA</t>
  </si>
  <si>
    <t>VALDERRAMA</t>
  </si>
  <si>
    <t xml:space="preserve">YEFRY SILFREDO </t>
  </si>
  <si>
    <t>PROFESIONAL EN DESARROLLO</t>
  </si>
  <si>
    <t>M-57</t>
  </si>
  <si>
    <t>SANTIAGO</t>
  </si>
  <si>
    <t>JR. LOS ROSALES APV LA PRADERA MZ H LT-3</t>
  </si>
  <si>
    <t>00799285</t>
  </si>
  <si>
    <t>CHECA</t>
  </si>
  <si>
    <t>GUTIERREZ</t>
  </si>
  <si>
    <t xml:space="preserve">UBALDO ALONSO </t>
  </si>
  <si>
    <t>OPERADOR DE EQUIPO PESADO 1</t>
  </si>
  <si>
    <t>M-58</t>
  </si>
  <si>
    <t>BENIGNO BALLON FARFAN MZ "F" LT "7"</t>
  </si>
  <si>
    <t>01687371</t>
  </si>
  <si>
    <t>APAZA</t>
  </si>
  <si>
    <t>ESTRADA</t>
  </si>
  <si>
    <t xml:space="preserve">CEFERINO NICOLAS </t>
  </si>
  <si>
    <t>DISPARADOR 3</t>
  </si>
  <si>
    <t>M-79</t>
  </si>
  <si>
    <t>JR MARIANO NUÑEZ 1412</t>
  </si>
  <si>
    <t>02292858</t>
  </si>
  <si>
    <t xml:space="preserve">LUIS  </t>
  </si>
  <si>
    <t>M-60</t>
  </si>
  <si>
    <t>URB.JUAN VELSCO ALVARADO, AV LAS TORRES PAMPAS DE POLANCO MZ O LT 18.</t>
  </si>
  <si>
    <t>02149749</t>
  </si>
  <si>
    <t>RAMOS</t>
  </si>
  <si>
    <t xml:space="preserve">CELSO NAZARIO </t>
  </si>
  <si>
    <t>OPERADOR DE EQUIPO PESADO 3</t>
  </si>
  <si>
    <t>M-82</t>
  </si>
  <si>
    <t>PPJJ ALTO LIBERTAD.</t>
  </si>
  <si>
    <t>01524263</t>
  </si>
  <si>
    <t>MOROCCO</t>
  </si>
  <si>
    <t xml:space="preserve">TIMOTEO  </t>
  </si>
  <si>
    <t>M-83</t>
  </si>
  <si>
    <t>AV INDEPENSENCIA 965</t>
  </si>
  <si>
    <t>02267154</t>
  </si>
  <si>
    <t>BARRANTES</t>
  </si>
  <si>
    <t xml:space="preserve">EULOGIO  </t>
  </si>
  <si>
    <t>M-65</t>
  </si>
  <si>
    <t>JR 24 DE OCTUBRE N° 354 LAGUNA TEMPORAL</t>
  </si>
  <si>
    <t>02428565</t>
  </si>
  <si>
    <t xml:space="preserve">NICOLAS HERMILIO </t>
  </si>
  <si>
    <t>M-64</t>
  </si>
  <si>
    <t xml:space="preserve"> CERCADO LIMA</t>
  </si>
  <si>
    <t xml:space="preserve">AV. ABANCAY 1166 </t>
  </si>
  <si>
    <t>02297317</t>
  </si>
  <si>
    <t>GASTON</t>
  </si>
  <si>
    <t>PINEDA</t>
  </si>
  <si>
    <t xml:space="preserve">ARMANDO CIRILO </t>
  </si>
  <si>
    <t>M-81</t>
  </si>
  <si>
    <t>RESIDENCIAL AEROPUERTO MZ "F" LT "1"</t>
  </si>
  <si>
    <t>D_BUS06_SR_JUL</t>
  </si>
  <si>
    <t>29605827</t>
  </si>
  <si>
    <t>CENTENO</t>
  </si>
  <si>
    <t xml:space="preserve">ANTONIO CARLOS </t>
  </si>
  <si>
    <t>M-89</t>
  </si>
  <si>
    <t>PAUCARPATA</t>
  </si>
  <si>
    <t>COOPERATIVA VILLA PORONGOCHE MZ I LT 1</t>
  </si>
  <si>
    <t>02434322</t>
  </si>
  <si>
    <t>AGUILAR</t>
  </si>
  <si>
    <t>GONZALO</t>
  </si>
  <si>
    <t xml:space="preserve">JONAIKER RICARDO </t>
  </si>
  <si>
    <t>M-93</t>
  </si>
  <si>
    <t>JR. SAN ISIDRO MZA G-1 LOTE 5B</t>
  </si>
  <si>
    <t>01210143</t>
  </si>
  <si>
    <t>MACHACA</t>
  </si>
  <si>
    <t>YLAQUITA</t>
  </si>
  <si>
    <t xml:space="preserve">ANASTACIO  </t>
  </si>
  <si>
    <t>M-69</t>
  </si>
  <si>
    <t>AV JULIACA 1196</t>
  </si>
  <si>
    <t>02292416</t>
  </si>
  <si>
    <t>ÑAUPA</t>
  </si>
  <si>
    <t>ARAPA</t>
  </si>
  <si>
    <t xml:space="preserve">GODOFREDO JOSE </t>
  </si>
  <si>
    <t>M-61</t>
  </si>
  <si>
    <t>AV. HIPOLITO UNANUE S/N LA CAPILLA</t>
  </si>
  <si>
    <t>02173781</t>
  </si>
  <si>
    <t>SALAS</t>
  </si>
  <si>
    <t>CHOQUE</t>
  </si>
  <si>
    <t xml:space="preserve">NIEVES  </t>
  </si>
  <si>
    <t>M-85</t>
  </si>
  <si>
    <t>JR ESPINAL MZ "18" LT "10A" LOS CHOFERES</t>
  </si>
  <si>
    <t>40024525</t>
  </si>
  <si>
    <t>TURPO</t>
  </si>
  <si>
    <t xml:space="preserve">EDWIN SAMUEL </t>
  </si>
  <si>
    <t>M-62</t>
  </si>
  <si>
    <t>JR SAN SALVADOR MZ A LT 2 UBN  LOS ROSALES SALIDA COATA</t>
  </si>
  <si>
    <t>31668147</t>
  </si>
  <si>
    <t>SAMILLAN</t>
  </si>
  <si>
    <t>PACORI</t>
  </si>
  <si>
    <t xml:space="preserve">WALTER  </t>
  </si>
  <si>
    <t>DISPARADOR 1</t>
  </si>
  <si>
    <t>M-63</t>
  </si>
  <si>
    <t>INCA GARCILAZO 547</t>
  </si>
  <si>
    <t>29625557</t>
  </si>
  <si>
    <t xml:space="preserve">CRISPIN  </t>
  </si>
  <si>
    <t>M-98</t>
  </si>
  <si>
    <t>LAMPA</t>
  </si>
  <si>
    <t>SANTA LUCIA</t>
  </si>
  <si>
    <t>FEDERICO POLLAN N° 228 BARRIO CENTRAL</t>
  </si>
  <si>
    <t>42613932</t>
  </si>
  <si>
    <t>PANCA</t>
  </si>
  <si>
    <t xml:space="preserve">EDWIN  </t>
  </si>
  <si>
    <t>AV JULIACA N° 637</t>
  </si>
  <si>
    <t>40240752</t>
  </si>
  <si>
    <t>PERALTA</t>
  </si>
  <si>
    <t xml:space="preserve">NILTON  </t>
  </si>
  <si>
    <t>M-90</t>
  </si>
  <si>
    <t>JR MARAÑON 335 UB LA CAPILLA</t>
  </si>
  <si>
    <t>42698596</t>
  </si>
  <si>
    <t>TISNADO</t>
  </si>
  <si>
    <t>CURO</t>
  </si>
  <si>
    <t xml:space="preserve">ANDRES ERASMO </t>
  </si>
  <si>
    <t>OPERADOR DE SERVICIOS 1</t>
  </si>
  <si>
    <t>M-84</t>
  </si>
  <si>
    <t>JR. SAN MARTIN PORTES S/N URB. STA MARIA.</t>
  </si>
  <si>
    <t>42296393</t>
  </si>
  <si>
    <t>LERMA</t>
  </si>
  <si>
    <t xml:space="preserve">HEBER  </t>
  </si>
  <si>
    <t>M-80</t>
  </si>
  <si>
    <t xml:space="preserve">JR COATA N° 738 </t>
  </si>
  <si>
    <t>41381695</t>
  </si>
  <si>
    <t>COA</t>
  </si>
  <si>
    <t>PACHA</t>
  </si>
  <si>
    <t xml:space="preserve">JULIO CESAR </t>
  </si>
  <si>
    <t>JR. 06 DE MARZO URB. HORACIO ZEVALLOS GAMES</t>
  </si>
  <si>
    <t>40570309</t>
  </si>
  <si>
    <t>PARI</t>
  </si>
  <si>
    <t xml:space="preserve">MAURO  </t>
  </si>
  <si>
    <t>JR. SAN GERMAN N° 308  BARRIO SANTA CRUZ</t>
  </si>
  <si>
    <t>41818427</t>
  </si>
  <si>
    <t>CACERES</t>
  </si>
  <si>
    <t>TAPARA</t>
  </si>
  <si>
    <t xml:space="preserve">WILBERT  </t>
  </si>
  <si>
    <t>AV JULIACA  N° 667</t>
  </si>
  <si>
    <t>40752672</t>
  </si>
  <si>
    <t>SUCARI</t>
  </si>
  <si>
    <t xml:space="preserve">ANDRES MICHAEL </t>
  </si>
  <si>
    <t>M-87</t>
  </si>
  <si>
    <t>URB. GERANIOS II ETAPA MZ B-4 LT 10A</t>
  </si>
  <si>
    <t>40749452</t>
  </si>
  <si>
    <t xml:space="preserve">JOSE LUIS </t>
  </si>
  <si>
    <t>M-59</t>
  </si>
  <si>
    <t>JR.JOSE GALVEZ 305 UB. SANTA BARBARA</t>
  </si>
  <si>
    <t>80587081</t>
  </si>
  <si>
    <t>CALDERON</t>
  </si>
  <si>
    <t xml:space="preserve">SALOMON  </t>
  </si>
  <si>
    <t>JR SANTA CRUZ 386</t>
  </si>
  <si>
    <t>44163824</t>
  </si>
  <si>
    <t>SUCAPUCA</t>
  </si>
  <si>
    <t xml:space="preserve">WALTER IVAN </t>
  </si>
  <si>
    <t>UB.PRADERAS DEL INCA MZ "M" LT "2"</t>
  </si>
  <si>
    <t>80494024</t>
  </si>
  <si>
    <t>SUTTI</t>
  </si>
  <si>
    <t>VILCA</t>
  </si>
  <si>
    <t xml:space="preserve">ROLANDO  </t>
  </si>
  <si>
    <t>JR. PERAL #315 URBANIZACIÓN SANTA ASUNCIÓN</t>
  </si>
  <si>
    <t>43341927</t>
  </si>
  <si>
    <t>PORTILLO</t>
  </si>
  <si>
    <t>SALGUERO</t>
  </si>
  <si>
    <t xml:space="preserve">PAUL ZENON </t>
  </si>
  <si>
    <t>M-78</t>
  </si>
  <si>
    <t>SAN ANTON</t>
  </si>
  <si>
    <t>JR. PATAJA S/N BARRIO 2 DE MAYO</t>
  </si>
  <si>
    <t>70307810</t>
  </si>
  <si>
    <t xml:space="preserve">JONEL ORLANDO </t>
  </si>
  <si>
    <t>M-68</t>
  </si>
  <si>
    <t>AV.TUPAC AMARU S/N BARRIO 2 DE MAYO</t>
  </si>
  <si>
    <t>02446591</t>
  </si>
  <si>
    <t>HERNANDEZ</t>
  </si>
  <si>
    <t>MEJIA</t>
  </si>
  <si>
    <t xml:space="preserve">GUIE NOBAR </t>
  </si>
  <si>
    <t>TECNICO SUPERVISOR PRELL</t>
  </si>
  <si>
    <t>M-67</t>
  </si>
  <si>
    <t>01555228</t>
  </si>
  <si>
    <t>CCAPATINTA</t>
  </si>
  <si>
    <t xml:space="preserve">ESTANISLAO  </t>
  </si>
  <si>
    <t>OPERADOR TUBERO</t>
  </si>
  <si>
    <t>M-99</t>
  </si>
  <si>
    <t>JR. YOQUEYUPANQUI MZ LL LT-5 - BARRIO ALIANZA</t>
  </si>
  <si>
    <t>29735019</t>
  </si>
  <si>
    <t>QUIRO</t>
  </si>
  <si>
    <t xml:space="preserve">RIGOBERTO  </t>
  </si>
  <si>
    <t>41658468</t>
  </si>
  <si>
    <t>YUCRA</t>
  </si>
  <si>
    <t xml:space="preserve">LOYMER  </t>
  </si>
  <si>
    <t>TECNICO OPERADOR PRELL</t>
  </si>
  <si>
    <t>M-97</t>
  </si>
  <si>
    <t>JR. MARCAVALLE MZ "F2" LT"7" UB. SANTIAGO RIOS.</t>
  </si>
  <si>
    <t>02449628</t>
  </si>
  <si>
    <t>PILCO</t>
  </si>
  <si>
    <t xml:space="preserve">DEMETRIO  </t>
  </si>
  <si>
    <t>OPERADOR BOMBA</t>
  </si>
  <si>
    <t>M-72</t>
  </si>
  <si>
    <t>URB. RESIDENCIAL AEROPUERTO MZ N LT 14</t>
  </si>
  <si>
    <t>40674285</t>
  </si>
  <si>
    <t>ARIZACA</t>
  </si>
  <si>
    <t xml:space="preserve">ROBERT SIXTO </t>
  </si>
  <si>
    <t>SOLDADOR 1</t>
  </si>
  <si>
    <t>M-71</t>
  </si>
  <si>
    <t>JR.AURELIO CORNEJO N° 172 URB. LOS CHOFERES</t>
  </si>
  <si>
    <t>01332742</t>
  </si>
  <si>
    <t>JIMENEZ</t>
  </si>
  <si>
    <t xml:space="preserve">ELOY  </t>
  </si>
  <si>
    <t>MAESTRO OPERARIO 1</t>
  </si>
  <si>
    <t>M-96</t>
  </si>
  <si>
    <t>UB NUEVA ESPERANZA PASAJE VENUS MZ HA LT 10-3</t>
  </si>
  <si>
    <t>02271175</t>
  </si>
  <si>
    <t>HUANCA</t>
  </si>
  <si>
    <t xml:space="preserve">DIEGO FERNANDO </t>
  </si>
  <si>
    <t>M-74</t>
  </si>
  <si>
    <t>AV.ABANCAY N° 614 URB. JORGE CHAVEZ</t>
  </si>
  <si>
    <t>01555216</t>
  </si>
  <si>
    <t>MEZA</t>
  </si>
  <si>
    <t>TITO</t>
  </si>
  <si>
    <t xml:space="preserve">ERNESTO  </t>
  </si>
  <si>
    <t>JR. LOS HEROES  N° 167 URB SANTA MARCELINA</t>
  </si>
  <si>
    <t>41675839</t>
  </si>
  <si>
    <t xml:space="preserve">PERCY  </t>
  </si>
  <si>
    <t>M-75</t>
  </si>
  <si>
    <t>JR ALMAGRO MZ P1 LT 12 URB SAN PABLO</t>
  </si>
  <si>
    <t>01271908</t>
  </si>
  <si>
    <t xml:space="preserve">FELIX CLAUDIO </t>
  </si>
  <si>
    <t>M-11</t>
  </si>
  <si>
    <t>PAUCARCOLLA</t>
  </si>
  <si>
    <t>PASAJE CARATA 219 BARRIO SEÑOR DE HUANCA</t>
  </si>
  <si>
    <t>43330617</t>
  </si>
  <si>
    <t>CABANA</t>
  </si>
  <si>
    <t>ALI</t>
  </si>
  <si>
    <t xml:space="preserve">HENRY NELSON </t>
  </si>
  <si>
    <t>M-35</t>
  </si>
  <si>
    <t>AV. TUPAC AMARU 603 CAMPO DE MARTE</t>
  </si>
  <si>
    <t>30431001</t>
  </si>
  <si>
    <t>SUNI</t>
  </si>
  <si>
    <t xml:space="preserve">OSCAR ROBERTO </t>
  </si>
  <si>
    <t>JR. ALCONES S/N MZ K LT-8 URB. LAS GARDENIAS</t>
  </si>
  <si>
    <t>42148476</t>
  </si>
  <si>
    <t>CHOQUEPATA</t>
  </si>
  <si>
    <t>CHECCMAPOCCO</t>
  </si>
  <si>
    <t>MATEO</t>
  </si>
  <si>
    <t xml:space="preserve">OPERADOR DE EQUIPO PESADO </t>
  </si>
  <si>
    <t>JR. PROGRESO 407</t>
  </si>
  <si>
    <t>42226521</t>
  </si>
  <si>
    <t>BAUTISTA</t>
  </si>
  <si>
    <t>RONALD WILFREDO</t>
  </si>
  <si>
    <t>OPERADOR LUBRICADOR</t>
  </si>
  <si>
    <t>M-76</t>
  </si>
  <si>
    <t>JR. CAHUIDE 217 ANTAUTA</t>
  </si>
  <si>
    <t>45387986</t>
  </si>
  <si>
    <t>CASTILLO</t>
  </si>
  <si>
    <t>MESTAS</t>
  </si>
  <si>
    <t>EFRAIN</t>
  </si>
  <si>
    <t>OPERADOR ROMPE BANCO</t>
  </si>
  <si>
    <t>M-77</t>
  </si>
  <si>
    <t>JR. ALTO INAMBARI 229</t>
  </si>
  <si>
    <t>SR-&gt;AJ-SA-AZ</t>
  </si>
  <si>
    <t>47719319</t>
  </si>
  <si>
    <t>AUCCA</t>
  </si>
  <si>
    <t>SEGOVIA</t>
  </si>
  <si>
    <t>JR.CANCHARANI N° 592 URB. VALLECITO</t>
  </si>
  <si>
    <t>45006235</t>
  </si>
  <si>
    <t>CALSINA</t>
  </si>
  <si>
    <t>WILBER</t>
  </si>
  <si>
    <t>DISPARADOR</t>
  </si>
  <si>
    <t>MACUSANI</t>
  </si>
  <si>
    <t>AV. VIRGEN DEL PILAR 506 MACUSANI - CARABAYA</t>
  </si>
  <si>
    <t>42340303</t>
  </si>
  <si>
    <t>JULIO ERNESTO</t>
  </si>
  <si>
    <t>PASAJE MOQUEGUA MZ G LT-7, PUEBLO JOVEN LEONES DEL MISTI</t>
  </si>
  <si>
    <t>46860594</t>
  </si>
  <si>
    <t>HILBER</t>
  </si>
  <si>
    <t>OPERADOR CARGA FRONTAL Y MOTONIVELADORA</t>
  </si>
  <si>
    <t>M-95</t>
  </si>
  <si>
    <t>JR. MICAELA BASTIDAS 155</t>
  </si>
  <si>
    <t>E.T. LA FE EN CRISTO S.R.L.</t>
  </si>
  <si>
    <t>47489219</t>
  </si>
  <si>
    <t>GOMEZ</t>
  </si>
  <si>
    <t>MIRANDA</t>
  </si>
  <si>
    <t>WALTER ETSON</t>
  </si>
  <si>
    <t>FE-2</t>
  </si>
  <si>
    <t>RESIDENCIAL VILLA MEDICA MZ G-26</t>
  </si>
  <si>
    <t>42702105</t>
  </si>
  <si>
    <t>FERNANDEZ</t>
  </si>
  <si>
    <t>HERRY</t>
  </si>
  <si>
    <t>OPERARIO</t>
  </si>
  <si>
    <t>CM-17</t>
  </si>
  <si>
    <t>968848713 / 953260386</t>
  </si>
  <si>
    <t>C. P. LARIMAYO</t>
  </si>
  <si>
    <t>48620919</t>
  </si>
  <si>
    <t xml:space="preserve">QUISPE </t>
  </si>
  <si>
    <t>FRANKLIN HODAIS GUTENBERG</t>
  </si>
  <si>
    <t>JIRON: CCOROCA Nª 227; BARRIO: MIRAFLORES</t>
  </si>
  <si>
    <t>TAIR S.A.C</t>
  </si>
  <si>
    <t>73768700</t>
  </si>
  <si>
    <t>EDGAR EFRAIN</t>
  </si>
  <si>
    <t>TECNICO MECANICO</t>
  </si>
  <si>
    <t>TA-1</t>
  </si>
  <si>
    <t>JIRON CUZCO S/N</t>
  </si>
  <si>
    <t>FERREYROS S.A.</t>
  </si>
  <si>
    <t>46096853</t>
  </si>
  <si>
    <t>OTAZU</t>
  </si>
  <si>
    <t>PINTO</t>
  </si>
  <si>
    <t>MAO LENIN</t>
  </si>
  <si>
    <t>INGENIERO RESIDENTE</t>
  </si>
  <si>
    <t>AEF-08. Ferreyros</t>
  </si>
  <si>
    <t>JR. ROMAN SAAVEDRA MZ P1 - L2_RES. PRADERAS DEL INCA.</t>
  </si>
  <si>
    <t>42927830</t>
  </si>
  <si>
    <t>CAMASCA</t>
  </si>
  <si>
    <t>TIJERO</t>
  </si>
  <si>
    <t>JUAN OSWALDO</t>
  </si>
  <si>
    <t>TÉCNICO MECÁNICO</t>
  </si>
  <si>
    <t>AVENIDA ALIPIO PONCE 239 - INTERIOR 4A CAMPIÑA CHORRILLOS</t>
  </si>
  <si>
    <t>AUTRISA AUTOMOTRIZ ANDINA S.A</t>
  </si>
  <si>
    <t>71792310</t>
  </si>
  <si>
    <t>MURGUIA</t>
  </si>
  <si>
    <t xml:space="preserve"> JOSE RENATO</t>
  </si>
  <si>
    <t>Mecánico</t>
  </si>
  <si>
    <t>AEA-01. Autrisa</t>
  </si>
  <si>
    <t>SOCABAYA</t>
  </si>
  <si>
    <t>AV. NICOLAS DE PIEROLA 321 CIUDAD MI TRABAJO</t>
  </si>
  <si>
    <t>70080067</t>
  </si>
  <si>
    <t>JESUS ARNALDO</t>
  </si>
  <si>
    <t>JR. PARINACHOCHA B12</t>
  </si>
  <si>
    <t>ADMINISTRACIÓN DE EMPRESAS S.A.C.</t>
  </si>
  <si>
    <t>20080747</t>
  </si>
  <si>
    <t>CORDOVA</t>
  </si>
  <si>
    <t>NINO</t>
  </si>
  <si>
    <t>JEFE DE LOGISTICA &amp; CONTRATOS</t>
  </si>
  <si>
    <t>AE-05. Superficie</t>
  </si>
  <si>
    <t>EL TAMBO</t>
  </si>
  <si>
    <t>PSJE. RIOS S/N, SAÑOS GRANDE</t>
  </si>
  <si>
    <t>42737768</t>
  </si>
  <si>
    <t>PACHECO</t>
  </si>
  <si>
    <t>JINEZ</t>
  </si>
  <si>
    <t>INGENIERO DE MANTENIMIENTO</t>
  </si>
  <si>
    <t>AE-06. Supervisión</t>
  </si>
  <si>
    <t>CONCEPCION</t>
  </si>
  <si>
    <t>PASAJE LOS EUCALIPTOS N190</t>
  </si>
  <si>
    <t>45671314</t>
  </si>
  <si>
    <t>SONCCO</t>
  </si>
  <si>
    <t>LOZANO</t>
  </si>
  <si>
    <t>ALBERT</t>
  </si>
  <si>
    <t>INGENIERO GEOMECANICO JUNIOR</t>
  </si>
  <si>
    <t xml:space="preserve">CUSCO </t>
  </si>
  <si>
    <t>URBANIZACIÓN EL BOSQUE</t>
  </si>
  <si>
    <t>29736461</t>
  </si>
  <si>
    <t>OVIEDO</t>
  </si>
  <si>
    <t>JEAN FRANK</t>
  </si>
  <si>
    <t>YANAHUARA</t>
  </si>
  <si>
    <t>URB. BUENAVISTA A 20</t>
  </si>
  <si>
    <t>42181521</t>
  </si>
  <si>
    <t xml:space="preserve">FLORES </t>
  </si>
  <si>
    <t xml:space="preserve">TACO </t>
  </si>
  <si>
    <t>GENARO</t>
  </si>
  <si>
    <t>OPERADOR DE EQUIPO PESADO</t>
  </si>
  <si>
    <t>CABANILLA</t>
  </si>
  <si>
    <t>JR. BOLIVAS 210</t>
  </si>
  <si>
    <t>J&amp;V RESGUARDO S.A.C.</t>
  </si>
  <si>
    <t>SEGURIDAD PATRIMONIAL</t>
  </si>
  <si>
    <t>41182258</t>
  </si>
  <si>
    <t xml:space="preserve">NIETO </t>
  </si>
  <si>
    <t>GERMAN CERAPIO</t>
  </si>
  <si>
    <t>SUPERVISOR GENERAL</t>
  </si>
  <si>
    <t>JV-11</t>
  </si>
  <si>
    <t>HUARAL</t>
  </si>
  <si>
    <t>CHANCAY</t>
  </si>
  <si>
    <t>PAN. NORTE KM 91.5 SECTOR 1 CHANCAYLLO</t>
  </si>
  <si>
    <t>INGENIERIA Y PLANEAMIENTO</t>
  </si>
  <si>
    <t>72439289</t>
  </si>
  <si>
    <t xml:space="preserve">LOPEZ </t>
  </si>
  <si>
    <t>REQUELME</t>
  </si>
  <si>
    <t xml:space="preserve">GIANFRANCO </t>
  </si>
  <si>
    <t>INGENIERO JUNIOR DE PLANEAMIENTO</t>
  </si>
  <si>
    <t>LOS OLIVOS</t>
  </si>
  <si>
    <t>Asent. H. Municipal Chillón Mz 71 Lt 6</t>
  </si>
  <si>
    <t>CUMBRES DEL SUR</t>
  </si>
  <si>
    <t>44578609</t>
  </si>
  <si>
    <t>APOLINARIO</t>
  </si>
  <si>
    <t xml:space="preserve">RONAL ROBER </t>
  </si>
  <si>
    <t>ING.SMA</t>
  </si>
  <si>
    <t xml:space="preserve">LIMA </t>
  </si>
  <si>
    <t xml:space="preserve">                   JR. LAS CALCEDONIAS N°1984 </t>
  </si>
  <si>
    <t>CORPACE INGENIERIA Y SERVICIOS GENERALES S.R.L.</t>
  </si>
  <si>
    <t>PROYECTOS DE SOSTENIMIENTO</t>
  </si>
  <si>
    <t>44565997</t>
  </si>
  <si>
    <t>CRUZ</t>
  </si>
  <si>
    <t>VELASCO</t>
  </si>
  <si>
    <t>EDDY ALONSO</t>
  </si>
  <si>
    <t>SUP DE CAMPO</t>
  </si>
  <si>
    <t>CP-08</t>
  </si>
  <si>
    <t>PIURA</t>
  </si>
  <si>
    <t>URBANIZACIÓN PIURA TUPAC AMARU #100</t>
  </si>
  <si>
    <t>LIMA HUB</t>
  </si>
  <si>
    <t>TRUJILLO</t>
  </si>
  <si>
    <t>43208402</t>
  </si>
  <si>
    <t>LUICHO</t>
  </si>
  <si>
    <t>MARIO</t>
  </si>
  <si>
    <t>OPERADOR DE VOLQUETE</t>
  </si>
  <si>
    <t>CP-14</t>
  </si>
  <si>
    <t>JR CAHUIDE 341</t>
  </si>
  <si>
    <t>44140741</t>
  </si>
  <si>
    <t>RICHARD</t>
  </si>
  <si>
    <t>AV. PRINCIPAL</t>
  </si>
  <si>
    <t>41399030</t>
  </si>
  <si>
    <t>YAPO</t>
  </si>
  <si>
    <t>JUAN CARLOS</t>
  </si>
  <si>
    <t>CP-21</t>
  </si>
  <si>
    <t xml:space="preserve">8 DE NOVIEMBRE CDA6 </t>
  </si>
  <si>
    <t>27152934</t>
  </si>
  <si>
    <t>RODRIGUEZ</t>
  </si>
  <si>
    <t>ALCANTARA</t>
  </si>
  <si>
    <t>JUAN</t>
  </si>
  <si>
    <t>OP. EXCAVADORA</t>
  </si>
  <si>
    <t>C0-13</t>
  </si>
  <si>
    <t>CAJAMARCA</t>
  </si>
  <si>
    <t>CONTUMAZA</t>
  </si>
  <si>
    <t>YONAN</t>
  </si>
  <si>
    <t>JR. PROGRESOS 221</t>
  </si>
  <si>
    <t>72463625</t>
  </si>
  <si>
    <t>CUEVA</t>
  </si>
  <si>
    <t>KEVIN</t>
  </si>
  <si>
    <t>OPERARIO MONTAJISTA</t>
  </si>
  <si>
    <t>CP-02</t>
  </si>
  <si>
    <t>ENCAÑADA</t>
  </si>
  <si>
    <t>ROSARIO DEL POLLOC</t>
  </si>
  <si>
    <t>45909031</t>
  </si>
  <si>
    <t>ORTIZ</t>
  </si>
  <si>
    <t>VICTOR RIGAN</t>
  </si>
  <si>
    <t>CP-17</t>
  </si>
  <si>
    <t>REYNA FARGE 350</t>
  </si>
  <si>
    <t>46674406</t>
  </si>
  <si>
    <t>MENDOZA</t>
  </si>
  <si>
    <t xml:space="preserve">ROJAS </t>
  </si>
  <si>
    <t>ELMER</t>
  </si>
  <si>
    <t>OPERARIO CIVIL</t>
  </si>
  <si>
    <t>CP-10</t>
  </si>
  <si>
    <t>CASERIO NUEVO PERU</t>
  </si>
  <si>
    <t>42202326</t>
  </si>
  <si>
    <t>CHICOMA</t>
  </si>
  <si>
    <t>TEATINO</t>
  </si>
  <si>
    <t>SANTA CRUZ</t>
  </si>
  <si>
    <t>CP-03</t>
  </si>
  <si>
    <t>AV. HOYOS RUBIO 2121</t>
  </si>
  <si>
    <t>76367461</t>
  </si>
  <si>
    <t>CAHUANA</t>
  </si>
  <si>
    <t>SEGUNDO SANTOS</t>
  </si>
  <si>
    <t>JR AMALIA PUGA 312</t>
  </si>
  <si>
    <t>45559203</t>
  </si>
  <si>
    <t>MINCHAN</t>
  </si>
  <si>
    <t>HUACCHA</t>
  </si>
  <si>
    <t>HUMBERTO</t>
  </si>
  <si>
    <t>CP-18</t>
  </si>
  <si>
    <t>46311264</t>
  </si>
  <si>
    <t>CASERIO CRUZ BLANCA</t>
  </si>
  <si>
    <t>31940627</t>
  </si>
  <si>
    <t>AVALOS</t>
  </si>
  <si>
    <t>CARRERA</t>
  </si>
  <si>
    <t>IMMER</t>
  </si>
  <si>
    <t>A.H. SEÑOR DE LOS MILAGROS</t>
  </si>
  <si>
    <t>61339186</t>
  </si>
  <si>
    <t xml:space="preserve">CISNEROS </t>
  </si>
  <si>
    <t xml:space="preserve">ROMANI </t>
  </si>
  <si>
    <t xml:space="preserve"> ISAI ISAIAS</t>
  </si>
  <si>
    <t>TEC ELECTRICISTA</t>
  </si>
  <si>
    <t>CP-19</t>
  </si>
  <si>
    <t>CALLE 4 DE AGOSTO ASENT.H. DELICIA MANZUR MZ. DLT.12</t>
  </si>
  <si>
    <t>09902129</t>
  </si>
  <si>
    <t>SANCHEZ</t>
  </si>
  <si>
    <t>EDUARDO</t>
  </si>
  <si>
    <t>OP. ELECTRICISTA</t>
  </si>
  <si>
    <t>CARABAYLLO</t>
  </si>
  <si>
    <t xml:space="preserve">JR MIGUEL IGLESIAS DE LA MERCED </t>
  </si>
  <si>
    <t>46487782</t>
  </si>
  <si>
    <t>LOBON</t>
  </si>
  <si>
    <t>QUISOCCAPA</t>
  </si>
  <si>
    <t>JHONNY FRANCISCO</t>
  </si>
  <si>
    <t>OPERARIO ELECTRICISTA</t>
  </si>
  <si>
    <t>ASOC DE VIVIENDA VILLA DE CRISTO I1</t>
  </si>
  <si>
    <t>29621696</t>
  </si>
  <si>
    <t>COLQUE</t>
  </si>
  <si>
    <t>PERCY JULIO</t>
  </si>
  <si>
    <t>CP-11</t>
  </si>
  <si>
    <t>HUNTER</t>
  </si>
  <si>
    <t>VILL SAN ISIDRA MZ. S LT 1A</t>
  </si>
  <si>
    <t>45016968</t>
  </si>
  <si>
    <t>ALMIRÓN</t>
  </si>
  <si>
    <t>GERMAN ANTONIO</t>
  </si>
  <si>
    <t xml:space="preserve">JOSE BUSTAMANTE Y RIVERO </t>
  </si>
  <si>
    <t xml:space="preserve">CA. VILLAMARIA 111 </t>
  </si>
  <si>
    <t>47048877</t>
  </si>
  <si>
    <t>GUTIÉRREZ</t>
  </si>
  <si>
    <t>KEPLER ROSSINI</t>
  </si>
  <si>
    <t>CP-04</t>
  </si>
  <si>
    <t xml:space="preserve">VILLA SAN JUAN MZ. T LT 11 </t>
  </si>
  <si>
    <t>71877672</t>
  </si>
  <si>
    <t>LUNA</t>
  </si>
  <si>
    <t>HENRRY SAUL</t>
  </si>
  <si>
    <t>OFICIAL ELECTRICISTA</t>
  </si>
  <si>
    <t>SAN RAMON</t>
  </si>
  <si>
    <t>JR SAN FRANCISCO S/N</t>
  </si>
  <si>
    <t>40098060</t>
  </si>
  <si>
    <t>PUMA</t>
  </si>
  <si>
    <t>HUGO</t>
  </si>
  <si>
    <t>CA. LOS BOSQUES 305</t>
  </si>
  <si>
    <t>70821927</t>
  </si>
  <si>
    <t>CHIPA</t>
  </si>
  <si>
    <t>CHAMPI</t>
  </si>
  <si>
    <t>BASILIO MANUEL</t>
  </si>
  <si>
    <t>SOCAYABA</t>
  </si>
  <si>
    <t>ORACIO CEVALLOS GAMEZ  MZ. 21 LT 4</t>
  </si>
  <si>
    <t>40031028</t>
  </si>
  <si>
    <t>CACHAY</t>
  </si>
  <si>
    <t>CHUQUIRUNA</t>
  </si>
  <si>
    <t>WILDER</t>
  </si>
  <si>
    <t>OFICIAL</t>
  </si>
  <si>
    <t>ROSARIO DE POLLOC</t>
  </si>
  <si>
    <t>01703480</t>
  </si>
  <si>
    <t>BENEDIGTO GREGORIO</t>
  </si>
  <si>
    <t>URB. TAZA 233</t>
  </si>
  <si>
    <t>73454489</t>
  </si>
  <si>
    <t>CARAHUATAY</t>
  </si>
  <si>
    <t>RONAL JUAN</t>
  </si>
  <si>
    <t>CASERIO SHAHUARPAMPA</t>
  </si>
  <si>
    <t>26686622</t>
  </si>
  <si>
    <t>DAVILA</t>
  </si>
  <si>
    <t>TAYÑA</t>
  </si>
  <si>
    <t>RICHARD WILLIAM</t>
  </si>
  <si>
    <t>JR HOYOS RUBIO 232</t>
  </si>
  <si>
    <t>74982854</t>
  </si>
  <si>
    <t>ROJAS</t>
  </si>
  <si>
    <t>LAGOS</t>
  </si>
  <si>
    <t>BRAYAN</t>
  </si>
  <si>
    <t>AV LAS FLORES DE VILLA MZ F LOTE 11</t>
  </si>
  <si>
    <t>44787198</t>
  </si>
  <si>
    <t>HINOSTROZA</t>
  </si>
  <si>
    <t>ROCA</t>
  </si>
  <si>
    <t>LEONARDO</t>
  </si>
  <si>
    <t>ELECTRICISTA</t>
  </si>
  <si>
    <t>PUENTE PIEDRA</t>
  </si>
  <si>
    <t>AT VITARTE MZ 5 LT 21</t>
  </si>
  <si>
    <t>MYS MINEROS DEL PERU S.A.C.</t>
  </si>
  <si>
    <t>42070619</t>
  </si>
  <si>
    <t>ECHEVARRIA</t>
  </si>
  <si>
    <t>ROSAS</t>
  </si>
  <si>
    <t>MANUEL ALI</t>
  </si>
  <si>
    <t>SUPERVISOR DE OPERACIONES</t>
  </si>
  <si>
    <t>BISM-4</t>
  </si>
  <si>
    <t>JR. LAS NUBES 503 PAUCARPATA</t>
  </si>
  <si>
    <t>44908607</t>
  </si>
  <si>
    <t>CALCINA</t>
  </si>
  <si>
    <t>AQUINO</t>
  </si>
  <si>
    <t>JUAN WILBER</t>
  </si>
  <si>
    <t xml:space="preserve">JR. KENAMARI </t>
  </si>
  <si>
    <t>46703501</t>
  </si>
  <si>
    <t>LUIS VIDAL</t>
  </si>
  <si>
    <t>INGENIERO DE SEGURIDAD</t>
  </si>
  <si>
    <t>URB. LOS ROSALES MZ E LT 7</t>
  </si>
  <si>
    <t>42797653</t>
  </si>
  <si>
    <t>MANDAMIENTO</t>
  </si>
  <si>
    <t>EDGAR</t>
  </si>
  <si>
    <t xml:space="preserve">JR. ESPINAR # 133 </t>
  </si>
  <si>
    <t>47199240</t>
  </si>
  <si>
    <t>CAIRA</t>
  </si>
  <si>
    <t>CASTRO</t>
  </si>
  <si>
    <t>CHRISTIAN</t>
  </si>
  <si>
    <t>JR. PROGRESO # 320</t>
  </si>
  <si>
    <t>76843748</t>
  </si>
  <si>
    <t>JHON ARNOLD</t>
  </si>
  <si>
    <t>SOLDADOR</t>
  </si>
  <si>
    <t>912 876 501</t>
  </si>
  <si>
    <t xml:space="preserve">8 DE OCTUBRE </t>
  </si>
  <si>
    <t>75233334</t>
  </si>
  <si>
    <t>PATATINCO</t>
  </si>
  <si>
    <t>MARCO ANTONIO</t>
  </si>
  <si>
    <t xml:space="preserve"> 913 176 528</t>
  </si>
  <si>
    <t xml:space="preserve">JR. AGUSTIN GAMARRA </t>
  </si>
  <si>
    <t>44412547</t>
  </si>
  <si>
    <t>CANCAPA</t>
  </si>
  <si>
    <t>IVAN</t>
  </si>
  <si>
    <t>72294742</t>
  </si>
  <si>
    <t>EDWIN VIDAL</t>
  </si>
  <si>
    <t>JR. 9 DE OCTUBRE Nº757</t>
  </si>
  <si>
    <t>72684901</t>
  </si>
  <si>
    <t>RAMIREZ</t>
  </si>
  <si>
    <t>MIGUEL</t>
  </si>
  <si>
    <t>AYUDANTE GENERAL</t>
  </si>
  <si>
    <t>JR. PROGRESO # 402</t>
  </si>
  <si>
    <t>74206145</t>
  </si>
  <si>
    <t>TAIPE</t>
  </si>
  <si>
    <t>CCAMA</t>
  </si>
  <si>
    <t>VEN CLINTON</t>
  </si>
  <si>
    <t>JR. BENAVIDES S/n</t>
  </si>
  <si>
    <t>72162350</t>
  </si>
  <si>
    <t>BARTOLO</t>
  </si>
  <si>
    <t>ADRIAN</t>
  </si>
  <si>
    <t>JR. SAN RAFAEL #114</t>
  </si>
  <si>
    <t>73744901</t>
  </si>
  <si>
    <t>SOLIS</t>
  </si>
  <si>
    <t>MORMONTOY</t>
  </si>
  <si>
    <t>MARCOS</t>
  </si>
  <si>
    <t>JR. 8 DE OCTUBRE</t>
  </si>
  <si>
    <t>73348978</t>
  </si>
  <si>
    <t>HUAMAN</t>
  </si>
  <si>
    <t>YUPANQUI</t>
  </si>
  <si>
    <t>KEVIN MICHAEL</t>
  </si>
  <si>
    <t>PERSONAL DELIVERY</t>
  </si>
  <si>
    <t>953 782 716</t>
  </si>
  <si>
    <t xml:space="preserve">JR. TARAPACA 927 </t>
  </si>
  <si>
    <t>73415676</t>
  </si>
  <si>
    <t>GONZA</t>
  </si>
  <si>
    <t>RONALDO</t>
  </si>
  <si>
    <t>973 192 755</t>
  </si>
  <si>
    <t>BENAVIDES #121</t>
  </si>
  <si>
    <t>72452599</t>
  </si>
  <si>
    <t>SAAVEDRA</t>
  </si>
  <si>
    <t>HUANACO</t>
  </si>
  <si>
    <t>DANIE ABEL</t>
  </si>
  <si>
    <t xml:space="preserve">JR. MAMA OCLLO MZ. K4 LT. 7 </t>
  </si>
  <si>
    <t>45874913</t>
  </si>
  <si>
    <t>CALLAÑAUPA</t>
  </si>
  <si>
    <t>PUMAYALI</t>
  </si>
  <si>
    <t>ARNOLD</t>
  </si>
  <si>
    <t>ARQUEOLOGO</t>
  </si>
  <si>
    <t>FO-SSO-COV07</t>
  </si>
  <si>
    <t>URUBAMBA</t>
  </si>
  <si>
    <t>CHINCHERO</t>
  </si>
  <si>
    <t>CALLE MANZANARES S/N</t>
  </si>
  <si>
    <t>SAN RAFAEL</t>
  </si>
  <si>
    <t>41503877</t>
  </si>
  <si>
    <t>WALTHER IVAN</t>
  </si>
  <si>
    <t>JEFE DE CONTROL DE PROYECTOS</t>
  </si>
  <si>
    <t>MARIANO MELGAR</t>
  </si>
  <si>
    <t>AH AMPLIACION VILLA ALTO CENEPA MZ I LT 6</t>
  </si>
  <si>
    <t>20103862</t>
  </si>
  <si>
    <t> TORRES</t>
  </si>
  <si>
    <t>PARIMANGO</t>
  </si>
  <si>
    <t>JOSE ANTONIO</t>
  </si>
  <si>
    <t>JEFE DE PROYECTOS</t>
  </si>
  <si>
    <t> M-01</t>
  </si>
  <si>
    <t> MASCULINO</t>
  </si>
  <si>
    <t>PASAJE LAS MARGARITAS 155</t>
  </si>
  <si>
    <t>RECURSOS HUMANOS</t>
  </si>
  <si>
    <t>16719598</t>
  </si>
  <si>
    <t>MELENDEZ</t>
  </si>
  <si>
    <t>GALVEZ</t>
  </si>
  <si>
    <t>JUAN FRANCISCO</t>
  </si>
  <si>
    <t>JEFE DE COMEDOR</t>
  </si>
  <si>
    <t>LURIGANCHO</t>
  </si>
  <si>
    <t>MZ NJ Lote 65 Urb. Carapongo</t>
  </si>
  <si>
    <t>48464841</t>
  </si>
  <si>
    <t>QUEQUE</t>
  </si>
  <si>
    <t>CUTIPA</t>
  </si>
  <si>
    <t>MARILUZ</t>
  </si>
  <si>
    <t>MOZO</t>
  </si>
  <si>
    <t>Calle Huaylas S/N Urcos</t>
  </si>
  <si>
    <t>74058986</t>
  </si>
  <si>
    <t>CARTAGENA</t>
  </si>
  <si>
    <t xml:space="preserve">YEONEL </t>
  </si>
  <si>
    <t>AUXILIAR GENERAL</t>
  </si>
  <si>
    <t>Jr. San Bartolome barrio Manto Norte</t>
  </si>
  <si>
    <t>45908416</t>
  </si>
  <si>
    <t>CHURA</t>
  </si>
  <si>
    <t>ANAHUA</t>
  </si>
  <si>
    <t>MALAGA RUTH</t>
  </si>
  <si>
    <t>Jose Antonio de la Zela C/. Avenida Tacna</t>
  </si>
  <si>
    <t>76874856</t>
  </si>
  <si>
    <t>HALANOCA</t>
  </si>
  <si>
    <t>LIMACHI</t>
  </si>
  <si>
    <t xml:space="preserve">MARILUZ </t>
  </si>
  <si>
    <t>Jr cusco 460</t>
  </si>
  <si>
    <t>71568387</t>
  </si>
  <si>
    <t>ROBERTO CARLOS</t>
  </si>
  <si>
    <t>997521231/950290000</t>
  </si>
  <si>
    <t xml:space="preserve">Comunidad Chana </t>
  </si>
  <si>
    <t>76390188</t>
  </si>
  <si>
    <t>BENAVENTE</t>
  </si>
  <si>
    <t>SOLANCH GIORHINA</t>
  </si>
  <si>
    <t>Jr Jose Carlos Mareategui 694</t>
  </si>
  <si>
    <t>75929605</t>
  </si>
  <si>
    <t>FAVIOLA</t>
  </si>
  <si>
    <t>FEMENINO</t>
  </si>
  <si>
    <t>JR: Huaylas s/n</t>
  </si>
  <si>
    <t>70471986</t>
  </si>
  <si>
    <t>JOLVER ALAN</t>
  </si>
  <si>
    <t>J. Alto Inambari Norte S/N</t>
  </si>
  <si>
    <t>43892832</t>
  </si>
  <si>
    <t>NINA</t>
  </si>
  <si>
    <t xml:space="preserve">EFRAIN </t>
  </si>
  <si>
    <t>MAESTRO DE COCINA</t>
  </si>
  <si>
    <t xml:space="preserve">Pasaje junin mz b3 L 14 </t>
  </si>
  <si>
    <t>70358065</t>
  </si>
  <si>
    <t>QUEA</t>
  </si>
  <si>
    <t>CAPIA</t>
  </si>
  <si>
    <t>AYUDANTE DE COCINA</t>
  </si>
  <si>
    <t>Comunidad campesina calahuyo</t>
  </si>
  <si>
    <t>24998733</t>
  </si>
  <si>
    <t>TINCO</t>
  </si>
  <si>
    <t>CCORIHUAMAN</t>
  </si>
  <si>
    <t xml:space="preserve">ROGER </t>
  </si>
  <si>
    <t>SAN SEBASTIAN</t>
  </si>
  <si>
    <t>Urb. Tupac Amaru H-17</t>
  </si>
  <si>
    <t>70408191</t>
  </si>
  <si>
    <t>LEONARDO FELIX</t>
  </si>
  <si>
    <t>Ampliacion Santa Olimpia D-2</t>
  </si>
  <si>
    <t>70413624</t>
  </si>
  <si>
    <t>HUAMALLA</t>
  </si>
  <si>
    <t>YONY JAVIER</t>
  </si>
  <si>
    <t>COCINERO</t>
  </si>
  <si>
    <t xml:space="preserve">JR. Andahuailas 186  </t>
  </si>
  <si>
    <t>71857044</t>
  </si>
  <si>
    <t>HANCCO</t>
  </si>
  <si>
    <t xml:space="preserve">RUSWEL LEODAN </t>
  </si>
  <si>
    <t>Jr. Aymaraes - Residencial Coyasullo</t>
  </si>
  <si>
    <t>48439215</t>
  </si>
  <si>
    <t xml:space="preserve">PARI </t>
  </si>
  <si>
    <t xml:space="preserve">MONTESINOS </t>
  </si>
  <si>
    <t>Jr. Moquegua 955-Ayaviri</t>
  </si>
  <si>
    <t>71877701</t>
  </si>
  <si>
    <t>CHOA</t>
  </si>
  <si>
    <t>JUDITH</t>
  </si>
  <si>
    <t>RECEPCIONISTA</t>
  </si>
  <si>
    <t>URB. AUTOMOTRIZ ROSASPATA</t>
  </si>
  <si>
    <t>45517310</t>
  </si>
  <si>
    <t>MONTESINO</t>
  </si>
  <si>
    <t>LUZ MERY</t>
  </si>
  <si>
    <t>AUXILIAR DE HOTELERIA</t>
  </si>
  <si>
    <t>73998970</t>
  </si>
  <si>
    <t xml:space="preserve">CHECCAHUARI </t>
  </si>
  <si>
    <t>ROSA</t>
  </si>
  <si>
    <t>Urb. Nuevo amanecer Jr. Venecia Mz I lt 16 Juliaca</t>
  </si>
  <si>
    <t>2449637</t>
  </si>
  <si>
    <t xml:space="preserve">ARIZACA </t>
  </si>
  <si>
    <t>NORMA GALENDEZ</t>
  </si>
  <si>
    <t>HUAROCHIRI</t>
  </si>
  <si>
    <t>SAN MATEO</t>
  </si>
  <si>
    <t>71864507</t>
  </si>
  <si>
    <t>LIDIA ROSENDA</t>
  </si>
  <si>
    <t>Centro poblado cañicuto</t>
  </si>
  <si>
    <t>45228843</t>
  </si>
  <si>
    <t>ZAIDA MILMA</t>
  </si>
  <si>
    <t xml:space="preserve">calle nueva sin munero </t>
  </si>
  <si>
    <t>71868198</t>
  </si>
  <si>
    <t xml:space="preserve">CANAZA </t>
  </si>
  <si>
    <t>LUZ ORLINDA</t>
  </si>
  <si>
    <t>70412531</t>
  </si>
  <si>
    <t>NIEVES MARIBEL</t>
  </si>
  <si>
    <t>Jr porvenir N°309</t>
  </si>
  <si>
    <t>45334253</t>
  </si>
  <si>
    <t>ZOLIMAN</t>
  </si>
  <si>
    <t>Urb. San isidro de ccaccachi</t>
  </si>
  <si>
    <t>29287287</t>
  </si>
  <si>
    <t xml:space="preserve">NEIRA </t>
  </si>
  <si>
    <t>RENE</t>
  </si>
  <si>
    <t>INSTRUCTOR DE DEPORTE</t>
  </si>
  <si>
    <t>2da Etapa N/P A3 dto 09</t>
  </si>
  <si>
    <t>71824391</t>
  </si>
  <si>
    <t>JOVITA</t>
  </si>
  <si>
    <t xml:space="preserve">JR. KENAMARI 120 </t>
  </si>
  <si>
    <t>73088368</t>
  </si>
  <si>
    <t>SUSSAN ERICKA</t>
  </si>
  <si>
    <t>Jr. Handahuaylas 605 Bario Jorge Chavez</t>
  </si>
  <si>
    <t>48456407</t>
  </si>
  <si>
    <t>MARIBEL</t>
  </si>
  <si>
    <t>Jr Ccorocca n 401</t>
  </si>
  <si>
    <t>16770359</t>
  </si>
  <si>
    <t>SEGURA</t>
  </si>
  <si>
    <t>RIVER ALBERTO</t>
  </si>
  <si>
    <t>TECNICO DE MANTENIMIENTO OPERADOR DE PLANTA</t>
  </si>
  <si>
    <t>CALLAO</t>
  </si>
  <si>
    <t xml:space="preserve">Micaela Bastidas Reynoso </t>
  </si>
  <si>
    <t>47796638</t>
  </si>
  <si>
    <t>JUAN PABLO</t>
  </si>
  <si>
    <t>FE-8</t>
  </si>
  <si>
    <t>COASA</t>
  </si>
  <si>
    <t>CENTRO POBLADO COASA</t>
  </si>
  <si>
    <t>S&amp;R CONTRATISTAS GENERALES DEL PERU S.R.L.</t>
  </si>
  <si>
    <t>44832957</t>
  </si>
  <si>
    <t>VARGAS</t>
  </si>
  <si>
    <t>HERBERT EDGAR</t>
  </si>
  <si>
    <t>OFICIAL ALBAÑIL</t>
  </si>
  <si>
    <t>S&amp;RC1-A</t>
  </si>
  <si>
    <t>-</t>
  </si>
  <si>
    <t>URB. ANEXO SANTA CELEDONIA C5-3</t>
  </si>
  <si>
    <t>25683879</t>
  </si>
  <si>
    <t>JARAMILLO</t>
  </si>
  <si>
    <t>DINA EULALIA</t>
  </si>
  <si>
    <t>ASISTENTA SOCIAL</t>
  </si>
  <si>
    <t>02293031</t>
  </si>
  <si>
    <t>CCARITA</t>
  </si>
  <si>
    <t>MARIANO</t>
  </si>
  <si>
    <t>RR.HH</t>
  </si>
  <si>
    <t>JR. APURIMAC N° 1228</t>
  </si>
  <si>
    <t>MUR -WY S.A.C.</t>
  </si>
  <si>
    <t>MINA B2</t>
  </si>
  <si>
    <t>09878776</t>
  </si>
  <si>
    <t>ABANTO</t>
  </si>
  <si>
    <t>OSCAR ANIBAL</t>
  </si>
  <si>
    <t>ASISTENTE ADMINISTRATIVO</t>
  </si>
  <si>
    <t>MUR-2</t>
  </si>
  <si>
    <t>AV. HUAYRUROPATA NRO 1808</t>
  </si>
  <si>
    <t>40963142</t>
  </si>
  <si>
    <t>DIEGO RAMIRO</t>
  </si>
  <si>
    <t>OPERADOR SEMITRAILER II</t>
  </si>
  <si>
    <t>MUR-18</t>
  </si>
  <si>
    <t>JR. LOS ANGELES MZ E LT4 BARRIO ASPROVI</t>
  </si>
  <si>
    <t>43584139</t>
  </si>
  <si>
    <t>CRISTOBAL</t>
  </si>
  <si>
    <t>OMAR ORLANDO</t>
  </si>
  <si>
    <t>ASISTENTE DE OFICINA TECNICA</t>
  </si>
  <si>
    <t>MUR-5</t>
  </si>
  <si>
    <t>CARRETERA CENTRAL KM 14800 GLORIA GRANDE URB. LAS MERCEDES MZB LT37</t>
  </si>
  <si>
    <t>71981614</t>
  </si>
  <si>
    <t>CANAZA</t>
  </si>
  <si>
    <t>JOSE LUIS</t>
  </si>
  <si>
    <t>OPERADOR DE CARGADOR FRONTAL</t>
  </si>
  <si>
    <t>MUR-14</t>
  </si>
  <si>
    <t>JR. PASAJE MELGAL S/N BARRIO 01 DE MAYO</t>
  </si>
  <si>
    <t>73469734</t>
  </si>
  <si>
    <t>PALOMINO</t>
  </si>
  <si>
    <t>OLIVER ROY</t>
  </si>
  <si>
    <t>AYUDANTE DE TOPOGRAFIA</t>
  </si>
  <si>
    <t>MUR-34</t>
  </si>
  <si>
    <t>JR. FILOMENA YANA S/N</t>
  </si>
  <si>
    <t>40433219</t>
  </si>
  <si>
    <t>ORE</t>
  </si>
  <si>
    <t>MORA</t>
  </si>
  <si>
    <t>PAUL ENRIQUE</t>
  </si>
  <si>
    <t>JEFE DE SSOMA</t>
  </si>
  <si>
    <t>MUR-25</t>
  </si>
  <si>
    <t>JIRÓN GUIDO Nº423 DEPARTAMENTO 503 URB. SAN CARLOS</t>
  </si>
  <si>
    <t>02298972</t>
  </si>
  <si>
    <t>FLOREZ</t>
  </si>
  <si>
    <t>JOHN</t>
  </si>
  <si>
    <t>CONDUCTOR DE CAMIONETA</t>
  </si>
  <si>
    <t>MUR-31</t>
  </si>
  <si>
    <t>URB. VILLA SEÑOR DE HUANCA LOTE 02 MZ. C-1 (CENTRO POBLADO LARIMAYO)</t>
  </si>
  <si>
    <t>73300786</t>
  </si>
  <si>
    <t>YHEFRIN ANGEL</t>
  </si>
  <si>
    <t>PREVENCIONISTA DE RIESGO JUNIOR</t>
  </si>
  <si>
    <t>MUR-39</t>
  </si>
  <si>
    <t>ALAMEDA FELIPE SANTIAGO CASTRO N° 205</t>
  </si>
  <si>
    <t>42435421</t>
  </si>
  <si>
    <t>JULIO MARIO</t>
  </si>
  <si>
    <t>OPERARIO DE RIEGO</t>
  </si>
  <si>
    <t>MUR-12</t>
  </si>
  <si>
    <t>URB. VILLA SR. DE HUANCA CP. LARIMAYO</t>
  </si>
  <si>
    <t>PALACIOS</t>
  </si>
  <si>
    <t>DUSTIN YOSEPH</t>
  </si>
  <si>
    <t>TÉCNICO DE MINA B2</t>
  </si>
  <si>
    <t>984338153</t>
  </si>
  <si>
    <t>Av. Urubamba N°450 A, Mz C2 Lote 06</t>
  </si>
  <si>
    <t>Sc</t>
  </si>
  <si>
    <t>MARINOVICH</t>
  </si>
  <si>
    <t>AZABACHE</t>
  </si>
  <si>
    <t>FRANO ANTUN</t>
  </si>
  <si>
    <t>SUPERVISOR DE OPERACIONES MINA B2</t>
  </si>
  <si>
    <t>949181497</t>
  </si>
  <si>
    <t>LA LIBERTAD</t>
  </si>
  <si>
    <t>MOCHE</t>
  </si>
  <si>
    <t>Calle Salaverry 238</t>
  </si>
  <si>
    <t>PLANTA B2</t>
  </si>
  <si>
    <t>CORONEL</t>
  </si>
  <si>
    <t>SOTO</t>
  </si>
  <si>
    <t xml:space="preserve"> MARCO ANTONIO</t>
  </si>
  <si>
    <t>Ing. De guardia</t>
  </si>
  <si>
    <t>M-34</t>
  </si>
  <si>
    <t>915239161</t>
  </si>
  <si>
    <t>PASCO</t>
  </si>
  <si>
    <t>PAUCARTAMBO</t>
  </si>
  <si>
    <t>JIRON RUMIÑAHUI 263</t>
  </si>
  <si>
    <t>SERMEL LIDER EIRL.</t>
  </si>
  <si>
    <t>70201288</t>
  </si>
  <si>
    <t xml:space="preserve">ARAZOLA </t>
  </si>
  <si>
    <t>PARICAHUA</t>
  </si>
  <si>
    <t>JHORK MICHAEL</t>
  </si>
  <si>
    <t>SERMEL - AG-03</t>
  </si>
  <si>
    <t>M</t>
  </si>
  <si>
    <t>961989816</t>
  </si>
  <si>
    <t>JR. CIUDAD DE LA PAZ 609 - PUNO</t>
  </si>
  <si>
    <t>43039361</t>
  </si>
  <si>
    <t xml:space="preserve">MAMANI </t>
  </si>
  <si>
    <t>JHON ALEX</t>
  </si>
  <si>
    <t>SERMEL - AG-01</t>
  </si>
  <si>
    <t>932714857</t>
  </si>
  <si>
    <t>JR. Kenamari 203 - Antauta</t>
  </si>
  <si>
    <t>EMINCS SAC</t>
  </si>
  <si>
    <t>45378293</t>
  </si>
  <si>
    <t>EMI-3</t>
  </si>
  <si>
    <t xml:space="preserve">MACULINO </t>
  </si>
  <si>
    <t xml:space="preserve">JR. KENAMARI 326 </t>
  </si>
  <si>
    <t>29641790</t>
  </si>
  <si>
    <t>HUISA</t>
  </si>
  <si>
    <t xml:space="preserve">DELFIN EDWIN </t>
  </si>
  <si>
    <t>BALANZA</t>
  </si>
  <si>
    <t>EMI-18</t>
  </si>
  <si>
    <t>CAYMA</t>
  </si>
  <si>
    <t>43364541</t>
  </si>
  <si>
    <t>ALEXNDER</t>
  </si>
  <si>
    <t>POLVORIN</t>
  </si>
  <si>
    <t>EMI-19</t>
  </si>
  <si>
    <t>2403234</t>
  </si>
  <si>
    <t>PAMPA</t>
  </si>
  <si>
    <t>CARMELO</t>
  </si>
  <si>
    <t>ENSAQUE CONCENTRADO</t>
  </si>
  <si>
    <t>EMI-21</t>
  </si>
  <si>
    <t>2421240</t>
  </si>
  <si>
    <t>CALLATA</t>
  </si>
  <si>
    <t xml:space="preserve">SIXTO MAXIMO </t>
  </si>
  <si>
    <t>BOMBONA</t>
  </si>
  <si>
    <t>EMI-15</t>
  </si>
  <si>
    <t>2293306</t>
  </si>
  <si>
    <t>TUNCO</t>
  </si>
  <si>
    <t>PASCUAL</t>
  </si>
  <si>
    <t xml:space="preserve">GRIFO </t>
  </si>
  <si>
    <t>Luis Bancherros  Rosy  N°380</t>
  </si>
  <si>
    <t>70282126</t>
  </si>
  <si>
    <t>LARIMAYO</t>
  </si>
  <si>
    <t xml:space="preserve">C.P. LARIMAYO </t>
  </si>
  <si>
    <t>46621234</t>
  </si>
  <si>
    <t xml:space="preserve">RAMOS </t>
  </si>
  <si>
    <t xml:space="preserve">MENDOZA </t>
  </si>
  <si>
    <t>OMAR URIEL</t>
  </si>
  <si>
    <t xml:space="preserve">OPERADOR DE MONTACARGA </t>
  </si>
  <si>
    <t>HILACAYA - BARRIO MARGINAL  - ACORA</t>
  </si>
  <si>
    <t>42794451</t>
  </si>
  <si>
    <t xml:space="preserve">CCALLO </t>
  </si>
  <si>
    <t xml:space="preserve">MORRIEL </t>
  </si>
  <si>
    <t xml:space="preserve">Jr. INCA ROCA S/N. </t>
  </si>
  <si>
    <t>16153522</t>
  </si>
  <si>
    <t>SILVA</t>
  </si>
  <si>
    <t>TEOFILO</t>
  </si>
  <si>
    <t>RECEPCION MATERIALES</t>
  </si>
  <si>
    <t>EMI-17</t>
  </si>
  <si>
    <t xml:space="preserve">SAN JUAN DE LURIGANCHO </t>
  </si>
  <si>
    <t>20584740</t>
  </si>
  <si>
    <t>TAMBINE</t>
  </si>
  <si>
    <t>NOA</t>
  </si>
  <si>
    <t>LORENZO</t>
  </si>
  <si>
    <t>OPERADOR SILOS</t>
  </si>
  <si>
    <t>EMI-16</t>
  </si>
  <si>
    <t>73492058</t>
  </si>
  <si>
    <t>HUAHUASONCCO</t>
  </si>
  <si>
    <t>RODRIGO</t>
  </si>
  <si>
    <t>INVERITAS GLOBAL HOLDINGS PERÚ S.A.</t>
  </si>
  <si>
    <t>SEGURIDAD Y SALUD</t>
  </si>
  <si>
    <t>40052126</t>
  </si>
  <si>
    <t>TORRES</t>
  </si>
  <si>
    <t>ANTONIO KALET</t>
  </si>
  <si>
    <t>SUPERVISOR VIAL</t>
  </si>
  <si>
    <t>IGH-2</t>
  </si>
  <si>
    <t>AV. TUPAC AMARU 115</t>
  </si>
  <si>
    <t>46010355</t>
  </si>
  <si>
    <t>GUERRA</t>
  </si>
  <si>
    <t>RAFAEL NILTON</t>
  </si>
  <si>
    <t>FISCALIZADOR TECNICO</t>
  </si>
  <si>
    <t>SGS-2</t>
  </si>
  <si>
    <t>AV. DANIEL ALCIDES CARRION LT 86 A 8 DEPARTAMENTO 302</t>
  </si>
  <si>
    <t>GLOBAL PREVENTOSH SAC</t>
  </si>
  <si>
    <t>74377469</t>
  </si>
  <si>
    <t>VERGARA</t>
  </si>
  <si>
    <t>PEREZ</t>
  </si>
  <si>
    <t>MARIA MERCEDES</t>
  </si>
  <si>
    <t>MEDICO</t>
  </si>
  <si>
    <t>GP-2</t>
  </si>
  <si>
    <t>FEMENINA</t>
  </si>
  <si>
    <t xml:space="preserve">SAN ROMAN </t>
  </si>
  <si>
    <t>URB COLLASUYO I ETAPA MZ A LT 01</t>
  </si>
  <si>
    <t>72002187</t>
  </si>
  <si>
    <t>YANSON RENE</t>
  </si>
  <si>
    <t>INSPECTOR DE SEGURIDAD</t>
  </si>
  <si>
    <t>Jr.20 de Mayo Mz. A7 Lt. 3 Urb. Guardia civil</t>
  </si>
  <si>
    <t>10664251</t>
  </si>
  <si>
    <t>SALAZAR</t>
  </si>
  <si>
    <t>SALINAS</t>
  </si>
  <si>
    <t>EDGARDO ENRIQUE</t>
  </si>
  <si>
    <t>PSICÓLOGO SBC</t>
  </si>
  <si>
    <t>IGH-3</t>
  </si>
  <si>
    <t>AV. COYLLUR 111 URB. ZARATE MZ. A LT.13</t>
  </si>
  <si>
    <t>40250124</t>
  </si>
  <si>
    <t>EDISON NOEL</t>
  </si>
  <si>
    <t>JEFE DE SEGURIDAD</t>
  </si>
  <si>
    <t>M-09</t>
  </si>
  <si>
    <t>TAMBO</t>
  </si>
  <si>
    <t>pasaje grau 137</t>
  </si>
  <si>
    <t xml:space="preserve">SEGURIDAD Y SALUD </t>
  </si>
  <si>
    <t>70282711</t>
  </si>
  <si>
    <t>ANITA MARLENY</t>
  </si>
  <si>
    <t>ASIS ADMMINISTRATIVO</t>
  </si>
  <si>
    <t>GP-3</t>
  </si>
  <si>
    <t>JR CCOROCCA 212</t>
  </si>
  <si>
    <t>70051624</t>
  </si>
  <si>
    <t xml:space="preserve">NUÑEZ </t>
  </si>
  <si>
    <t>ESPETIA</t>
  </si>
  <si>
    <t>WILLIAMS</t>
  </si>
  <si>
    <t>ASIS ADMINISTRATIVO</t>
  </si>
  <si>
    <t>URB APROBE G7</t>
  </si>
  <si>
    <t>02417235</t>
  </si>
  <si>
    <t>ERQUINIGO</t>
  </si>
  <si>
    <t>RICHARD HENRY</t>
  </si>
  <si>
    <t>RESIDENTE</t>
  </si>
  <si>
    <t>EPC-18</t>
  </si>
  <si>
    <t>JR. PROGRESO 234</t>
  </si>
  <si>
    <t>02168587</t>
  </si>
  <si>
    <t>FLORES</t>
  </si>
  <si>
    <t>CHOFER</t>
  </si>
  <si>
    <t>EPC-7</t>
  </si>
  <si>
    <t xml:space="preserve">JR. OLIVARES NRO. 112 </t>
  </si>
  <si>
    <t>MANTENIMIENTO B2</t>
  </si>
  <si>
    <t>71689704</t>
  </si>
  <si>
    <t xml:space="preserve">CHOQUEPATA </t>
  </si>
  <si>
    <t>FILIBERTO</t>
  </si>
  <si>
    <t>TÉCNICO ADMINISTRATIVO</t>
  </si>
  <si>
    <t>M-17</t>
  </si>
  <si>
    <t>Jr. 28 Julio S/N Barrio Asprobi, Autauta</t>
  </si>
  <si>
    <t>SR</t>
  </si>
  <si>
    <t>47151804</t>
  </si>
  <si>
    <t>ROGGER</t>
  </si>
  <si>
    <t>M-01</t>
  </si>
  <si>
    <t>Jr. La Flor Urb. Santa Marcelina, Mz J Lte 03, Juliaca</t>
  </si>
  <si>
    <t>45997013</t>
  </si>
  <si>
    <t xml:space="preserve">COCHUIRUMI </t>
  </si>
  <si>
    <t>DANIEL REYNALDO</t>
  </si>
  <si>
    <t>M-08</t>
  </si>
  <si>
    <t>Jr.24 de octubre Barrio las Mercedes</t>
  </si>
  <si>
    <t>70462584</t>
  </si>
  <si>
    <t xml:space="preserve">CHICMAPOCCO </t>
  </si>
  <si>
    <t xml:space="preserve">TURPO </t>
  </si>
  <si>
    <t>PEDRO</t>
  </si>
  <si>
    <t>TÉCNICO SOLDADOR</t>
  </si>
  <si>
    <t>Av. Circunvalación S/N Costado de Inglesia Dominical</t>
  </si>
  <si>
    <t>71641520</t>
  </si>
  <si>
    <t xml:space="preserve">CONDOR </t>
  </si>
  <si>
    <t>ROSALES</t>
  </si>
  <si>
    <t>CHRISTIAN ANTHONY</t>
  </si>
  <si>
    <t>TÉCNICO ELECTRICISTA</t>
  </si>
  <si>
    <t>M-02</t>
  </si>
  <si>
    <t>Av. Arica 2272, Lima</t>
  </si>
  <si>
    <t>72880209</t>
  </si>
  <si>
    <t>LARICO</t>
  </si>
  <si>
    <t>BETHMAN AMERICO</t>
  </si>
  <si>
    <t>Jr. Melgar S/N Barrio Virgen de Rosario</t>
  </si>
  <si>
    <t>43897463</t>
  </si>
  <si>
    <t>VALERIANO</t>
  </si>
  <si>
    <t>Jr. Calavario  N° 112  Bario Santa Cruz</t>
  </si>
  <si>
    <t>42056716</t>
  </si>
  <si>
    <t xml:space="preserve">VILCAPAZA </t>
  </si>
  <si>
    <t>GALLEGOS</t>
  </si>
  <si>
    <t>BERTHO  ORIEL</t>
  </si>
  <si>
    <t>Av. Circunvalación 129, Urb Santa Maria, Juliaca</t>
  </si>
  <si>
    <t>41238891</t>
  </si>
  <si>
    <t xml:space="preserve">VILLAFUERTE </t>
  </si>
  <si>
    <t>CARRASCO</t>
  </si>
  <si>
    <t>COSME GONZALO</t>
  </si>
  <si>
    <t>M-07</t>
  </si>
  <si>
    <t>Mz J Lte 4, AAHH Pueblo Libre, Mariano Melgar</t>
  </si>
  <si>
    <t>73623659</t>
  </si>
  <si>
    <t xml:space="preserve">ZAPANA </t>
  </si>
  <si>
    <t>SAUL</t>
  </si>
  <si>
    <t>JOSE LUIS BUSTAMANTE Y RIVERO</t>
  </si>
  <si>
    <t>Psje. La Breña Mz F Lte 15, JLBR</t>
  </si>
  <si>
    <t>71711779</t>
  </si>
  <si>
    <t xml:space="preserve">CARO </t>
  </si>
  <si>
    <t>PEDRO ERIK</t>
  </si>
  <si>
    <t>TÉCNICO INSTRUMENTISTA</t>
  </si>
  <si>
    <t>M-19</t>
  </si>
  <si>
    <t>Av. Huancané 440 costado del hospital carlos monje medrano</t>
  </si>
  <si>
    <t>GESTION DE SERVICIOS AMBIENTEALES SAC - DISAL</t>
  </si>
  <si>
    <t>41818579</t>
  </si>
  <si>
    <t>CARLO</t>
  </si>
  <si>
    <t>AYUDANTE</t>
  </si>
  <si>
    <t>DI-1</t>
  </si>
  <si>
    <t>Ayaviri</t>
  </si>
  <si>
    <t>URB. Villa Sr. De Huanca</t>
  </si>
  <si>
    <t>46641090</t>
  </si>
  <si>
    <t>JOEL</t>
  </si>
  <si>
    <t>DI-11</t>
  </si>
  <si>
    <t>Azangaro</t>
  </si>
  <si>
    <t>Asillo</t>
  </si>
  <si>
    <t>J.R JORGE CHAVEZ</t>
  </si>
  <si>
    <t>44774504</t>
  </si>
  <si>
    <t>INCACCOÑA</t>
  </si>
  <si>
    <t>ALERCIO</t>
  </si>
  <si>
    <t>DI-9</t>
  </si>
  <si>
    <t>Cusco</t>
  </si>
  <si>
    <t xml:space="preserve">ASOCIACION ARAWAY </t>
  </si>
  <si>
    <t>43872482</t>
  </si>
  <si>
    <t xml:space="preserve">HUAYCHO </t>
  </si>
  <si>
    <t>DIEGO</t>
  </si>
  <si>
    <t>DI-8</t>
  </si>
  <si>
    <t xml:space="preserve">Arequipa </t>
  </si>
  <si>
    <t xml:space="preserve">URB. CASAPIA D-10 </t>
  </si>
  <si>
    <t>46071949</t>
  </si>
  <si>
    <t xml:space="preserve">ARENAS </t>
  </si>
  <si>
    <t>APASA</t>
  </si>
  <si>
    <t xml:space="preserve">NESTOR </t>
  </si>
  <si>
    <t>DI-2</t>
  </si>
  <si>
    <t>Mariano Melgar</t>
  </si>
  <si>
    <t>Calle Victor Lira 405</t>
  </si>
  <si>
    <t>70414859</t>
  </si>
  <si>
    <t>GUNAR</t>
  </si>
  <si>
    <t>DI-13</t>
  </si>
  <si>
    <t>JR.ALTO INAMBARI-213</t>
  </si>
  <si>
    <t>72909603</t>
  </si>
  <si>
    <t xml:space="preserve">VILCA </t>
  </si>
  <si>
    <t>CORI</t>
  </si>
  <si>
    <t xml:space="preserve"> ALEJANDRO JONATHAN </t>
  </si>
  <si>
    <t>Jr. Benavides S/N</t>
  </si>
  <si>
    <t>70412478</t>
  </si>
  <si>
    <t xml:space="preserve">HUMALLA </t>
  </si>
  <si>
    <t xml:space="preserve">ERITH </t>
  </si>
  <si>
    <t xml:space="preserve">San Román </t>
  </si>
  <si>
    <t>Jr. 8 de diciembre N° 209</t>
  </si>
  <si>
    <t>71516981</t>
  </si>
  <si>
    <t>LACUTA</t>
  </si>
  <si>
    <t>KAROL MADELEY</t>
  </si>
  <si>
    <t>SUPERVISOR HSEQ</t>
  </si>
  <si>
    <t>DI-6</t>
  </si>
  <si>
    <t>Urb. Peruarbo Mz C-7 Lt. 5</t>
  </si>
  <si>
    <t>MANTENIMIENTO</t>
  </si>
  <si>
    <t>40016073</t>
  </si>
  <si>
    <t>LEON</t>
  </si>
  <si>
    <t xml:space="preserve"> EDWARD</t>
  </si>
  <si>
    <t>INGENIERO SENIOR DE PLANEAMIENTO DE MTTO</t>
  </si>
  <si>
    <t>CANADA 668 VILLA PANAMERICANA</t>
  </si>
  <si>
    <t>01311649</t>
  </si>
  <si>
    <t>POMARI</t>
  </si>
  <si>
    <t xml:space="preserve"> FREDY</t>
  </si>
  <si>
    <t>TORNERO</t>
  </si>
  <si>
    <t>JR HUANCANE 2121</t>
  </si>
  <si>
    <t>41657771</t>
  </si>
  <si>
    <t>DE LA CRUZ</t>
  </si>
  <si>
    <t xml:space="preserve"> WILFER</t>
  </si>
  <si>
    <t>TECNICO MANTENIMIENTO</t>
  </si>
  <si>
    <t>AV. INDUSTRIAL MZ I LOTE 1</t>
  </si>
  <si>
    <t>45761681</t>
  </si>
  <si>
    <t>RIVERA</t>
  </si>
  <si>
    <t xml:space="preserve"> EDGAR</t>
  </si>
  <si>
    <t>Urb. San Julian, Mz A 6 Lt 25</t>
  </si>
  <si>
    <t>01536361</t>
  </si>
  <si>
    <t>LOAYZA</t>
  </si>
  <si>
    <t xml:space="preserve"> MODESTO</t>
  </si>
  <si>
    <t>MECANICO 3</t>
  </si>
  <si>
    <t>AV. CIRCUNVALACION 1231</t>
  </si>
  <si>
    <t>71654025</t>
  </si>
  <si>
    <t>ALEX FRANK</t>
  </si>
  <si>
    <t>M-12</t>
  </si>
  <si>
    <t>Av. Amazonas Mz-B7- Lote-01 Taparachi  1era etapa</t>
  </si>
  <si>
    <t>30863319</t>
  </si>
  <si>
    <t>CHOQUETICO</t>
  </si>
  <si>
    <t xml:space="preserve"> GUILLERMO ALBERTO</t>
  </si>
  <si>
    <t>TECNICO SUPERVISOR MANTENIMIENTO</t>
  </si>
  <si>
    <t>951291193 / 987123977</t>
  </si>
  <si>
    <t>JR. UCAYALI N° 209</t>
  </si>
  <si>
    <t>01318622</t>
  </si>
  <si>
    <t xml:space="preserve"> FIDEL DIONICIO</t>
  </si>
  <si>
    <t>ELECTRICISTA 3</t>
  </si>
  <si>
    <t>JR. CONDORCANQUI N° 220</t>
  </si>
  <si>
    <t>40509966</t>
  </si>
  <si>
    <t xml:space="preserve"> VICTOR RAUL </t>
  </si>
  <si>
    <t>OPERADOR CASA FUERZA 1</t>
  </si>
  <si>
    <t>JR. GRAU 617</t>
  </si>
  <si>
    <t>41533315</t>
  </si>
  <si>
    <t>SUAÑA</t>
  </si>
  <si>
    <t xml:space="preserve"> ROBER</t>
  </si>
  <si>
    <t>TECNICO ELECTRICISTA</t>
  </si>
  <si>
    <t>CARACOTO</t>
  </si>
  <si>
    <t>PASAJE 7 LOTE 3 VILLA PARAISO HABITAT</t>
  </si>
  <si>
    <t>01555705</t>
  </si>
  <si>
    <t xml:space="preserve"> MARIO</t>
  </si>
  <si>
    <t>JR. ENRIQUE MEIGGS 451 - LAS MERCEDES</t>
  </si>
  <si>
    <t>47248024</t>
  </si>
  <si>
    <t>PAYE</t>
  </si>
  <si>
    <t xml:space="preserve"> OSNARK</t>
  </si>
  <si>
    <t>TECNICO INSTRUMENTISTA</t>
  </si>
  <si>
    <t xml:space="preserve">Av. Maximo Borda S/N Lt 7 Mz #1 </t>
  </si>
  <si>
    <t>76459068</t>
  </si>
  <si>
    <t>Ccorimaya</t>
  </si>
  <si>
    <t>Huaynacho</t>
  </si>
  <si>
    <t>Silverio</t>
  </si>
  <si>
    <t>San Román</t>
  </si>
  <si>
    <t>Jr. Independencia 212</t>
  </si>
  <si>
    <t>29656719</t>
  </si>
  <si>
    <t>GAMERO</t>
  </si>
  <si>
    <t xml:space="preserve"> CARLOS DAVID</t>
  </si>
  <si>
    <t>TECNICO ADMINISTRATIVO DE MANTENIMIENTO</t>
  </si>
  <si>
    <t>951298735 / 951298735</t>
  </si>
  <si>
    <t>URB. LOS CEDROS C-14</t>
  </si>
  <si>
    <t>43282271</t>
  </si>
  <si>
    <t xml:space="preserve"> ROYDER NELSON</t>
  </si>
  <si>
    <t>986249620 / 955720638</t>
  </si>
  <si>
    <t xml:space="preserve">Jr. 6 de agosto 227-Urb. San Fransisco primera etapa </t>
  </si>
  <si>
    <t>02433421</t>
  </si>
  <si>
    <t>COAQUIRA</t>
  </si>
  <si>
    <t xml:space="preserve"> PAULINO</t>
  </si>
  <si>
    <t>MECANICO 1</t>
  </si>
  <si>
    <t xml:space="preserve">AV. AMERICAS S/N </t>
  </si>
  <si>
    <t>02169174</t>
  </si>
  <si>
    <t>BURGOS</t>
  </si>
  <si>
    <t>HUACASI</t>
  </si>
  <si>
    <t xml:space="preserve"> EPIFANIO</t>
  </si>
  <si>
    <t>PASAJE CAYLLOMA 1154</t>
  </si>
  <si>
    <t>42175336</t>
  </si>
  <si>
    <t>HUARILOCLA</t>
  </si>
  <si>
    <t>WILFREDO</t>
  </si>
  <si>
    <t> 986061019</t>
  </si>
  <si>
    <t>Jr. Santa Beatriz 217 Urb- San Pablo 1</t>
  </si>
  <si>
    <t>76978322</t>
  </si>
  <si>
    <t xml:space="preserve">HUANCA </t>
  </si>
  <si>
    <t>JHOJAN</t>
  </si>
  <si>
    <t>AV. INAMVARI N° 820</t>
  </si>
  <si>
    <t>70273725</t>
  </si>
  <si>
    <t>ROJO</t>
  </si>
  <si>
    <t>AVILA</t>
  </si>
  <si>
    <t>FRANKLIN</t>
  </si>
  <si>
    <t>Av. Juliaca  Mz. E   Lt.2. Urb Villa Copacabana</t>
  </si>
  <si>
    <t>02414942</t>
  </si>
  <si>
    <t>BENITES</t>
  </si>
  <si>
    <t>ADOLFO</t>
  </si>
  <si>
    <t>TECNICO SUPERVISOR</t>
  </si>
  <si>
    <t>MTO-CU-AC-01</t>
  </si>
  <si>
    <t>URB. SANTA ADRIANA MZ P LOTE 10</t>
  </si>
  <si>
    <t>CONFIPETROL ANDINA S. A</t>
  </si>
  <si>
    <t>80457708</t>
  </si>
  <si>
    <t xml:space="preserve">PAYE </t>
  </si>
  <si>
    <t>VIZA</t>
  </si>
  <si>
    <t>ERNESTO ROBERTO</t>
  </si>
  <si>
    <t>TECNICO SOLDADOR</t>
  </si>
  <si>
    <t>CF- 16</t>
  </si>
  <si>
    <t>JOSE LUIS BUSTAMANTE</t>
  </si>
  <si>
    <t xml:space="preserve">URB TASAHUAYO F- 16 JOSE LUIS BUSTAMANTE - AREQUIPA </t>
  </si>
  <si>
    <t>43299828</t>
  </si>
  <si>
    <t>CF -5</t>
  </si>
  <si>
    <t xml:space="preserve"> SANTA LUCIA N° 170 - LAMPA - PUNO</t>
  </si>
  <si>
    <t>47452235</t>
  </si>
  <si>
    <t>JOSUE DANIEL</t>
  </si>
  <si>
    <t>CF - 11</t>
  </si>
  <si>
    <t>JR AGUSTIN GAMARRA S/N</t>
  </si>
  <si>
    <t>46433570</t>
  </si>
  <si>
    <t>JOSE MARTIN</t>
  </si>
  <si>
    <t>CF - 20</t>
  </si>
  <si>
    <t>AV. ESTADOS UNIDOS 448 ALTO SAN MARTIN MARIANO MELGAR</t>
  </si>
  <si>
    <t>70414862</t>
  </si>
  <si>
    <t>CLIVER MARCO</t>
  </si>
  <si>
    <t>CF - 14</t>
  </si>
  <si>
    <t xml:space="preserve">JR ALTO INAMBARI NORTE N° 111 </t>
  </si>
  <si>
    <t>72397726</t>
  </si>
  <si>
    <t>MERELLO</t>
  </si>
  <si>
    <t>PORTOCARRERO</t>
  </si>
  <si>
    <t>FRANK</t>
  </si>
  <si>
    <t>ASISTENTE PLANEAMIENTO</t>
  </si>
  <si>
    <t>MIRAFLORES</t>
  </si>
  <si>
    <t>CESAR VALLEJO COOPERATIVA 14 # 208 MIRAFLORES AREQUIPA</t>
  </si>
  <si>
    <t>EPIROC PERU S.A.</t>
  </si>
  <si>
    <t>47355615</t>
  </si>
  <si>
    <t>OSORES</t>
  </si>
  <si>
    <t>JR. ROSA MERINO F15 LT 23 URB. MARISCAL CACERES - SAN JUAN DE LURIGANCHO</t>
  </si>
  <si>
    <t>40011245</t>
  </si>
  <si>
    <t>JESUS ALVARO</t>
  </si>
  <si>
    <t>VILLA LOS ROSALES MZ C LT 03 - LIMA PUENTE PIEDRA</t>
  </si>
  <si>
    <t>40860650</t>
  </si>
  <si>
    <t>ROMAN</t>
  </si>
  <si>
    <t>SALDIVAR</t>
  </si>
  <si>
    <t>FRANK RICHARD</t>
  </si>
  <si>
    <t>HUAURA</t>
  </si>
  <si>
    <t>SANTA MARIA</t>
  </si>
  <si>
    <t>ASOC. EL PARAISO MZ J 2 - SANTA MARIA - HUACHO LIMA</t>
  </si>
  <si>
    <t>46991291</t>
  </si>
  <si>
    <t>SULLCARAY</t>
  </si>
  <si>
    <t>UNOCC</t>
  </si>
  <si>
    <t>JUNÍN</t>
  </si>
  <si>
    <t>CALLE SANTA BEATRIZ N° 418 SAN CARLOS - HUANCAYO</t>
  </si>
  <si>
    <t xml:space="preserve">LIMA HUB </t>
  </si>
  <si>
    <t>46525922</t>
  </si>
  <si>
    <t>MELENDREZ</t>
  </si>
  <si>
    <t>ABRAHAM JHONATAN</t>
  </si>
  <si>
    <t>TÉCNICO MECANICO</t>
  </si>
  <si>
    <t>Cooperativa la ensenada Mz Ñ1 Lt 37A Puente piedra – lima</t>
  </si>
  <si>
    <t>72216849</t>
  </si>
  <si>
    <t>PÉREZ</t>
  </si>
  <si>
    <t>CABRERA</t>
  </si>
  <si>
    <t>CESAR ARTURO</t>
  </si>
  <si>
    <t>VILLA ANTONIO JOSE DE SUCRE MZ D LOTE 07 ALTO SELVA ALEGRE - AREQUIPA</t>
  </si>
  <si>
    <t>47564115</t>
  </si>
  <si>
    <t>YLIZARBE</t>
  </si>
  <si>
    <t>YOVER MANUEL</t>
  </si>
  <si>
    <t>SAN JUAN MIRAFLORES</t>
  </si>
  <si>
    <t>SAN JUAN DE MIRAFLORES ASOC. EL UNIVERSO MZ F- LT 24- LIMA</t>
  </si>
  <si>
    <t>SUMINISTROS HIDRAULICOS S.A.C.</t>
  </si>
  <si>
    <t>29621669</t>
  </si>
  <si>
    <t>MAYNETTO</t>
  </si>
  <si>
    <t>HERRERA</t>
  </si>
  <si>
    <t>JOSE CARLOS</t>
  </si>
  <si>
    <t>MECANICO</t>
  </si>
  <si>
    <t>CHARACATO</t>
  </si>
  <si>
    <t>CERRO SAN COSME I-4</t>
  </si>
  <si>
    <t>41007267</t>
  </si>
  <si>
    <t>Sánchez</t>
  </si>
  <si>
    <t>JOEL ELMAN</t>
  </si>
  <si>
    <t>ING. SUPERVISOR</t>
  </si>
  <si>
    <t>SERMEL _L_04</t>
  </si>
  <si>
    <t>AV. Normal N°234- Juliaca.</t>
  </si>
  <si>
    <t>43331333</t>
  </si>
  <si>
    <t xml:space="preserve">LUQUE </t>
  </si>
  <si>
    <t xml:space="preserve">MASCO </t>
  </si>
  <si>
    <t>ROBERT</t>
  </si>
  <si>
    <t>SUPERVISOR TECNICO</t>
  </si>
  <si>
    <t>SERMEL-TEC-S-01</t>
  </si>
  <si>
    <t>Jr. 2 De octubre - Juliaca.</t>
  </si>
  <si>
    <t>29605566</t>
  </si>
  <si>
    <t>PAUCCAR</t>
  </si>
  <si>
    <t xml:space="preserve"> MIGUEL ROBERTO</t>
  </si>
  <si>
    <t>M-32</t>
  </si>
  <si>
    <t>AV. OBRERA N° 905-B CON AV. MEXICO</t>
  </si>
  <si>
    <t>D_BUS02_SR_AQP</t>
  </si>
  <si>
    <t>70519531</t>
  </si>
  <si>
    <t>AJRA</t>
  </si>
  <si>
    <t xml:space="preserve"> IVAR TRYGUE</t>
  </si>
  <si>
    <t>Ope. De despachos</t>
  </si>
  <si>
    <t>JIRON JIRON MOHO S/N</t>
  </si>
  <si>
    <t>D_BUS04_SR_JUL</t>
  </si>
  <si>
    <t>70292961</t>
  </si>
  <si>
    <t xml:space="preserve"> JACINTO</t>
  </si>
  <si>
    <t>Ope. Grav. Fina 2 (MGS)</t>
  </si>
  <si>
    <t xml:space="preserve">JIRON SALIDA SAN RAFAEL </t>
  </si>
  <si>
    <t>70440235</t>
  </si>
  <si>
    <t>CARCAUSTO</t>
  </si>
  <si>
    <t xml:space="preserve"> EDER LUISMIGUEL</t>
  </si>
  <si>
    <t>Ope. Aguas</t>
  </si>
  <si>
    <t>M-24</t>
  </si>
  <si>
    <t>JIRON DANIEL ALCIDEZ CARRION o.11 URBANIZACION SAN SANTIAGO</t>
  </si>
  <si>
    <t>D_BUS03_SR_JUL</t>
  </si>
  <si>
    <t>02292808</t>
  </si>
  <si>
    <t xml:space="preserve"> DONATO</t>
  </si>
  <si>
    <t>Ope. Remolienda</t>
  </si>
  <si>
    <t>M-18</t>
  </si>
  <si>
    <t>Av. Circunvalacion,  salida Arequipa, Urbanizacion Villa San Juan Mz B lt 13</t>
  </si>
  <si>
    <t>45213630</t>
  </si>
  <si>
    <t>HUANRI</t>
  </si>
  <si>
    <t xml:space="preserve"> FRANK</t>
  </si>
  <si>
    <t>Ope. Relaves</t>
  </si>
  <si>
    <t>M-21</t>
  </si>
  <si>
    <t>JIRON BENAVIDES S/N</t>
  </si>
  <si>
    <t>43314365</t>
  </si>
  <si>
    <t xml:space="preserve"> ROBERTO ROGERS</t>
  </si>
  <si>
    <t>Ope.  De Sala de control</t>
  </si>
  <si>
    <t>M-9</t>
  </si>
  <si>
    <t>Del cruce Mz K5 lote 19 urbanización Mariscal Cáceres</t>
  </si>
  <si>
    <t>41940857</t>
  </si>
  <si>
    <t xml:space="preserve"> HENRRY RONALD</t>
  </si>
  <si>
    <t>Ope. De Reactivos</t>
  </si>
  <si>
    <t>JIRON JOSE OLAYA 142</t>
  </si>
  <si>
    <t>74378466</t>
  </si>
  <si>
    <t>MURGA</t>
  </si>
  <si>
    <t xml:space="preserve"> ELIAS</t>
  </si>
  <si>
    <t>Ope. de Repulpado</t>
  </si>
  <si>
    <t>M-3</t>
  </si>
  <si>
    <t>JR. BENAVIDES S/N</t>
  </si>
  <si>
    <t>74598525</t>
  </si>
  <si>
    <t>CHICAHUARI</t>
  </si>
  <si>
    <t xml:space="preserve"> ROBERTH</t>
  </si>
  <si>
    <t>Ope. De Espe y filtrado</t>
  </si>
  <si>
    <t>Barrio Nevo Amanecer, jirón Venecias, lote 16</t>
  </si>
  <si>
    <t>02173583</t>
  </si>
  <si>
    <t xml:space="preserve"> BRUNO ALBERTO </t>
  </si>
  <si>
    <t>Ope. De Flotación</t>
  </si>
  <si>
    <t>Prologación Ucayali Mz. B lote 16</t>
  </si>
  <si>
    <t>44976281</t>
  </si>
  <si>
    <t xml:space="preserve"> EDGAR EUGENIO</t>
  </si>
  <si>
    <t>Ope. Grav. Gruesa</t>
  </si>
  <si>
    <t>Urbanizacion cesar vallejo Av. Selva alegre manzana B3. Lote 6 . Sub lote D</t>
  </si>
  <si>
    <t>42239187</t>
  </si>
  <si>
    <t>TELLES</t>
  </si>
  <si>
    <t xml:space="preserve"> HANS KARLS</t>
  </si>
  <si>
    <t>Ope. Grav. Fina 1 (Mesas)</t>
  </si>
  <si>
    <t>PROLONGACIÓN DOLORES 101</t>
  </si>
  <si>
    <t>43244023</t>
  </si>
  <si>
    <t xml:space="preserve"> EDWIN</t>
  </si>
  <si>
    <t>Vacacionista</t>
  </si>
  <si>
    <t>JIRON DEUSTUA 1035</t>
  </si>
  <si>
    <t>45265735</t>
  </si>
  <si>
    <t>VELARDE</t>
  </si>
  <si>
    <t>CONCHA</t>
  </si>
  <si>
    <t xml:space="preserve"> KLYDER HUMBERTO</t>
  </si>
  <si>
    <t>LAS CASUARINAS J 6</t>
  </si>
  <si>
    <t>72902325</t>
  </si>
  <si>
    <t>ZELA</t>
  </si>
  <si>
    <t>ANAMARIA</t>
  </si>
  <si>
    <t xml:space="preserve"> JACQUELINE MILAGROS</t>
  </si>
  <si>
    <t>Asist. Administrativo</t>
  </si>
  <si>
    <t>M-36</t>
  </si>
  <si>
    <t>SAN JUAN DE MIRAFLORES</t>
  </si>
  <si>
    <t xml:space="preserve">OTROS VILLA SOLIDARIDAD </t>
  </si>
  <si>
    <t>47166797</t>
  </si>
  <si>
    <t>VALENTIN</t>
  </si>
  <si>
    <t>SEGUIL</t>
  </si>
  <si>
    <t xml:space="preserve"> DANTE ANGEL </t>
  </si>
  <si>
    <t>Ope. De Molienda primaria</t>
  </si>
  <si>
    <t>M-4</t>
  </si>
  <si>
    <t>CAÑETE</t>
  </si>
  <si>
    <t>NUEVO IMPERIAL</t>
  </si>
  <si>
    <t>CP AGUSTO B LEGUIA G 8</t>
  </si>
  <si>
    <t>KNIGHT PIESOLD CONSULTORES</t>
  </si>
  <si>
    <t>PROYECTOS B2</t>
  </si>
  <si>
    <t>41158682</t>
  </si>
  <si>
    <t>DEL CARPIO</t>
  </si>
  <si>
    <t>ROLYN MAURICIO</t>
  </si>
  <si>
    <t>INGENIERO CALIDAD</t>
  </si>
  <si>
    <t>SURCO</t>
  </si>
  <si>
    <t>CALLE BAYOBAR NORTE 103 URB. BENAVIDES</t>
  </si>
  <si>
    <t>72103141</t>
  </si>
  <si>
    <t xml:space="preserve">FLOREZ </t>
  </si>
  <si>
    <t>RODOLFO JOHNSON</t>
  </si>
  <si>
    <t>ADMINISTRADOR DE CONTRATOS</t>
  </si>
  <si>
    <t xml:space="preserve">JR. PEDRO VILCA APAZA </t>
  </si>
  <si>
    <t>43025743</t>
  </si>
  <si>
    <t>MONDRAGON</t>
  </si>
  <si>
    <t>LUCIANO</t>
  </si>
  <si>
    <t>MARVIN ALEX</t>
  </si>
  <si>
    <t>SUP. DE CAMPO</t>
  </si>
  <si>
    <t>CP-01</t>
  </si>
  <si>
    <t xml:space="preserve">MASCULINO </t>
  </si>
  <si>
    <t>CHOTA</t>
  </si>
  <si>
    <t>CARLOS ECKLEN 547</t>
  </si>
  <si>
    <t>72917594</t>
  </si>
  <si>
    <t>VALIENTE</t>
  </si>
  <si>
    <t>SALDAÑA,</t>
  </si>
  <si>
    <t>LUIS ALBERTO</t>
  </si>
  <si>
    <t>ADMINISTACION</t>
  </si>
  <si>
    <t xml:space="preserve">TRUJILLO </t>
  </si>
  <si>
    <t>AV. LA MARINA 311</t>
  </si>
  <si>
    <t>46513174</t>
  </si>
  <si>
    <t>GRETA GERALDINE</t>
  </si>
  <si>
    <t>SUP. DE SEGURIDAD</t>
  </si>
  <si>
    <t>SELVA ALEGRE</t>
  </si>
  <si>
    <t>AV. SANTA INES 475</t>
  </si>
  <si>
    <t>74528393</t>
  </si>
  <si>
    <t>LEONEL</t>
  </si>
  <si>
    <t>CONTROL DE PROYECTO</t>
  </si>
  <si>
    <t>JR. ORURILLO 588</t>
  </si>
  <si>
    <t>71061726</t>
  </si>
  <si>
    <t>LIZBETH</t>
  </si>
  <si>
    <t>CAJMA</t>
  </si>
  <si>
    <t xml:space="preserve">FEMENINO </t>
  </si>
  <si>
    <t>AV. JAVICH 465</t>
  </si>
  <si>
    <t>80185587</t>
  </si>
  <si>
    <t>USCAMAYTA</t>
  </si>
  <si>
    <t>RENE AQUILES</t>
  </si>
  <si>
    <t xml:space="preserve">PUNO </t>
  </si>
  <si>
    <t>PLAZA ARMAS 140</t>
  </si>
  <si>
    <t>45015320</t>
  </si>
  <si>
    <t>MOLERO</t>
  </si>
  <si>
    <t>CHINO</t>
  </si>
  <si>
    <t>CRISOLOGO</t>
  </si>
  <si>
    <t>OPERADOR DE GRUA</t>
  </si>
  <si>
    <t>AV. LOS GIRASOLES 658</t>
  </si>
  <si>
    <t>71851441</t>
  </si>
  <si>
    <t>COTALUQUE</t>
  </si>
  <si>
    <t>ROGER</t>
  </si>
  <si>
    <t>RIGGER</t>
  </si>
  <si>
    <t>ESTADIO SUR 247</t>
  </si>
  <si>
    <t>29423576</t>
  </si>
  <si>
    <t>ATAUCURI</t>
  </si>
  <si>
    <t>YSAAC</t>
  </si>
  <si>
    <t>CAPATAZ</t>
  </si>
  <si>
    <t>CAMPO DE MARTE 745</t>
  </si>
  <si>
    <t>27156200</t>
  </si>
  <si>
    <t>AHUMADA</t>
  </si>
  <si>
    <t>PLASENCIA</t>
  </si>
  <si>
    <t>MIGUEL NOLBERTO</t>
  </si>
  <si>
    <t>AV. AREQUIPA 231</t>
  </si>
  <si>
    <t>26680881</t>
  </si>
  <si>
    <t>NAZARIO</t>
  </si>
  <si>
    <t>PANAMERICANA NORTE 777</t>
  </si>
  <si>
    <t>45068591</t>
  </si>
  <si>
    <t>PERCY DARIO</t>
  </si>
  <si>
    <t>AV. LOS CEDROS 432</t>
  </si>
  <si>
    <t>42391031</t>
  </si>
  <si>
    <t>PACHAPUMA</t>
  </si>
  <si>
    <t>VICENTE</t>
  </si>
  <si>
    <t>TOPOGRAFO</t>
  </si>
  <si>
    <t>JR ESTADIO SUR 547</t>
  </si>
  <si>
    <t>42257622</t>
  </si>
  <si>
    <t xml:space="preserve">JUAN FREDY </t>
  </si>
  <si>
    <t>JR. CALVARIO S/N</t>
  </si>
  <si>
    <t>71849136</t>
  </si>
  <si>
    <t>HIRPANOCA</t>
  </si>
  <si>
    <t>RUBEN DARIO</t>
  </si>
  <si>
    <t xml:space="preserve">C.P. CAÑICUTO </t>
  </si>
  <si>
    <t>70276014</t>
  </si>
  <si>
    <t>CIRO ALEX</t>
  </si>
  <si>
    <t>CP-05</t>
  </si>
  <si>
    <t>BA. NUEVO JERUSALEN 47</t>
  </si>
  <si>
    <t>73146535</t>
  </si>
  <si>
    <t>OSCAR JOHNNY</t>
  </si>
  <si>
    <t xml:space="preserve">AYUDANTE </t>
  </si>
  <si>
    <t>NUEVA URB ASPROVI</t>
  </si>
  <si>
    <t>71824390</t>
  </si>
  <si>
    <t>CASAZOLA</t>
  </si>
  <si>
    <t>HERMÓGENES</t>
  </si>
  <si>
    <t xml:space="preserve">CONDUCTOR </t>
  </si>
  <si>
    <t>C.P LARIMAYO</t>
  </si>
  <si>
    <t>48314356</t>
  </si>
  <si>
    <t>CORILLOCLLA</t>
  </si>
  <si>
    <t>JORDÁN JHONATAN</t>
  </si>
  <si>
    <t>JR. ALTO INAMBARI NORTE 119</t>
  </si>
  <si>
    <t>46150755</t>
  </si>
  <si>
    <t xml:space="preserve">LUICHO </t>
  </si>
  <si>
    <t>CÉSAR</t>
  </si>
  <si>
    <t>POTONI</t>
  </si>
  <si>
    <t xml:space="preserve">CARLOS GUTIERREZ </t>
  </si>
  <si>
    <t>71868163</t>
  </si>
  <si>
    <t>FERNÁNDEZ</t>
  </si>
  <si>
    <t>MAYKOLL LEONARDI</t>
  </si>
  <si>
    <t>URB. VILLA SEÑOR DE HUANCCA</t>
  </si>
  <si>
    <t>76543693</t>
  </si>
  <si>
    <t>NILSON ROLY</t>
  </si>
  <si>
    <t xml:space="preserve">URB.  8 DE FEBRERO </t>
  </si>
  <si>
    <t>46591036</t>
  </si>
  <si>
    <t>OSNAYO</t>
  </si>
  <si>
    <t>YHONY PLACIDO</t>
  </si>
  <si>
    <t xml:space="preserve">URB. NUEVO AMANECER </t>
  </si>
  <si>
    <t>46838518</t>
  </si>
  <si>
    <t>JOSÉ</t>
  </si>
  <si>
    <t>CP-06</t>
  </si>
  <si>
    <t>URB. TAPARACHI</t>
  </si>
  <si>
    <t>74048813</t>
  </si>
  <si>
    <t>MELITON ROMARIO</t>
  </si>
  <si>
    <t>JR ESTAÑO S/N</t>
  </si>
  <si>
    <t>46356398</t>
  </si>
  <si>
    <t>MONROY</t>
  </si>
  <si>
    <t>HIPOLITO</t>
  </si>
  <si>
    <t>CA. SAN CARLOS 857</t>
  </si>
  <si>
    <t>02292850</t>
  </si>
  <si>
    <t>LEONARDO MARTIN</t>
  </si>
  <si>
    <t>PLANEAMIENTO</t>
  </si>
  <si>
    <t>29648940</t>
  </si>
  <si>
    <t xml:space="preserve">PAUCCAR </t>
  </si>
  <si>
    <t>MAMANI,</t>
  </si>
  <si>
    <t xml:space="preserve"> FREDDY</t>
  </si>
  <si>
    <t>Campo Marte SN</t>
  </si>
  <si>
    <t>43024704</t>
  </si>
  <si>
    <t>ARNOLD WILY</t>
  </si>
  <si>
    <t>Asvit Huarangal Mz. I Lote 7.</t>
  </si>
  <si>
    <t>01555326</t>
  </si>
  <si>
    <t xml:space="preserve">LEON </t>
  </si>
  <si>
    <t>MANGO</t>
  </si>
  <si>
    <t>GILBERT MARIO</t>
  </si>
  <si>
    <t>Cooperativa Guillermo Torreblanca E-9</t>
  </si>
  <si>
    <t>02151057</t>
  </si>
  <si>
    <t>VELEZ</t>
  </si>
  <si>
    <t>LEANDRO</t>
  </si>
  <si>
    <t>TEC TOPOGRAFO</t>
  </si>
  <si>
    <t>Cerro Juli</t>
  </si>
  <si>
    <t>43176547</t>
  </si>
  <si>
    <t xml:space="preserve">ARAPA </t>
  </si>
  <si>
    <t>SOLANO,</t>
  </si>
  <si>
    <t xml:space="preserve"> RICHART HUGO</t>
  </si>
  <si>
    <t>INGENIERO</t>
  </si>
  <si>
    <t>Paseo los Alamos 121</t>
  </si>
  <si>
    <t>TUMI</t>
  </si>
  <si>
    <t>44381896</t>
  </si>
  <si>
    <t>TOFENIO</t>
  </si>
  <si>
    <t>CHRISTIAM OMAR</t>
  </si>
  <si>
    <t>SUPERVISOR RB</t>
  </si>
  <si>
    <t>TU-4</t>
  </si>
  <si>
    <t>URB. VILLA SANTA CATALINA A-15</t>
  </si>
  <si>
    <t>42853527</t>
  </si>
  <si>
    <t>EBERTH</t>
  </si>
  <si>
    <t>OPERADOR RB</t>
  </si>
  <si>
    <t>AV. INDUSTRIAL MZ I  LTE 1 - SALCEDO</t>
  </si>
  <si>
    <t>25.11.20</t>
  </si>
  <si>
    <t>45079763</t>
  </si>
  <si>
    <t>VARA</t>
  </si>
  <si>
    <t>AYALA</t>
  </si>
  <si>
    <t>MANUEL ABRAHAM</t>
  </si>
  <si>
    <t>AV. BOLOGNESI 900-B</t>
  </si>
  <si>
    <t>43605824</t>
  </si>
  <si>
    <t>SOSA</t>
  </si>
  <si>
    <t>WALTER JOVANY</t>
  </si>
  <si>
    <t>TU-5</t>
  </si>
  <si>
    <t>PALOMAR Nº305 INT 02 CERCADO</t>
  </si>
  <si>
    <t xml:space="preserve">PLANTA </t>
  </si>
  <si>
    <t>70276523</t>
  </si>
  <si>
    <t xml:space="preserve">CHOQUELUQUE </t>
  </si>
  <si>
    <t>LEOPOLDO</t>
  </si>
  <si>
    <t>CM-10</t>
  </si>
  <si>
    <t>984894115/987405116</t>
  </si>
  <si>
    <t>Centro Poblado de Larimayo</t>
  </si>
  <si>
    <t>SEMIN SAN MARTIN DE PORRES SRL</t>
  </si>
  <si>
    <t>planta</t>
  </si>
  <si>
    <t>71002674</t>
  </si>
  <si>
    <t>Aceituno</t>
  </si>
  <si>
    <t>Laime</t>
  </si>
  <si>
    <t>Marcos</t>
  </si>
  <si>
    <t>Sup. Seguridad</t>
  </si>
  <si>
    <t>SEM-1</t>
  </si>
  <si>
    <t>Arequipa</t>
  </si>
  <si>
    <t>Calle America 302-B</t>
  </si>
  <si>
    <t>COMIN S.A.C</t>
  </si>
  <si>
    <t>PLANTA</t>
  </si>
  <si>
    <t>07441984</t>
  </si>
  <si>
    <t>SERVELEON</t>
  </si>
  <si>
    <t>VICTOR RICHARD</t>
  </si>
  <si>
    <t>PTA-CC-1</t>
  </si>
  <si>
    <t>JR. PUQUINA 100 DPTO. B08</t>
  </si>
  <si>
    <t>44349694</t>
  </si>
  <si>
    <t>HUARILLOCLLA</t>
  </si>
  <si>
    <t>LUIS MIGUEL</t>
  </si>
  <si>
    <t>SUPERVISOR DE SEGURIDAD</t>
  </si>
  <si>
    <t>PTA-CC-3</t>
  </si>
  <si>
    <t>CALLE NICARUAGA CON CALLE TRUJILLO 200</t>
  </si>
  <si>
    <t>29634132</t>
  </si>
  <si>
    <t>MARAZA</t>
  </si>
  <si>
    <t>CONDUCTOR DE EQUIPO LIVIANO</t>
  </si>
  <si>
    <t>PTA-CC-11</t>
  </si>
  <si>
    <t>PAN DE AZUCAR</t>
  </si>
  <si>
    <t>45499040</t>
  </si>
  <si>
    <t>LUIS ALFREDO</t>
  </si>
  <si>
    <t>PTA-CC-10</t>
  </si>
  <si>
    <t>JR. EL SALVADOR A-9</t>
  </si>
  <si>
    <t>01539639</t>
  </si>
  <si>
    <t xml:space="preserve">PERCY </t>
  </si>
  <si>
    <t>PTA-CC-19</t>
  </si>
  <si>
    <t>SECTOR COÑEJ-UNO</t>
  </si>
  <si>
    <t>02293014</t>
  </si>
  <si>
    <t>QQUENTA</t>
  </si>
  <si>
    <t xml:space="preserve">LUIS </t>
  </si>
  <si>
    <t>OP. DE VOLQUETE</t>
  </si>
  <si>
    <t>PTA -CC-17</t>
  </si>
  <si>
    <t>CP DE LARIMAYO</t>
  </si>
  <si>
    <t>40694453</t>
  </si>
  <si>
    <t>SAGUA</t>
  </si>
  <si>
    <t>CHUCUYA</t>
  </si>
  <si>
    <t>EDWIN</t>
  </si>
  <si>
    <t>CANCHIS</t>
  </si>
  <si>
    <t>SICUANI</t>
  </si>
  <si>
    <t>COMUNIDAD S/N</t>
  </si>
  <si>
    <t>42060989</t>
  </si>
  <si>
    <t>IGNACIO</t>
  </si>
  <si>
    <t>PTA-CC-25</t>
  </si>
  <si>
    <t>COM. CAMP. BAJO CHILLUMA</t>
  </si>
  <si>
    <t>41946442</t>
  </si>
  <si>
    <t>ASTULLE</t>
  </si>
  <si>
    <t>RUFO PAULINO</t>
  </si>
  <si>
    <t>JR. INCA ROCA URB. SANTA ADRIANA C20</t>
  </si>
  <si>
    <t>46527430</t>
  </si>
  <si>
    <t xml:space="preserve">ELVIS </t>
  </si>
  <si>
    <t>Cuadrador Vigía</t>
  </si>
  <si>
    <t>PTA-CC-21</t>
  </si>
  <si>
    <t>ESTANCI CCATUYO</t>
  </si>
  <si>
    <t>71589213</t>
  </si>
  <si>
    <t>BLADIMIR CLEVER</t>
  </si>
  <si>
    <t>CUADRADOR VIGIA</t>
  </si>
  <si>
    <t xml:space="preserve">AZANGARO </t>
  </si>
  <si>
    <t>SAN JUAN DE SALINAS</t>
  </si>
  <si>
    <t>JOSÉ LEONARDO ORTIZ</t>
  </si>
  <si>
    <t>01698467</t>
  </si>
  <si>
    <t xml:space="preserve">SEBASTIAN </t>
  </si>
  <si>
    <t>CUADRADOR VIGÍA</t>
  </si>
  <si>
    <t>PTA-CC-8</t>
  </si>
  <si>
    <t>JR. SAN GERMAN N° 223</t>
  </si>
  <si>
    <t>43307471</t>
  </si>
  <si>
    <t xml:space="preserve">LADISLAO </t>
  </si>
  <si>
    <t>PTA-CC-15</t>
  </si>
  <si>
    <t>JR. MIGUEL GRAU S/N URB AEROPUERTO</t>
  </si>
  <si>
    <t>47916145</t>
  </si>
  <si>
    <t>QUISPECONDORI</t>
  </si>
  <si>
    <t>PTA -CC-24</t>
  </si>
  <si>
    <t>JR. KENAMARI N° 213</t>
  </si>
  <si>
    <t>71868099</t>
  </si>
  <si>
    <t xml:space="preserve">YERSON </t>
  </si>
  <si>
    <t>PTA-CC-17</t>
  </si>
  <si>
    <t>BARRIO ALIANZA</t>
  </si>
  <si>
    <t>70487313</t>
  </si>
  <si>
    <t>DIEGO HERNAN</t>
  </si>
  <si>
    <t>Op. De Retroexcavadora</t>
  </si>
  <si>
    <t>PTA-CC-22</t>
  </si>
  <si>
    <t>SAN RAFAEL 8.20 - ANTAUTA</t>
  </si>
  <si>
    <t>41736006</t>
  </si>
  <si>
    <t>CCALLO</t>
  </si>
  <si>
    <t>FAUSTINO</t>
  </si>
  <si>
    <t>OPERADOR MOLTIPLE</t>
  </si>
  <si>
    <t>PTA-CC-20</t>
  </si>
  <si>
    <t>JR. CUSCO N° 408 CP SANTIAGO GIRALDO</t>
  </si>
  <si>
    <t>02419835</t>
  </si>
  <si>
    <t>SEVERO</t>
  </si>
  <si>
    <t>OP. DE EXCAVADORA</t>
  </si>
  <si>
    <t>PTA-CC-6</t>
  </si>
  <si>
    <t>JR. PUNO N° 418</t>
  </si>
  <si>
    <t>10550512</t>
  </si>
  <si>
    <t>COSE</t>
  </si>
  <si>
    <t xml:space="preserve">VICTOR </t>
  </si>
  <si>
    <t>OP. DE EXCAVADORA Y RETROEXCAVADORA</t>
  </si>
  <si>
    <t>PTA-CC-23</t>
  </si>
  <si>
    <t>JR. ALLINCAPAC N° 210 CERCADO</t>
  </si>
  <si>
    <t>47237525</t>
  </si>
  <si>
    <t>WASHINGTON</t>
  </si>
  <si>
    <t>OPERADOR DE TRACTOR</t>
  </si>
  <si>
    <t>PTA-CC-24</t>
  </si>
  <si>
    <t>JR. LLOQUE YUPANQUI S/N</t>
  </si>
  <si>
    <t>40030107</t>
  </si>
  <si>
    <t>CASO</t>
  </si>
  <si>
    <t>HECTOR</t>
  </si>
  <si>
    <t>OP. DE CISTERNA</t>
  </si>
  <si>
    <t>PTA-CC-12</t>
  </si>
  <si>
    <t>AV MARTIREZ DE UCHURACAY MZ LL-1</t>
  </si>
  <si>
    <t>CORPORACION RAMIS S.A.C</t>
  </si>
  <si>
    <t>1704920</t>
  </si>
  <si>
    <t xml:space="preserve">GOZME </t>
  </si>
  <si>
    <t>AURELIO</t>
  </si>
  <si>
    <t>AUXILIAR OPERARIO</t>
  </si>
  <si>
    <t>RA-16</t>
  </si>
  <si>
    <t>ESTANCIA OCUMARINI SECTOR AÑOCCAYA</t>
  </si>
  <si>
    <t>70166725</t>
  </si>
  <si>
    <t>CHIJCHIAPAZA</t>
  </si>
  <si>
    <t>ERICK YASMANI</t>
  </si>
  <si>
    <t>RA-18</t>
  </si>
  <si>
    <t>SAN ROMÁN</t>
  </si>
  <si>
    <t>Jr. Quipus Mz H3 Lt. 4</t>
  </si>
  <si>
    <t>43117940</t>
  </si>
  <si>
    <t>SAUL JUAN</t>
  </si>
  <si>
    <t>GERENTE DE OPERACIONES</t>
  </si>
  <si>
    <t>RA-22</t>
  </si>
  <si>
    <t>JR. PERAL 110</t>
  </si>
  <si>
    <t>46444348</t>
  </si>
  <si>
    <t>ISIDRO</t>
  </si>
  <si>
    <t>CHAGUA</t>
  </si>
  <si>
    <t>ROLANDO</t>
  </si>
  <si>
    <t>RA-4</t>
  </si>
  <si>
    <t>Jr. Atahuallpa N° 135</t>
  </si>
  <si>
    <t>70657087</t>
  </si>
  <si>
    <t>MARTINEZ</t>
  </si>
  <si>
    <t>MAYORGA</t>
  </si>
  <si>
    <t>NADIA VERDI</t>
  </si>
  <si>
    <t>RA-13</t>
  </si>
  <si>
    <t>Jr. Pedro Miguel Urbina - Laykakota</t>
  </si>
  <si>
    <t>70035422</t>
  </si>
  <si>
    <t>VIZNEY NAZIANCENO</t>
  </si>
  <si>
    <t>RA-20</t>
  </si>
  <si>
    <t>Jr. Anita bentura con jr. Melchor Cutipa Mz M Lt. 1</t>
  </si>
  <si>
    <t>02269629</t>
  </si>
  <si>
    <t>OPERADOR PLANTA 3</t>
  </si>
  <si>
    <t>M-33</t>
  </si>
  <si>
    <t>JR. KLUIS BANQUERO ROSSI N° 461</t>
  </si>
  <si>
    <t>80023557</t>
  </si>
  <si>
    <t>FUENTES</t>
  </si>
  <si>
    <t>ELMAN SANTIAGO</t>
  </si>
  <si>
    <t>TECNICO SUPERVISOR PLANTA</t>
  </si>
  <si>
    <t>JOSE LUIS B. RIVERO</t>
  </si>
  <si>
    <t>UBR. SANTO DOMINGO MZ LL LT 13A</t>
  </si>
  <si>
    <t>02293216</t>
  </si>
  <si>
    <t>SULLCA</t>
  </si>
  <si>
    <t>LUZA</t>
  </si>
  <si>
    <t>CALLE NUEVA S/N MZ E LT 10 - URB. SAN MIGUEL  - SALIDA AREQUIPA</t>
  </si>
  <si>
    <t>29414314</t>
  </si>
  <si>
    <t>RICARDO ARMANDO</t>
  </si>
  <si>
    <t>TECNICO OPERADOR PLANTA</t>
  </si>
  <si>
    <t>URB. PIEDRA SANTA II V-9</t>
  </si>
  <si>
    <t>25216889</t>
  </si>
  <si>
    <t>VIDAL LEOCADIO</t>
  </si>
  <si>
    <t>M-49</t>
  </si>
  <si>
    <t>JR. JOSE GALVEZ N° 137</t>
  </si>
  <si>
    <t>01344166</t>
  </si>
  <si>
    <t>ROSELLO</t>
  </si>
  <si>
    <t>CRISÓLOGO</t>
  </si>
  <si>
    <t>M-48</t>
  </si>
  <si>
    <t>982037755 / 941002654</t>
  </si>
  <si>
    <t>JR. BENAVIDES N° 206</t>
  </si>
  <si>
    <t>01342838</t>
  </si>
  <si>
    <t>YANA</t>
  </si>
  <si>
    <t>DOMICIANO</t>
  </si>
  <si>
    <t>OPERADOR PLANTA 2</t>
  </si>
  <si>
    <t>M-41</t>
  </si>
  <si>
    <t>JR. ASENCI QUISPE N° 435 - BARRIO JORGE CHAVEZ</t>
  </si>
  <si>
    <t>02369792</t>
  </si>
  <si>
    <t>BARRIALES</t>
  </si>
  <si>
    <t>LIBORIO</t>
  </si>
  <si>
    <t>M-46</t>
  </si>
  <si>
    <t>951275470 / 986835051</t>
  </si>
  <si>
    <t>AV. JULIACA - BARRIO 28 DE JULIO</t>
  </si>
  <si>
    <t>40866264</t>
  </si>
  <si>
    <t>LUIS ELMER</t>
  </si>
  <si>
    <t>JEFE DE METALURGÍA</t>
  </si>
  <si>
    <t>JR. SAN MARTIN V9 - URB. CAMPO MARTE</t>
  </si>
  <si>
    <t>02165229</t>
  </si>
  <si>
    <t>HUAYTA</t>
  </si>
  <si>
    <t>ELEUTERIO</t>
  </si>
  <si>
    <t>OPERADOR PLANTA 1</t>
  </si>
  <si>
    <t>M-28</t>
  </si>
  <si>
    <t>JR 7 DE ENERO - BARRIO ESPINAL - SALIDA AREQUIPA</t>
  </si>
  <si>
    <t>29661979</t>
  </si>
  <si>
    <t>HUBERT</t>
  </si>
  <si>
    <t>PUEBLO LIBRE  C-3</t>
  </si>
  <si>
    <t>43960795</t>
  </si>
  <si>
    <t>M-47</t>
  </si>
  <si>
    <t>ESQ. ESTADIO SUR CIRCUVALACIÓN S/N</t>
  </si>
  <si>
    <t>42170150</t>
  </si>
  <si>
    <t>LORENZO CEFERINO</t>
  </si>
  <si>
    <t>M-42</t>
  </si>
  <si>
    <t>URB. SANTA CATALINA - CALLE 29</t>
  </si>
  <si>
    <t>45113753</t>
  </si>
  <si>
    <t>ABRAHAN</t>
  </si>
  <si>
    <t>M-37</t>
  </si>
  <si>
    <t>987251779 / 974325200</t>
  </si>
  <si>
    <t>AV. LOS ANGELES S/N</t>
  </si>
  <si>
    <t>02293049</t>
  </si>
  <si>
    <t>LIZARRAGA</t>
  </si>
  <si>
    <t>ORIHUELA</t>
  </si>
  <si>
    <t>M-40</t>
  </si>
  <si>
    <t>JR. YAWAR HUACCAC Mz F1 Lt 1</t>
  </si>
  <si>
    <t>40824274</t>
  </si>
  <si>
    <t>EDDY RONALD</t>
  </si>
  <si>
    <t>JEFE DE PLANTA DE PRE CONCENTRACION</t>
  </si>
  <si>
    <t>URB. VALENCIA MZ D LT 1</t>
  </si>
  <si>
    <t>42172879</t>
  </si>
  <si>
    <t>SANTIAGO BASILIO</t>
  </si>
  <si>
    <t>JR. KENAMARI N° 120</t>
  </si>
  <si>
    <t>70249088</t>
  </si>
  <si>
    <t>BELLIDO</t>
  </si>
  <si>
    <t>TECNICO METALÚRGICO</t>
  </si>
  <si>
    <t>M-51</t>
  </si>
  <si>
    <t>967-334034</t>
  </si>
  <si>
    <t>JR LUIS BANCHERO 431</t>
  </si>
  <si>
    <t>45800679</t>
  </si>
  <si>
    <t>REYNALDO</t>
  </si>
  <si>
    <t xml:space="preserve">OPERADOR PLANTA 1 </t>
  </si>
  <si>
    <t>941290500 / 951711400</t>
  </si>
  <si>
    <t>JR. CALVARIO N° 121</t>
  </si>
  <si>
    <t>70289211</t>
  </si>
  <si>
    <t>VIRACOCHA</t>
  </si>
  <si>
    <t>FREDY DINO</t>
  </si>
  <si>
    <t>JR. CALVARIO N° 112</t>
  </si>
  <si>
    <t>70288332</t>
  </si>
  <si>
    <t>M-44</t>
  </si>
  <si>
    <t>JR. SAN MATERO - SALIDA CUSCO</t>
  </si>
  <si>
    <t>41555870</t>
  </si>
  <si>
    <t>OPERADOR DE PLANTA</t>
  </si>
  <si>
    <t>M-39</t>
  </si>
  <si>
    <t>JR. ALTO INAMBARI N° 2018</t>
  </si>
  <si>
    <t>45502230</t>
  </si>
  <si>
    <t>ZEGARRA</t>
  </si>
  <si>
    <t>JORGE OMAR</t>
  </si>
  <si>
    <t>INGENIERO DE GUARDIA PLANTA PRE CONCENTRACION</t>
  </si>
  <si>
    <t>URB. ALVAREZ THOMAS B8 INT. 1</t>
  </si>
  <si>
    <t>44230471</t>
  </si>
  <si>
    <t>WILLIAN</t>
  </si>
  <si>
    <t>M-43</t>
  </si>
  <si>
    <t>983893584 / 983893583</t>
  </si>
  <si>
    <t>PSJ. MELGAR S/N</t>
  </si>
  <si>
    <t>45907661</t>
  </si>
  <si>
    <t>HERPANUCCA</t>
  </si>
  <si>
    <t>CHOQUELUQUE</t>
  </si>
  <si>
    <t>WILLSON FRAN</t>
  </si>
  <si>
    <t>OPERADOR PLANTA / OVERAL</t>
  </si>
  <si>
    <t>M-38</t>
  </si>
  <si>
    <t>AV. 03 DE OCTUBRE N° 1041 - SALIDA CUSCO</t>
  </si>
  <si>
    <t>44057162</t>
  </si>
  <si>
    <t>MAYTA</t>
  </si>
  <si>
    <t>FLAVIO LATINUM</t>
  </si>
  <si>
    <t xml:space="preserve">958142018 | </t>
  </si>
  <si>
    <t>AV BENAVIDES S/N</t>
  </si>
  <si>
    <t>44163805</t>
  </si>
  <si>
    <t>HUARCAYA</t>
  </si>
  <si>
    <t xml:space="preserve">RODOLFO </t>
  </si>
  <si>
    <t>918399842 | 958705049</t>
  </si>
  <si>
    <t>JR PUNO   N° 403</t>
  </si>
  <si>
    <t>44185127</t>
  </si>
  <si>
    <t xml:space="preserve">CUPERTINO </t>
  </si>
  <si>
    <t>959101828 | 982821123</t>
  </si>
  <si>
    <t>JR. CAHUIDE S/N BARRIO VIRGEN DE ROSARIO</t>
  </si>
  <si>
    <t>71995647</t>
  </si>
  <si>
    <t>HUARACA</t>
  </si>
  <si>
    <t>EFRAÍN GUSTAVO</t>
  </si>
  <si>
    <t>951389163 | 921823079</t>
  </si>
  <si>
    <t>JR. BUSTAMANTE RIVERO S/N</t>
  </si>
  <si>
    <t>72163044</t>
  </si>
  <si>
    <t>BERTHA KARINA</t>
  </si>
  <si>
    <t>M-86</t>
  </si>
  <si>
    <t>URB. PRADERAS DEL INCA MZ R LT 5</t>
  </si>
  <si>
    <t>44569852</t>
  </si>
  <si>
    <t>PACCO</t>
  </si>
  <si>
    <t>WALDEMAR ROMULO</t>
  </si>
  <si>
    <t>M-102</t>
  </si>
  <si>
    <t>JR. 12 DE AGOSTO LT 7 MZ 7</t>
  </si>
  <si>
    <t>70141153</t>
  </si>
  <si>
    <t>MAMANCHURA</t>
  </si>
  <si>
    <t>ANTONIO</t>
  </si>
  <si>
    <t>73393007</t>
  </si>
  <si>
    <t>DEZA</t>
  </si>
  <si>
    <t>VICTOR RAUL</t>
  </si>
  <si>
    <t xml:space="preserve">JIRON QUENAMARI N°117 - REF MEDIA CDRA DE LA PLAZA DE ARMAS </t>
  </si>
  <si>
    <t>45624585</t>
  </si>
  <si>
    <t>PAUNFILO DARÍO</t>
  </si>
  <si>
    <t>OPERADOR PLANTA 5</t>
  </si>
  <si>
    <t>JIRON MONTERREY N°122 ALTO PUNO</t>
  </si>
  <si>
    <t>47393698</t>
  </si>
  <si>
    <t xml:space="preserve">CHAMBI </t>
  </si>
  <si>
    <t>CCANCCAPA</t>
  </si>
  <si>
    <t>FRANGLER</t>
  </si>
  <si>
    <t>OPERADOR PLANTA 6</t>
  </si>
  <si>
    <t>963799046 | 958208896</t>
  </si>
  <si>
    <t>JIRON SANTOS</t>
  </si>
  <si>
    <t>72002215</t>
  </si>
  <si>
    <t xml:space="preserve">JESUS CIRO </t>
  </si>
  <si>
    <t>OPERADOR PLANTA 7</t>
  </si>
  <si>
    <t>974729489 | 95370126</t>
  </si>
  <si>
    <t xml:space="preserve">JULIACA </t>
  </si>
  <si>
    <t xml:space="preserve">AV HUAYNA CAPAC N°254 - URB SANTA </t>
  </si>
  <si>
    <t>41007100</t>
  </si>
  <si>
    <t xml:space="preserve">ALARCON </t>
  </si>
  <si>
    <t>JESICA</t>
  </si>
  <si>
    <t>OPERADOR PLANTA 8</t>
  </si>
  <si>
    <t>ASANGARO</t>
  </si>
  <si>
    <t>AV NESTOR CACERES VELAZQUEZ N° 322</t>
  </si>
  <si>
    <t>BISA INGENIERÍA DE PROYECTOS</t>
  </si>
  <si>
    <t>16431228</t>
  </si>
  <si>
    <t xml:space="preserve">SECLEN </t>
  </si>
  <si>
    <t>DEJO</t>
  </si>
  <si>
    <t xml:space="preserve">WILLIAM MARTIN </t>
  </si>
  <si>
    <t>INGENIERO DE PROYECTOS SENIOR</t>
  </si>
  <si>
    <t>923 547 962</t>
  </si>
  <si>
    <t>LAMBAYEQUE</t>
  </si>
  <si>
    <t>CHICLAYO</t>
  </si>
  <si>
    <t>CONDOMINIO LOS PINOS DE LA PLATA BLOCK D DTO 102</t>
  </si>
  <si>
    <t>29410642</t>
  </si>
  <si>
    <t>GARCÍA</t>
  </si>
  <si>
    <t>VICTOR MANUEL</t>
  </si>
  <si>
    <t>INGENIERO SUPERVISRO DE CAMPO</t>
  </si>
  <si>
    <t>BIS - 7</t>
  </si>
  <si>
    <t>989 027 389</t>
  </si>
  <si>
    <t>ENACE, SECTOR II, P-14</t>
  </si>
  <si>
    <t>26716365</t>
  </si>
  <si>
    <t>MORI</t>
  </si>
  <si>
    <t>ROMERO</t>
  </si>
  <si>
    <t>INGENIERO DE CALIDAD</t>
  </si>
  <si>
    <t>977 387 182</t>
  </si>
  <si>
    <t>BAÑOS DEL INCA</t>
  </si>
  <si>
    <t>JR. LAS ORQUÍDEAS N144 URB. EL JARDÍN</t>
  </si>
  <si>
    <t>43765571</t>
  </si>
  <si>
    <t>VIDAL</t>
  </si>
  <si>
    <t xml:space="preserve">ADOLFO JONATAN </t>
  </si>
  <si>
    <t>INGENIERO DE CONTROL DE PROYECTO SENIOR</t>
  </si>
  <si>
    <t>989 185 800</t>
  </si>
  <si>
    <t>CALLE SANTA CRISTINA 165 URB. PANDO 3 ETAPA LIMA</t>
  </si>
  <si>
    <t>26683107</t>
  </si>
  <si>
    <t>QUIROZ</t>
  </si>
  <si>
    <t>LUIS JAVIER</t>
  </si>
  <si>
    <t>JEFE DE PROYECTO B4</t>
  </si>
  <si>
    <t>BIS - 2</t>
  </si>
  <si>
    <t>973 755 409</t>
  </si>
  <si>
    <t xml:space="preserve">CALLE LAS TORTUGAS MZ A9 LOTE 8 URB. CEDROS DE VILLA CHORRILLOS </t>
  </si>
  <si>
    <t>42244071</t>
  </si>
  <si>
    <t xml:space="preserve">PACHERRE </t>
  </si>
  <si>
    <t>PACHERRES</t>
  </si>
  <si>
    <t>ROSA ELIZABETH</t>
  </si>
  <si>
    <t>CONTROL DOCUMENTARIO</t>
  </si>
  <si>
    <t>BIS - 3</t>
  </si>
  <si>
    <t>979 102 000</t>
  </si>
  <si>
    <t>SANTIAGO DE SURCO</t>
  </si>
  <si>
    <t>AV ENCALADA 1202 C-304</t>
  </si>
  <si>
    <t>74887784</t>
  </si>
  <si>
    <t>SINCHE</t>
  </si>
  <si>
    <t>RODRIGO ALONSO</t>
  </si>
  <si>
    <t>ING. PROYECTOS</t>
  </si>
  <si>
    <t>BIS-7</t>
  </si>
  <si>
    <t>VILLA MARIA DEL TRIUNFO</t>
  </si>
  <si>
    <t>AV. HUIRACOCHA 195 MICAELA BASTIDAS</t>
  </si>
  <si>
    <t>SBP S.A.C</t>
  </si>
  <si>
    <t>42384843</t>
  </si>
  <si>
    <t>MONTESINOS</t>
  </si>
  <si>
    <t>THERLY ABEL</t>
  </si>
  <si>
    <t>JEFE DE PRODUCCION</t>
  </si>
  <si>
    <t>46703486</t>
  </si>
  <si>
    <t>CHUQUICHAMBI</t>
  </si>
  <si>
    <t>ADMINISTRADOR</t>
  </si>
  <si>
    <t xml:space="preserve">JR 2 DE MAYO URBANIZACION GUARDIA CIVIL </t>
  </si>
  <si>
    <t>43962958</t>
  </si>
  <si>
    <t>VALLEJOS</t>
  </si>
  <si>
    <t>MOLOCHO</t>
  </si>
  <si>
    <t>ISMAEL</t>
  </si>
  <si>
    <t>OFICIAL DE PERFORACION</t>
  </si>
  <si>
    <t>LURIN</t>
  </si>
  <si>
    <t>CARR. PANAMERICANA SUR 245, LURIN 15842</t>
  </si>
  <si>
    <t>44697634</t>
  </si>
  <si>
    <t>CORRALES</t>
  </si>
  <si>
    <t>GERSON</t>
  </si>
  <si>
    <t>AYUDANTE DE PERFORACION</t>
  </si>
  <si>
    <t>42651339</t>
  </si>
  <si>
    <t>RUPAY</t>
  </si>
  <si>
    <t>JUVER WILLIAM</t>
  </si>
  <si>
    <t>EL AGUSTINO</t>
  </si>
  <si>
    <t>MZ H LT 10 ASENT H. MANUEL SCORZA-EL AGUSTINO</t>
  </si>
  <si>
    <t>45325382</t>
  </si>
  <si>
    <t>BEUZEVILLE</t>
  </si>
  <si>
    <t>CUIPAL</t>
  </si>
  <si>
    <t>CARLOS DANIEL</t>
  </si>
  <si>
    <t>AYDANTE DE PERFORACION</t>
  </si>
  <si>
    <t>CARR. PANAMERICANA SUR 245, LURIN 15843</t>
  </si>
  <si>
    <t>44894768</t>
  </si>
  <si>
    <t>VERASTEGUI</t>
  </si>
  <si>
    <t>GABRIEL RONALD</t>
  </si>
  <si>
    <t>PACKERISTA</t>
  </si>
  <si>
    <t>914 340 698</t>
  </si>
  <si>
    <t>45794182</t>
  </si>
  <si>
    <t>MESIAS</t>
  </si>
  <si>
    <t>AQUILINO</t>
  </si>
  <si>
    <t>JAIMES JUSTO</t>
  </si>
  <si>
    <t>OPERADOR BOMBA SPICE</t>
  </si>
  <si>
    <t>72303931</t>
  </si>
  <si>
    <t>PAUCA</t>
  </si>
  <si>
    <t>CRISTHIAN YHOEL</t>
  </si>
  <si>
    <t>OFICIAL DE INYECCION</t>
  </si>
  <si>
    <t>922 592 545</t>
  </si>
  <si>
    <t>41908207</t>
  </si>
  <si>
    <t xml:space="preserve">FIGUEROA </t>
  </si>
  <si>
    <t xml:space="preserve">OROS </t>
  </si>
  <si>
    <t>HARLY JANIN</t>
  </si>
  <si>
    <t>COM-33</t>
  </si>
  <si>
    <t>LOS PINOS 177</t>
  </si>
  <si>
    <t>46223201</t>
  </si>
  <si>
    <t>CHOCCATA</t>
  </si>
  <si>
    <t xml:space="preserve">ALEJANDRO </t>
  </si>
  <si>
    <t>COM-7</t>
  </si>
  <si>
    <t>CALLE PASTAZA 306</t>
  </si>
  <si>
    <t>41604024</t>
  </si>
  <si>
    <t xml:space="preserve">VARGAS </t>
  </si>
  <si>
    <t xml:space="preserve">MARAZA </t>
  </si>
  <si>
    <t xml:space="preserve">RIDER </t>
  </si>
  <si>
    <t xml:space="preserve">JR. JUNIN 433 </t>
  </si>
  <si>
    <t>46028730</t>
  </si>
  <si>
    <t xml:space="preserve">MANYA </t>
  </si>
  <si>
    <t>HERAS</t>
  </si>
  <si>
    <t>MARCOS ELIAS</t>
  </si>
  <si>
    <t>PTA-CC-18</t>
  </si>
  <si>
    <t>SAN ISIDRO</t>
  </si>
  <si>
    <t>AV. ATAHUALPA NRO. 254</t>
  </si>
  <si>
    <t>40401458</t>
  </si>
  <si>
    <t xml:space="preserve">CUMBA </t>
  </si>
  <si>
    <t xml:space="preserve">GAMANIEL </t>
  </si>
  <si>
    <t>COM-34</t>
  </si>
  <si>
    <t>950-658877</t>
  </si>
  <si>
    <t>ICA</t>
  </si>
  <si>
    <t>NASCA</t>
  </si>
  <si>
    <t>VISTA ALEGRE</t>
  </si>
  <si>
    <t>CAJUCA 2 MZ K LT. 36</t>
  </si>
  <si>
    <t>29550690</t>
  </si>
  <si>
    <t xml:space="preserve">QUINA </t>
  </si>
  <si>
    <t xml:space="preserve">BARIIGA </t>
  </si>
  <si>
    <t>MARCIAL</t>
  </si>
  <si>
    <t>COM-13</t>
  </si>
  <si>
    <t>940186422/940841643</t>
  </si>
  <si>
    <t xml:space="preserve">CALLE CAHUIDE 123 CARMEN ALTO </t>
  </si>
  <si>
    <t>46078895</t>
  </si>
  <si>
    <t xml:space="preserve">MAYS </t>
  </si>
  <si>
    <t xml:space="preserve"> JANDEL DANIEL</t>
  </si>
  <si>
    <t>OPERADOR DE EXCAVADORA</t>
  </si>
  <si>
    <t>COM-44</t>
  </si>
  <si>
    <t>JR. ELIAS AGUIRRE MZ J LT 2 - PUEBLO HUIPOCA</t>
  </si>
  <si>
    <t>46245751</t>
  </si>
  <si>
    <t xml:space="preserve">PERALTA </t>
  </si>
  <si>
    <t>JULIO CESAR</t>
  </si>
  <si>
    <t>COM-35</t>
  </si>
  <si>
    <t>CARBAYA</t>
  </si>
  <si>
    <t>OLLACHEA</t>
  </si>
  <si>
    <t>JR. INAMBARI S/N</t>
  </si>
  <si>
    <t>47953261</t>
  </si>
  <si>
    <t xml:space="preserve">MARON </t>
  </si>
  <si>
    <t>MARON</t>
  </si>
  <si>
    <t>COM-40</t>
  </si>
  <si>
    <t>COLLAO</t>
  </si>
  <si>
    <t>ILAVE</t>
  </si>
  <si>
    <t>JR. AMAZONAS 440</t>
  </si>
  <si>
    <t>42102020</t>
  </si>
  <si>
    <t xml:space="preserve">MAYTA </t>
  </si>
  <si>
    <t>GUIDO WALTER</t>
  </si>
  <si>
    <t>COM-58</t>
  </si>
  <si>
    <t>984-434403</t>
  </si>
  <si>
    <t>USICAYOS</t>
  </si>
  <si>
    <t>AV. 19 DE MAYO S/N</t>
  </si>
  <si>
    <t>43918864</t>
  </si>
  <si>
    <t xml:space="preserve">TUNCO </t>
  </si>
  <si>
    <t xml:space="preserve">CHACCA </t>
  </si>
  <si>
    <t xml:space="preserve">EDOY </t>
  </si>
  <si>
    <t>ALFONSO UGARTE 300 A</t>
  </si>
  <si>
    <t>40780587</t>
  </si>
  <si>
    <t xml:space="preserve">MANTILLA </t>
  </si>
  <si>
    <t xml:space="preserve">GARAY </t>
  </si>
  <si>
    <t>CARLOS</t>
  </si>
  <si>
    <t>COM-43</t>
  </si>
  <si>
    <t xml:space="preserve">JR. DANIEL ALCIDES CARRIOS N°128 BARRIOS LA ESPERANZA </t>
  </si>
  <si>
    <t>46507249</t>
  </si>
  <si>
    <t xml:space="preserve"> JHON WALVERTO</t>
  </si>
  <si>
    <t>COM-57</t>
  </si>
  <si>
    <t>PLAZA SANTA CRUZ 106</t>
  </si>
  <si>
    <t>01539415</t>
  </si>
  <si>
    <t xml:space="preserve">GARCIA </t>
  </si>
  <si>
    <t>LAZARO VIVIANO</t>
  </si>
  <si>
    <t>COM-38</t>
  </si>
  <si>
    <t>JR. HUAYNACAPA S/N  BARRIO LOS ANGELES</t>
  </si>
  <si>
    <t>42826950</t>
  </si>
  <si>
    <t>CHISE</t>
  </si>
  <si>
    <t xml:space="preserve">LLOCLLE </t>
  </si>
  <si>
    <t xml:space="preserve">FREDY </t>
  </si>
  <si>
    <t>JR. SINCHI ROCA SANTA CATALINA MZ. L8 LT.8</t>
  </si>
  <si>
    <t>46870535</t>
  </si>
  <si>
    <t xml:space="preserve">LOPE </t>
  </si>
  <si>
    <t>MIGUEL NICEFORO</t>
  </si>
  <si>
    <t>COM-22</t>
  </si>
  <si>
    <t>AV. BOLIVAR 101 BARRIO SIMON BOLIVAR</t>
  </si>
  <si>
    <t>44165196</t>
  </si>
  <si>
    <t xml:space="preserve">CUENTA </t>
  </si>
  <si>
    <t xml:space="preserve">GERMAN </t>
  </si>
  <si>
    <t>COM-20</t>
  </si>
  <si>
    <t>968-869391</t>
  </si>
  <si>
    <t>JR. UCAYALI 205</t>
  </si>
  <si>
    <t>42942513</t>
  </si>
  <si>
    <t xml:space="preserve">HUAQUISTO </t>
  </si>
  <si>
    <t xml:space="preserve">CALSINA </t>
  </si>
  <si>
    <t xml:space="preserve">DAVID </t>
  </si>
  <si>
    <t>950-710750</t>
  </si>
  <si>
    <t>AV. ALLINCAPAC 315 - BARRIO JORGE CHAVEZ</t>
  </si>
  <si>
    <t>40813338</t>
  </si>
  <si>
    <t>MONTEAGUDO</t>
  </si>
  <si>
    <t>EDWUIN JIMMY</t>
  </si>
  <si>
    <t>KP-1</t>
  </si>
  <si>
    <t>CALLE COLOMBIA A7-L16</t>
  </si>
  <si>
    <t>47880181</t>
  </si>
  <si>
    <t>MALLQUI</t>
  </si>
  <si>
    <t>BALBIN</t>
  </si>
  <si>
    <t>YERLIN</t>
  </si>
  <si>
    <t>SGS-03</t>
  </si>
  <si>
    <t>ATE</t>
  </si>
  <si>
    <t>GUIRON LIBERTADORES MZ C LOTE17</t>
  </si>
  <si>
    <t>45734210</t>
  </si>
  <si>
    <t>TTITO</t>
  </si>
  <si>
    <t>ASIST. ADM</t>
  </si>
  <si>
    <t>BISM-5</t>
  </si>
  <si>
    <t>VILLA SAN ROMAN MZ.35 LT.16</t>
  </si>
  <si>
    <t>STRACON</t>
  </si>
  <si>
    <t>43644411</t>
  </si>
  <si>
    <t>CHAVEZ</t>
  </si>
  <si>
    <t>RONY WILLIAMS</t>
  </si>
  <si>
    <t>CHOFER DE CAMIONETA (ZONA)</t>
  </si>
  <si>
    <t>CST-</t>
  </si>
  <si>
    <t>SAYLLA</t>
  </si>
  <si>
    <t xml:space="preserve"> ANGOSTURA MZ G4 G4  </t>
  </si>
  <si>
    <t>46378631</t>
  </si>
  <si>
    <t>ARANA</t>
  </si>
  <si>
    <t>MONCCA</t>
  </si>
  <si>
    <t>JYMMY LUCIO</t>
  </si>
  <si>
    <t>CHOFER DE COASTER</t>
  </si>
  <si>
    <t>LA UNION</t>
  </si>
  <si>
    <t>HUAYNACOTAS</t>
  </si>
  <si>
    <t xml:space="preserve"> CALLE PERALTA  130 - TAURIMA 130  </t>
  </si>
  <si>
    <t>HUB AREQUIPA</t>
  </si>
  <si>
    <t>42759983</t>
  </si>
  <si>
    <t>ESCOBEDO</t>
  </si>
  <si>
    <t>MARIN</t>
  </si>
  <si>
    <t>WILSON NESTOR</t>
  </si>
  <si>
    <t xml:space="preserve"> AV. HEROES GUERRA DEL PACIFICO 720 720  </t>
  </si>
  <si>
    <t>74687348</t>
  </si>
  <si>
    <t>MENDIZ</t>
  </si>
  <si>
    <t>CARLOS ANDRE</t>
  </si>
  <si>
    <t>LLANTERO</t>
  </si>
  <si>
    <t>EN PROCESO DE CODIFICACIÓN POR PARTE DE SISTEMA DE GESTIÓN DE MINSUR</t>
  </si>
  <si>
    <t>CAYLLOMA</t>
  </si>
  <si>
    <t>MAJES</t>
  </si>
  <si>
    <t xml:space="preserve"> PEDREGAL SUR MZ M2 LT 3 1  </t>
  </si>
  <si>
    <t>80541815</t>
  </si>
  <si>
    <t>GARRO</t>
  </si>
  <si>
    <t>OSORIO</t>
  </si>
  <si>
    <t xml:space="preserve">MILDER </t>
  </si>
  <si>
    <t>CAPATAZ MOVIMIENTO DE TIERRAS</t>
  </si>
  <si>
    <t>991308023 984361484</t>
  </si>
  <si>
    <t xml:space="preserve"> URB. MANAHUAÑUNCA 1ETAPA M12   </t>
  </si>
  <si>
    <t>41020258</t>
  </si>
  <si>
    <t>CONDE</t>
  </si>
  <si>
    <t>GRANILLA</t>
  </si>
  <si>
    <t xml:space="preserve">DELFIN </t>
  </si>
  <si>
    <t xml:space="preserve"> AOSC. LOS PIONEROS ZN. B MZ. F LTE 18 NA  </t>
  </si>
  <si>
    <t>01296904</t>
  </si>
  <si>
    <t>CURMILLUNI</t>
  </si>
  <si>
    <t>NESTOR ANTONIO</t>
  </si>
  <si>
    <t>CST-22</t>
  </si>
  <si>
    <t>CHUCUITO</t>
  </si>
  <si>
    <t>JULI</t>
  </si>
  <si>
    <t xml:space="preserve"> ILAVE 726  </t>
  </si>
  <si>
    <t>42672468</t>
  </si>
  <si>
    <t>OFICIAL MOVIMIENTO DE TIERRAS</t>
  </si>
  <si>
    <t>917337013 - 930318471</t>
  </si>
  <si>
    <t xml:space="preserve"> JR. TUPAC AMARU S/N - OLLACHEA   </t>
  </si>
  <si>
    <t>48158988</t>
  </si>
  <si>
    <t>CCANAHUIRE</t>
  </si>
  <si>
    <t>PETER JAIME</t>
  </si>
  <si>
    <t>JACOBO HUNTER</t>
  </si>
  <si>
    <t xml:space="preserve"> 13 DE AGOSTO MZ J9 LT 12   </t>
  </si>
  <si>
    <t>46501108</t>
  </si>
  <si>
    <t xml:space="preserve">EDGAR </t>
  </si>
  <si>
    <t xml:space="preserve"> SN   05</t>
  </si>
  <si>
    <t>02445006</t>
  </si>
  <si>
    <t>ARGANDOÑA</t>
  </si>
  <si>
    <t xml:space="preserve">ADOLFO </t>
  </si>
  <si>
    <t>OPERADOR CAMIÓN VOLQUETE 6X4 (15 M3)</t>
  </si>
  <si>
    <t xml:space="preserve"> Jr. Ayaviri n? 1593 1593  </t>
  </si>
  <si>
    <t>02447266</t>
  </si>
  <si>
    <t>ITO</t>
  </si>
  <si>
    <t>ARIAS</t>
  </si>
  <si>
    <t xml:space="preserve">EPIFANIO </t>
  </si>
  <si>
    <t xml:space="preserve"> S/N   99</t>
  </si>
  <si>
    <t>24999236</t>
  </si>
  <si>
    <t>DALENS</t>
  </si>
  <si>
    <t xml:space="preserve">MOISES </t>
  </si>
  <si>
    <t>LA CONVENCION</t>
  </si>
  <si>
    <t>VILCABAMBA</t>
  </si>
  <si>
    <t xml:space="preserve"> IPAL VILCABAMBA   </t>
  </si>
  <si>
    <t>29221768</t>
  </si>
  <si>
    <t>SANTOS</t>
  </si>
  <si>
    <t>TEJEDA</t>
  </si>
  <si>
    <t>WALTHER JUVENAL</t>
  </si>
  <si>
    <t xml:space="preserve"> COOP A.A. CACERES MZ. N. LT. 2 S/N  </t>
  </si>
  <si>
    <t>40170771</t>
  </si>
  <si>
    <t>CONTRERAS</t>
  </si>
  <si>
    <t>ANTALLACA</t>
  </si>
  <si>
    <t xml:space="preserve">FRANCISCO </t>
  </si>
  <si>
    <t>EL COLLAO</t>
  </si>
  <si>
    <t xml:space="preserve"> JR. HUANUCO 107 107  </t>
  </si>
  <si>
    <t>41978572</t>
  </si>
  <si>
    <t>LOPE</t>
  </si>
  <si>
    <t xml:space="preserve">HUGO </t>
  </si>
  <si>
    <t xml:space="preserve"> CALE JESUS GAONA SN 4  </t>
  </si>
  <si>
    <t>42013864</t>
  </si>
  <si>
    <t>FREDY JUAN</t>
  </si>
  <si>
    <t>JOSE DOMINGO CHOQUEHUANCA</t>
  </si>
  <si>
    <t xml:space="preserve"> Av. Brasil Nro. 400 C.P. Carlos Gutiérrez   </t>
  </si>
  <si>
    <t>80218026</t>
  </si>
  <si>
    <t xml:space="preserve">BENIGNO </t>
  </si>
  <si>
    <t xml:space="preserve"> Asoc cerrito de Huacsapata Zona B manz j lote 10 2  </t>
  </si>
  <si>
    <t>80233519</t>
  </si>
  <si>
    <t xml:space="preserve"> AREQUIPA 238  01</t>
  </si>
  <si>
    <t>80281266</t>
  </si>
  <si>
    <t>CALLOHUANCA</t>
  </si>
  <si>
    <t>SAUL EUSEBIO</t>
  </si>
  <si>
    <t xml:space="preserve"> SN   01</t>
  </si>
  <si>
    <t>02029018</t>
  </si>
  <si>
    <t>CHUQUIJA</t>
  </si>
  <si>
    <t xml:space="preserve"> AV. LA REPUBLICANA PERUANA 943 943  </t>
  </si>
  <si>
    <t>29424184</t>
  </si>
  <si>
    <t>MUÑOZ</t>
  </si>
  <si>
    <t>CARI</t>
  </si>
  <si>
    <t>AQUILINO EDGAR</t>
  </si>
  <si>
    <t>OPERADOR PERFORADORA DX700 Ó SIMILAR</t>
  </si>
  <si>
    <t xml:space="preserve"> MORRO DE ARICA 211 TINGO 211  </t>
  </si>
  <si>
    <t>46890599</t>
  </si>
  <si>
    <t>LUIS GERMAN</t>
  </si>
  <si>
    <t xml:space="preserve"> A12   01</t>
  </si>
  <si>
    <t>29662765</t>
  </si>
  <si>
    <t>QUEZANA</t>
  </si>
  <si>
    <t>OSWALDO ALFREDO</t>
  </si>
  <si>
    <t>Operador Tractor CAT D6/D8 ó similar</t>
  </si>
  <si>
    <t xml:space="preserve"> AV TARAPACA N° 2000 2000  </t>
  </si>
  <si>
    <t>29712110</t>
  </si>
  <si>
    <t>COLCA</t>
  </si>
  <si>
    <t>FERNANDO LEONARDO</t>
  </si>
  <si>
    <t xml:space="preserve"> SECTOR F. AA.HH. HORACIO ZEVALLOS GAMES MZ. 5 LTE 23 2  </t>
  </si>
  <si>
    <t>40619172</t>
  </si>
  <si>
    <t>MAURI</t>
  </si>
  <si>
    <t>EDWIN BERNARDINO</t>
  </si>
  <si>
    <t>OPERARIO MOVIMIENTO DE TIERRAS</t>
  </si>
  <si>
    <t xml:space="preserve"> COMUNIDAD QQUEHUARI s/n  </t>
  </si>
  <si>
    <t>44696164</t>
  </si>
  <si>
    <t>TUNQUIPA</t>
  </si>
  <si>
    <t>LAUCATA</t>
  </si>
  <si>
    <t>ANDRES WILBER</t>
  </si>
  <si>
    <t xml:space="preserve"> URB. HORACIO ZEVALLOS GAMES MZ. G-5 LT. 9 S/N  </t>
  </si>
  <si>
    <t>24301345</t>
  </si>
  <si>
    <t xml:space="preserve">ARNALDO </t>
  </si>
  <si>
    <t xml:space="preserve"> ASOCIACIÓN PRO. VIVIENDA FEDETRACC E 2 2  </t>
  </si>
  <si>
    <t>46568849</t>
  </si>
  <si>
    <t xml:space="preserve">MARIO </t>
  </si>
  <si>
    <t xml:space="preserve"> URB. VICTOR RAUL HAYA DE LA TORRE MZ. D LTE 6 2  </t>
  </si>
  <si>
    <t>42961739</t>
  </si>
  <si>
    <t>CASTELLANOS</t>
  </si>
  <si>
    <t>PEON</t>
  </si>
  <si>
    <t>CST-15</t>
  </si>
  <si>
    <t>CRUCERO</t>
  </si>
  <si>
    <t xml:space="preserve"> JIRON 124  </t>
  </si>
  <si>
    <t>48426075</t>
  </si>
  <si>
    <t>ESPIRILLA</t>
  </si>
  <si>
    <t xml:space="preserve">VANESA </t>
  </si>
  <si>
    <t>VIGIAS</t>
  </si>
  <si>
    <t>CST-27</t>
  </si>
  <si>
    <t>916873806 - 958366973</t>
  </si>
  <si>
    <t>AV. ALTO INAMBARI 119</t>
  </si>
  <si>
    <t>47610920</t>
  </si>
  <si>
    <t>CHECMAPOCCO</t>
  </si>
  <si>
    <t>EULALIA HERMELINDA</t>
  </si>
  <si>
    <t>910536372 - 910536372</t>
  </si>
  <si>
    <t xml:space="preserve"> PERU 204  99</t>
  </si>
  <si>
    <t>70389721</t>
  </si>
  <si>
    <t>CHICCAHUIRI</t>
  </si>
  <si>
    <t>HADY LISBETH</t>
  </si>
  <si>
    <t>962332655 - 925521342</t>
  </si>
  <si>
    <t>AV. INAMBARI 325 UNION RINCONADA</t>
  </si>
  <si>
    <t>73303267</t>
  </si>
  <si>
    <t>ARISACA</t>
  </si>
  <si>
    <t xml:space="preserve">DENIS </t>
  </si>
  <si>
    <t>AGENTE DE VIGILANCIA</t>
  </si>
  <si>
    <t>CST-13</t>
  </si>
  <si>
    <t>Jr. San agustin nro 401 barrio manto</t>
  </si>
  <si>
    <t>71250259</t>
  </si>
  <si>
    <t>CHICA</t>
  </si>
  <si>
    <t>RIDY WITMAN</t>
  </si>
  <si>
    <t>AV TUPAC AMARU S/N BARRIO NUEVA ESPERSANZA</t>
  </si>
  <si>
    <t>47829308</t>
  </si>
  <si>
    <t>JAHUIRA</t>
  </si>
  <si>
    <t>ALCA</t>
  </si>
  <si>
    <t xml:space="preserve">IVAN </t>
  </si>
  <si>
    <t>centro poblado chupalla</t>
  </si>
  <si>
    <t>73441179</t>
  </si>
  <si>
    <t>ELVYS BENIGNO</t>
  </si>
  <si>
    <t xml:space="preserve">Jr. Puno s/n  barrio asprovi </t>
  </si>
  <si>
    <t>73488839</t>
  </si>
  <si>
    <t>DARWIN ANDREE</t>
  </si>
  <si>
    <t>JR SAN GERMAN 429 -BARRIO MIRAFLORES</t>
  </si>
  <si>
    <t>73744689</t>
  </si>
  <si>
    <t>REYNOSO WILFREDO</t>
  </si>
  <si>
    <t xml:space="preserve">Av. Juliaca 2135 </t>
  </si>
  <si>
    <t>73793500</t>
  </si>
  <si>
    <t>ASTOQUICAL</t>
  </si>
  <si>
    <t>PERSONAL LIMPIEZA Y DESINFECCIÓN - VEHICULOS</t>
  </si>
  <si>
    <t xml:space="preserve"> GRAU 309  </t>
  </si>
  <si>
    <t>45938912</t>
  </si>
  <si>
    <t xml:space="preserve">FELICIANO </t>
  </si>
  <si>
    <t xml:space="preserve"> Comunidad de Milluni San Juan SN  </t>
  </si>
  <si>
    <t>73943308</t>
  </si>
  <si>
    <t>HANCCORI</t>
  </si>
  <si>
    <t>PEDRO ROLANDO</t>
  </si>
  <si>
    <t xml:space="preserve"> Kenamari 115  </t>
  </si>
  <si>
    <t>75802682</t>
  </si>
  <si>
    <t>JULIO YEFERSON</t>
  </si>
  <si>
    <t xml:space="preserve"> BENAVIDES 320  </t>
  </si>
  <si>
    <t>80042409</t>
  </si>
  <si>
    <t>CCALA</t>
  </si>
  <si>
    <t xml:space="preserve">SABINO </t>
  </si>
  <si>
    <t xml:space="preserve"> CENTRO POBLADO ICACO 1  01</t>
  </si>
  <si>
    <t>71830529</t>
  </si>
  <si>
    <t>NELSON JHIMI</t>
  </si>
  <si>
    <t>TECNICO MECÁNICO - SUBCONTRATA</t>
  </si>
  <si>
    <t>CST-7</t>
  </si>
  <si>
    <t>S.P. MZ. 7 SECTOR 3 ASOC. JLByR LT 14</t>
  </si>
  <si>
    <t>44164626</t>
  </si>
  <si>
    <t>VILLALTA</t>
  </si>
  <si>
    <t>ZAIRA</t>
  </si>
  <si>
    <t>HUBER SERAFIN</t>
  </si>
  <si>
    <t>OPERADOR RETROEXCAVADORA CAT420 CIVIL</t>
  </si>
  <si>
    <t xml:space="preserve"> VICTOR RAUL 240  01</t>
  </si>
  <si>
    <t>80295779</t>
  </si>
  <si>
    <t>ZAPANA</t>
  </si>
  <si>
    <t xml:space="preserve">JOSE </t>
  </si>
  <si>
    <t>JEFE DE LABORATORIO</t>
  </si>
  <si>
    <t>CST-8</t>
  </si>
  <si>
    <t xml:space="preserve"> ASOCIACION VALLECITO MZA D LOTE 10   </t>
  </si>
  <si>
    <t>43208452</t>
  </si>
  <si>
    <t>GARCIA</t>
  </si>
  <si>
    <t xml:space="preserve">JIMMY </t>
  </si>
  <si>
    <t>ING DE MOV. DE TIERRAS</t>
  </si>
  <si>
    <t>CST-2</t>
  </si>
  <si>
    <t>SAN AGUSTIN C URB. URBANIZACION URB. YACANORA PERÚ CUSCO CUSCO SAN SEBASTIAN</t>
  </si>
  <si>
    <t>29729028</t>
  </si>
  <si>
    <t>HUARAC</t>
  </si>
  <si>
    <t>VALERIO</t>
  </si>
  <si>
    <t>SUPERVISORES DE CAMPO</t>
  </si>
  <si>
    <t xml:space="preserve"> El Mirador de Socabaya Mz. B Lt. 5 1  </t>
  </si>
  <si>
    <t>73373736</t>
  </si>
  <si>
    <t>RONALD JOSUE</t>
  </si>
  <si>
    <t>AUXLIAR</t>
  </si>
  <si>
    <t>URB. FUNDO LA CHALACA MZ K LOTE 5</t>
  </si>
  <si>
    <t>HUB LIMA</t>
  </si>
  <si>
    <t>46579781</t>
  </si>
  <si>
    <t>DIEGO EDUARDO</t>
  </si>
  <si>
    <t>UCHUMAYO</t>
  </si>
  <si>
    <t xml:space="preserve"> URB. CERRO VERDE L-3   </t>
  </si>
  <si>
    <t>29499232</t>
  </si>
  <si>
    <t>GAMARRA</t>
  </si>
  <si>
    <t>MANSILLA</t>
  </si>
  <si>
    <t>CESAR NICOLAS</t>
  </si>
  <si>
    <t xml:space="preserve"> URB. VILLA CONTINENTAL MZ. W LTE 5 ZONA C   </t>
  </si>
  <si>
    <t>41122574</t>
  </si>
  <si>
    <t>MARROQUIN</t>
  </si>
  <si>
    <t>GARI JHON</t>
  </si>
  <si>
    <t>CAPATAZ ELECTROMECANICO</t>
  </si>
  <si>
    <t>MOQUEGUA</t>
  </si>
  <si>
    <t>MARISCAL NIETO</t>
  </si>
  <si>
    <t>CALLE AMERICO GARIBALDI N° 508 MOQUEGUA</t>
  </si>
  <si>
    <t>70218308</t>
  </si>
  <si>
    <t>ARTEAGA</t>
  </si>
  <si>
    <t>HENRY BRAYAN</t>
  </si>
  <si>
    <t>983109656 - 982312323</t>
  </si>
  <si>
    <t xml:space="preserve"> Cancharani 149  99</t>
  </si>
  <si>
    <t>42744183</t>
  </si>
  <si>
    <t xml:space="preserve">CONCEPCION </t>
  </si>
  <si>
    <t>OPERADOR EXCAVADORA CAT 336 Ó SIMILAR</t>
  </si>
  <si>
    <t xml:space="preserve"> INAMBARI 505  99</t>
  </si>
  <si>
    <t>40560870</t>
  </si>
  <si>
    <t>CALLA</t>
  </si>
  <si>
    <t>RAUL JORGE</t>
  </si>
  <si>
    <t>OPERADOR RETROEXCAVADORA CAT420 Ó SIMILAR</t>
  </si>
  <si>
    <t xml:space="preserve"> SN SN  01</t>
  </si>
  <si>
    <t>43986676</t>
  </si>
  <si>
    <t>RUIZ</t>
  </si>
  <si>
    <t>OPERADOR DE CAMION GRUA</t>
  </si>
  <si>
    <t xml:space="preserve">PSJ. 28 120 ASENT. H. LAS TERRASAS DE CATALINA HUANCA MZ. L1 LT. 04 </t>
  </si>
  <si>
    <t>45643883</t>
  </si>
  <si>
    <t>HUARANCCA</t>
  </si>
  <si>
    <t>CALIZAYA</t>
  </si>
  <si>
    <t>SIMON PEDRO</t>
  </si>
  <si>
    <t>910135087 – 925348980</t>
  </si>
  <si>
    <t>Jr.Alarcon 106. Ajoyani - Carabaya – Puno</t>
  </si>
  <si>
    <t>70276471</t>
  </si>
  <si>
    <t>HUAYNACHO</t>
  </si>
  <si>
    <t>ROQUE</t>
  </si>
  <si>
    <t xml:space="preserve">CRISTIAN </t>
  </si>
  <si>
    <t>LLALLI</t>
  </si>
  <si>
    <t xml:space="preserve"> AVENIDA S/N  </t>
  </si>
  <si>
    <t>74455878</t>
  </si>
  <si>
    <t>JHONY ADAN</t>
  </si>
  <si>
    <t>CST-38</t>
  </si>
  <si>
    <t>AV. INAMBARI 831</t>
  </si>
  <si>
    <t>70472020</t>
  </si>
  <si>
    <t xml:space="preserve">HERMELINDA </t>
  </si>
  <si>
    <t xml:space="preserve"> PERU S/N  </t>
  </si>
  <si>
    <t>46623320</t>
  </si>
  <si>
    <t>LOLA LUZ MARINA</t>
  </si>
  <si>
    <t xml:space="preserve"> URB 08 DE FEBRRO MZ A LT 6   </t>
  </si>
  <si>
    <t>45004774</t>
  </si>
  <si>
    <t xml:space="preserve">CEFERINA </t>
  </si>
  <si>
    <t xml:space="preserve"> JR 28 DE JULIO SN - BARRIO ASPROVI SN  </t>
  </si>
  <si>
    <t>74353332</t>
  </si>
  <si>
    <t>JUAREZ</t>
  </si>
  <si>
    <t>LUZ KAREN</t>
  </si>
  <si>
    <t>950017431 - 944433442</t>
  </si>
  <si>
    <t xml:space="preserve"> CHALLHUANI 206  01</t>
  </si>
  <si>
    <t>73943301</t>
  </si>
  <si>
    <t>EDDY GERMAN</t>
  </si>
  <si>
    <t>DESPACHADORES DE ALMACEN (ZONA)</t>
  </si>
  <si>
    <t>CST-6</t>
  </si>
  <si>
    <t xml:space="preserve"> - -  </t>
  </si>
  <si>
    <t>00455682</t>
  </si>
  <si>
    <t>NESTOR LUIS</t>
  </si>
  <si>
    <t>OPERADOR CISTERNA DE COMBUSTIBLE 3000 GAL</t>
  </si>
  <si>
    <t xml:space="preserve"> JR. CAJAMARCA 402  </t>
  </si>
  <si>
    <t>41650278</t>
  </si>
  <si>
    <t xml:space="preserve">MILUSKA </t>
  </si>
  <si>
    <t>ING. DE MEDIO AMBIENTE</t>
  </si>
  <si>
    <t xml:space="preserve"> AV. BALTA MZ C LT. 51, URB. MARIANO LINO URQUETA, MOQUEGUA   </t>
  </si>
  <si>
    <t>45020917</t>
  </si>
  <si>
    <t>INFA</t>
  </si>
  <si>
    <t xml:space="preserve">ALIPIO </t>
  </si>
  <si>
    <t>CST-9</t>
  </si>
  <si>
    <t xml:space="preserve"> La Florida 303 Hunter 303  </t>
  </si>
  <si>
    <t>43401258</t>
  </si>
  <si>
    <t>LAYME</t>
  </si>
  <si>
    <t xml:space="preserve">RENEE </t>
  </si>
  <si>
    <t>996707023 952654553</t>
  </si>
  <si>
    <t xml:space="preserve"> AV. CASPA 250 PUNO  </t>
  </si>
  <si>
    <t>32403271</t>
  </si>
  <si>
    <t>ZAMUDIO</t>
  </si>
  <si>
    <t>BRUNO DARIO</t>
  </si>
  <si>
    <t xml:space="preserve"> RAMIREZ CARRASCO 781 781  </t>
  </si>
  <si>
    <t>42418455</t>
  </si>
  <si>
    <t>CHOQUENEIRA</t>
  </si>
  <si>
    <t>CORIMANYA</t>
  </si>
  <si>
    <t xml:space="preserve">FERNANDO </t>
  </si>
  <si>
    <t>OFICIAL CIVIL - ENCOFRADOR</t>
  </si>
  <si>
    <t xml:space="preserve"> URBANIZACION SAN FRANCISCO LT 16 L-16  </t>
  </si>
  <si>
    <t>42436204</t>
  </si>
  <si>
    <t>CCORAHUA</t>
  </si>
  <si>
    <t>ZAMATA</t>
  </si>
  <si>
    <t xml:space="preserve">YRENEO </t>
  </si>
  <si>
    <t xml:space="preserve"> APV. MOSOQ WASI G-4 G-4  </t>
  </si>
  <si>
    <t>43184647</t>
  </si>
  <si>
    <t>KOSKO</t>
  </si>
  <si>
    <t>SANTIAGO ALEXIS</t>
  </si>
  <si>
    <t xml:space="preserve"> PASAJE ANCON NRO. 118 118  </t>
  </si>
  <si>
    <t>44462828</t>
  </si>
  <si>
    <t>CAYO</t>
  </si>
  <si>
    <t>ALATA</t>
  </si>
  <si>
    <t>SAUL EFRAIN</t>
  </si>
  <si>
    <t xml:space="preserve"> JR LLOQUE YUPANQUI S/N SAN ANTON AZANGARO S/N  </t>
  </si>
  <si>
    <t>47606548</t>
  </si>
  <si>
    <t>VELASQUEZ</t>
  </si>
  <si>
    <t xml:space="preserve">EDWIN </t>
  </si>
  <si>
    <t xml:space="preserve"> ASOC. EL BOSQUE MZ. E LT. 01 MZ. E LT. 01  </t>
  </si>
  <si>
    <t>71833528</t>
  </si>
  <si>
    <t>TUNE</t>
  </si>
  <si>
    <t>GUIDO AUGUSTO</t>
  </si>
  <si>
    <t xml:space="preserve"> CP. VALLECITO MZ. G LT. 13 MZ. G LT. 13  </t>
  </si>
  <si>
    <t>41784768</t>
  </si>
  <si>
    <t>ORDOÑO</t>
  </si>
  <si>
    <t>EFRAIN GONZALO</t>
  </si>
  <si>
    <t>TÉCNICO DE LABORATORIO</t>
  </si>
  <si>
    <t xml:space="preserve"> SAMEGUA SN  </t>
  </si>
  <si>
    <t>10442894</t>
  </si>
  <si>
    <t>MUCHA</t>
  </si>
  <si>
    <t xml:space="preserve">GENARO </t>
  </si>
  <si>
    <t>AYACUCHO</t>
  </si>
  <si>
    <t>HUAMANGA</t>
  </si>
  <si>
    <t>JESUS NAZARENO</t>
  </si>
  <si>
    <t xml:space="preserve"> LOS ROSALES   </t>
  </si>
  <si>
    <t>32974259</t>
  </si>
  <si>
    <t>DECENA</t>
  </si>
  <si>
    <t>VASQUEZ</t>
  </si>
  <si>
    <t xml:space="preserve">JESUS </t>
  </si>
  <si>
    <t>ING. DE PERFORACION</t>
  </si>
  <si>
    <t>ANCASH</t>
  </si>
  <si>
    <t>SANTA</t>
  </si>
  <si>
    <t>NUEVO CHIMBOTE</t>
  </si>
  <si>
    <t>AV. AVENIDA JORGE CHAVEZ W P.J. PUEBLO JOVEN LA UNION PERÚ ANCASH SANTA CHIMBOTE</t>
  </si>
  <si>
    <t>70196061</t>
  </si>
  <si>
    <t>QUILICHE</t>
  </si>
  <si>
    <t xml:space="preserve">WILDER </t>
  </si>
  <si>
    <t>963 183595</t>
  </si>
  <si>
    <t xml:space="preserve"> URB CAMA ETAPA 1 MZ 1 LT 25 1  </t>
  </si>
  <si>
    <t>15451176</t>
  </si>
  <si>
    <t>OSCAR JAVIER</t>
  </si>
  <si>
    <t>ASISTENTE DE SERVICIOS GENERALES</t>
  </si>
  <si>
    <t>CST-5</t>
  </si>
  <si>
    <t xml:space="preserve"> CALLE SAN JOSE MZ.5 LT.6 ? LA FLORIDA NVO.IMPERIAL SN  </t>
  </si>
  <si>
    <t>45395721</t>
  </si>
  <si>
    <t>HUAMANGUILLA</t>
  </si>
  <si>
    <t>GUILLEN</t>
  </si>
  <si>
    <t>LIZ MAGNOLIA</t>
  </si>
  <si>
    <t xml:space="preserve"> URB TRES DE OCTUBRE   </t>
  </si>
  <si>
    <t>43729490</t>
  </si>
  <si>
    <t>MERA</t>
  </si>
  <si>
    <t>OYOLA</t>
  </si>
  <si>
    <t xml:space="preserve">LIZBETH </t>
  </si>
  <si>
    <t>INGENIERO CONTROL DE CALIDAD E INOCUIDAD DE ALIMENTOS</t>
  </si>
  <si>
    <t>CST-10</t>
  </si>
  <si>
    <t>COMAS</t>
  </si>
  <si>
    <t xml:space="preserve"> CALLE JOSE SANTOS FIGUERES 177, URB. SANTA LUZMILA, COMAS, LIMA,LIMA 177  </t>
  </si>
  <si>
    <t>40059776</t>
  </si>
  <si>
    <t>PUNTILLO</t>
  </si>
  <si>
    <t>LIMAS</t>
  </si>
  <si>
    <t>JAVIER RUMUALDO</t>
  </si>
  <si>
    <t>OFICIAL CIVIL - ALBAÑIL</t>
  </si>
  <si>
    <t xml:space="preserve"> JARDINES   01</t>
  </si>
  <si>
    <t>00114834</t>
  </si>
  <si>
    <t>TAYPE</t>
  </si>
  <si>
    <t>PAREDES</t>
  </si>
  <si>
    <t xml:space="preserve">JORGE </t>
  </si>
  <si>
    <t>OFICIAL CIVIL - FIERRERO</t>
  </si>
  <si>
    <t xml:space="preserve"> ARTURO CASTILLO 480  01</t>
  </si>
  <si>
    <t>44386042</t>
  </si>
  <si>
    <t>GIRON</t>
  </si>
  <si>
    <t>PERICHE</t>
  </si>
  <si>
    <t>LUIS SMITH</t>
  </si>
  <si>
    <t>OPERADOR PLANTA DE CONCRETO 30M3</t>
  </si>
  <si>
    <t>SAN MARTIN DE PORRES</t>
  </si>
  <si>
    <t xml:space="preserve"> URBANIZACION LOS NISPEROS MZ R LT 9 . SAN MARTIN DE PORRES   </t>
  </si>
  <si>
    <t>73033479</t>
  </si>
  <si>
    <t>HUAMANCAYO</t>
  </si>
  <si>
    <t>GERAL NICOLAS</t>
  </si>
  <si>
    <t>OPERARIO CIVIL - FIERRERO</t>
  </si>
  <si>
    <t xml:space="preserve"> JR JORGE CHAVEZ 306   </t>
  </si>
  <si>
    <t>10179325</t>
  </si>
  <si>
    <t>HORMAZA</t>
  </si>
  <si>
    <t>MIGUEL ANGEL</t>
  </si>
  <si>
    <t>SAN LUIS</t>
  </si>
  <si>
    <t xml:space="preserve"> JR RIO CHIRA MZ Ñ LT 14 URB LAS MORAS   </t>
  </si>
  <si>
    <t>40986301</t>
  </si>
  <si>
    <t>CANAL</t>
  </si>
  <si>
    <t>ALEJOS</t>
  </si>
  <si>
    <t xml:space="preserve"> MZ. I LTE 05 3RA ETAPA DE COMPRADORES DE TERRENOS CAMPOY   </t>
  </si>
  <si>
    <t>03667112</t>
  </si>
  <si>
    <t>ABAD</t>
  </si>
  <si>
    <t>LURÍN</t>
  </si>
  <si>
    <t xml:space="preserve"> EX FUNDO HUARANGAL CALLE S/N UC 10658 ZONA B</t>
  </si>
  <si>
    <t>73090720</t>
  </si>
  <si>
    <t>NARRO</t>
  </si>
  <si>
    <t>IGLESIAS</t>
  </si>
  <si>
    <t>LOUGUI FRANCESCOLI</t>
  </si>
  <si>
    <t>ASISTENTE DE PERFORACIÓN</t>
  </si>
  <si>
    <t xml:space="preserve"> JR. TEODORO GARRIDO AAHH. AÑO NUEVO MZ.O LT.30 30  </t>
  </si>
  <si>
    <t>42402126</t>
  </si>
  <si>
    <t>FERRER</t>
  </si>
  <si>
    <t>ADRIANO</t>
  </si>
  <si>
    <t>ALEX AMALIO</t>
  </si>
  <si>
    <t>ELECTRICISTA INDUSTRIAL</t>
  </si>
  <si>
    <t xml:space="preserve"> MERINO REINA 884  02</t>
  </si>
  <si>
    <t>46726995</t>
  </si>
  <si>
    <t>CERDAN</t>
  </si>
  <si>
    <t>WILSON ROSMEL</t>
  </si>
  <si>
    <t>HUALGAYOC</t>
  </si>
  <si>
    <t xml:space="preserve"> CASERIO APAN ALTO SN  </t>
  </si>
  <si>
    <t>42141217</t>
  </si>
  <si>
    <t>JULIO RODOLFO</t>
  </si>
  <si>
    <t>ASISTENTE DE ALMACEN</t>
  </si>
  <si>
    <t xml:space="preserve"> Los Rosales de San Felipe   </t>
  </si>
  <si>
    <t>46394139</t>
  </si>
  <si>
    <t>INSPECTOR</t>
  </si>
  <si>
    <t>MZ. 66 LOTE 13 GRUPO 7 SECTOR A. HUASCAR - SAN JUAN DE LURIGANCHO</t>
  </si>
  <si>
    <t>46383246</t>
  </si>
  <si>
    <t>EDSON</t>
  </si>
  <si>
    <t>Lugar Triaje</t>
  </si>
  <si>
    <t>Hospedaje en Antauta</t>
  </si>
  <si>
    <t>Nuevo Ingreso</t>
  </si>
  <si>
    <t>Fecha Internamiento (dia/mes/año)</t>
  </si>
  <si>
    <t>Nro Bus1</t>
  </si>
  <si>
    <t>EQL(+)</t>
  </si>
  <si>
    <t>44176053</t>
  </si>
  <si>
    <t>CCAÑIHUA</t>
  </si>
  <si>
    <t>CCASA</t>
  </si>
  <si>
    <t xml:space="preserve">GRIMALDO </t>
  </si>
  <si>
    <t>OPERARIO CIVIL - ALBAÑIL</t>
  </si>
  <si>
    <t>QUISPICANCHIS</t>
  </si>
  <si>
    <t>CCATCA</t>
  </si>
  <si>
    <t xml:space="preserve"> COM. CAMPESINA CCOPI S/N S/N  </t>
  </si>
  <si>
    <t>46118205</t>
  </si>
  <si>
    <t xml:space="preserve"> ALEX</t>
  </si>
  <si>
    <t>M-1</t>
  </si>
  <si>
    <t>JIRON ALBERTO URQUIGA VASQUEZ 328</t>
  </si>
  <si>
    <t>45827563</t>
  </si>
  <si>
    <t>CHECCAHUIRI</t>
  </si>
  <si>
    <t xml:space="preserve"> PELAYO</t>
  </si>
  <si>
    <t>AVENIDA INAMBARI 301</t>
  </si>
  <si>
    <t>46591562</t>
  </si>
  <si>
    <t>COCHUIRUMI</t>
  </si>
  <si>
    <t xml:space="preserve"> PAUL MIKKI</t>
  </si>
  <si>
    <t>JIRON 24 DE OCTUBRE 479</t>
  </si>
  <si>
    <t>40810419</t>
  </si>
  <si>
    <t xml:space="preserve"> JULIO DIONICIO</t>
  </si>
  <si>
    <t>M-13</t>
  </si>
  <si>
    <t>JR. 6 DE  JULIO CON PASAJE DAME LA MANO N°116 URB. SANTA MARIA</t>
  </si>
  <si>
    <t>71847850</t>
  </si>
  <si>
    <t xml:space="preserve"> CLIDER JHON</t>
  </si>
  <si>
    <t>M-25</t>
  </si>
  <si>
    <t>JR. SOL DE ORO 444</t>
  </si>
  <si>
    <t>43451347</t>
  </si>
  <si>
    <t>MONRROY</t>
  </si>
  <si>
    <t xml:space="preserve"> JOSE HEDHUIN</t>
  </si>
  <si>
    <t>JIRON TUPAC AMARU 212</t>
  </si>
  <si>
    <t>42278168</t>
  </si>
  <si>
    <t xml:space="preserve"> RAUL</t>
  </si>
  <si>
    <t>BARRIO 8 FEBRERO L-B 12</t>
  </si>
  <si>
    <t>70282208</t>
  </si>
  <si>
    <t>HUAHUACONDORI</t>
  </si>
  <si>
    <t xml:space="preserve"> PAUL BRAYAN</t>
  </si>
  <si>
    <t>M-16</t>
  </si>
  <si>
    <t>URBANIZACION RESIDENCIALVILLA MEDICA MZ. T LOTE 9</t>
  </si>
  <si>
    <t>48141489</t>
  </si>
  <si>
    <t xml:space="preserve"> FIDEL LEONCIO</t>
  </si>
  <si>
    <t>OPE. AGUAS</t>
  </si>
  <si>
    <t>JIRON TUPAC AMARU 101</t>
  </si>
  <si>
    <t>42075921</t>
  </si>
  <si>
    <t>TACCASONCCO</t>
  </si>
  <si>
    <t xml:space="preserve"> FELIX AMERICO</t>
  </si>
  <si>
    <t>JR. ANDAHUAYLAS 151</t>
  </si>
  <si>
    <t>DNI40760701</t>
  </si>
  <si>
    <t>40760701</t>
  </si>
  <si>
    <t>CUBA</t>
  </si>
  <si>
    <t>AGUIRRE</t>
  </si>
  <si>
    <t>GABRIEL</t>
  </si>
  <si>
    <t xml:space="preserve">AV. EL SOL 234  </t>
  </si>
  <si>
    <t>45550656</t>
  </si>
  <si>
    <t xml:space="preserve"> CESAR AUGUSTO</t>
  </si>
  <si>
    <t>GEOLOGO DE MODELAMIENTO JUNIOR</t>
  </si>
  <si>
    <t>CABANILLAS</t>
  </si>
  <si>
    <t>Av. José Galvez # 108</t>
  </si>
  <si>
    <t>01538818</t>
  </si>
  <si>
    <t>RAFAEL</t>
  </si>
  <si>
    <t>OPERADOR DE PTAP</t>
  </si>
  <si>
    <t>AZÁNGARO</t>
  </si>
  <si>
    <t>SAN ANTÓN</t>
  </si>
  <si>
    <t>BARRIO ALIANZA CALLE SINCHIRROCA S/N</t>
  </si>
  <si>
    <t>DNI40460350</t>
  </si>
  <si>
    <t>40460350</t>
  </si>
  <si>
    <t>LUZ IRENE</t>
  </si>
  <si>
    <t>FEMEMINO</t>
  </si>
  <si>
    <t xml:space="preserve">SAN RAMON </t>
  </si>
  <si>
    <t>PUNO-&gt;PUNO HUB</t>
  </si>
  <si>
    <t>Reprogramado/Cancelado</t>
  </si>
  <si>
    <t>Teletrabajo</t>
  </si>
  <si>
    <t>PUN-&gt;SR</t>
  </si>
  <si>
    <t>CIA</t>
  </si>
  <si>
    <t>46741339</t>
  </si>
  <si>
    <t>PACOMPUA</t>
  </si>
  <si>
    <t>EDWIN GUALBERTO</t>
  </si>
  <si>
    <t>DESPACHO MATERIALES</t>
  </si>
  <si>
    <t>954199446</t>
  </si>
  <si>
    <t xml:space="preserve">Ajoyani- Jr alto Inambari Sur N°207 </t>
  </si>
  <si>
    <t>40495824</t>
  </si>
  <si>
    <t>CAYETANO</t>
  </si>
  <si>
    <t xml:space="preserve">ENSAQUE CONCENTRADO </t>
  </si>
  <si>
    <t>973582499</t>
  </si>
  <si>
    <t xml:space="preserve">Puno-Virgen de Guadalupe MZA E LOTE 13 </t>
  </si>
  <si>
    <t>40643148</t>
  </si>
  <si>
    <t>PERCY</t>
  </si>
  <si>
    <t>BOMBOBERO</t>
  </si>
  <si>
    <t>950144623</t>
  </si>
  <si>
    <t>Juliaca- Urbanizacion Aeropuesto MZA I LOTE 2</t>
  </si>
  <si>
    <t>02270990</t>
  </si>
  <si>
    <t>VICTORIANO RUFINO</t>
  </si>
  <si>
    <t>SILOS</t>
  </si>
  <si>
    <t>974720582</t>
  </si>
  <si>
    <t xml:space="preserve">Antauta- JR QUENAMARI 206 </t>
  </si>
  <si>
    <t>02360988</t>
  </si>
  <si>
    <t>SULCA</t>
  </si>
  <si>
    <t>YLARIO</t>
  </si>
  <si>
    <t xml:space="preserve">CALLE NUEVA B1 LOTE 10 URB. CESAR VALLEJO </t>
  </si>
  <si>
    <t>44765767</t>
  </si>
  <si>
    <t>DELFINA BERNARDINA</t>
  </si>
  <si>
    <t xml:space="preserve">DESPACHO CONCENTRADO </t>
  </si>
  <si>
    <t>946608866</t>
  </si>
  <si>
    <t>29724729</t>
  </si>
  <si>
    <t xml:space="preserve"> GASPAR</t>
  </si>
  <si>
    <t>953276938</t>
  </si>
  <si>
    <t>Urbanizacion Collasuyo MZ O Lote 10</t>
  </si>
  <si>
    <t>42184583</t>
  </si>
  <si>
    <t xml:space="preserve">FREDY  </t>
  </si>
  <si>
    <t>M-141</t>
  </si>
  <si>
    <t>URB. SANTA ADRIANA</t>
  </si>
  <si>
    <t>29617245</t>
  </si>
  <si>
    <t xml:space="preserve">LINO RUBEN </t>
  </si>
  <si>
    <t>M-139</t>
  </si>
  <si>
    <t xml:space="preserve">URB LOS GERENEOS MZ B LT 18 </t>
  </si>
  <si>
    <t>45457612</t>
  </si>
  <si>
    <t>WUILY</t>
  </si>
  <si>
    <t>Jr. Puno 114</t>
  </si>
  <si>
    <t>70389737</t>
  </si>
  <si>
    <t>APANA</t>
  </si>
  <si>
    <t>NIEVES ROSMERY</t>
  </si>
  <si>
    <t>AUXILIAR DE LOGÍSTICA</t>
  </si>
  <si>
    <t>S&amp;RC1-D</t>
  </si>
  <si>
    <t>JR. CARABAYA 204 BARRIO SAN MARTIN</t>
  </si>
  <si>
    <t>SI</t>
  </si>
  <si>
    <t>01553044</t>
  </si>
  <si>
    <t>MACHACCA</t>
  </si>
  <si>
    <t>JULIAN LUCAS</t>
  </si>
  <si>
    <t>OPERARIO ALBAÑIL</t>
  </si>
  <si>
    <t>S&amp;RC1-C</t>
  </si>
  <si>
    <t>AV. HUAYNA CAPAC N° 1032 URB. SANTA CATALINA</t>
  </si>
  <si>
    <t>Señor de los Milagros 1</t>
  </si>
  <si>
    <t>NO</t>
  </si>
  <si>
    <t>01704833</t>
  </si>
  <si>
    <t xml:space="preserve">VICENTE </t>
  </si>
  <si>
    <t>AV. INAMBARI SUR S/N</t>
  </si>
  <si>
    <t>45970981</t>
  </si>
  <si>
    <t>ÁNGEL WILFREDO</t>
  </si>
  <si>
    <t>S&amp;RC1-B</t>
  </si>
  <si>
    <t>JR. 02 DE MAYO N° 121 BARRIO SIMON BOLIVAR</t>
  </si>
  <si>
    <t>44494873</t>
  </si>
  <si>
    <t xml:space="preserve">BASILIO </t>
  </si>
  <si>
    <t xml:space="preserve">JR. AYACUCHO 106 </t>
  </si>
  <si>
    <t>Rosa de Sarun</t>
  </si>
  <si>
    <t>41828730</t>
  </si>
  <si>
    <t>PLATERIA</t>
  </si>
  <si>
    <t>COM. RINCONADA</t>
  </si>
  <si>
    <t>70458937</t>
  </si>
  <si>
    <t>YUNGANINA</t>
  </si>
  <si>
    <t>FARFAN</t>
  </si>
  <si>
    <t>YENME ROSSEL</t>
  </si>
  <si>
    <t>JR. LIMA S/N BARRIO CENTRAL</t>
  </si>
  <si>
    <t>74312522</t>
  </si>
  <si>
    <t>DARWIN ROYALI</t>
  </si>
  <si>
    <t>JR. SAN RENE MZ-E11, LTE-26 URB. ESPINAL</t>
  </si>
  <si>
    <t>48076492</t>
  </si>
  <si>
    <t xml:space="preserve">EUDES </t>
  </si>
  <si>
    <t>JR. ALARCON 118</t>
  </si>
  <si>
    <t>Bernardo</t>
  </si>
  <si>
    <t>75509724</t>
  </si>
  <si>
    <t>HUGO CESAR</t>
  </si>
  <si>
    <t>JR. BARTOLOME HERRERA 470</t>
  </si>
  <si>
    <t>42119413</t>
  </si>
  <si>
    <t>JAIR NESTOR</t>
  </si>
  <si>
    <t>CALLE ALARCON 407</t>
  </si>
  <si>
    <t>70439213</t>
  </si>
  <si>
    <t>JUAN CANDIDO</t>
  </si>
  <si>
    <t>Av. HUAYNA CAPAC N° 380 URB. SANTA CATALINA</t>
  </si>
  <si>
    <t>47418739</t>
  </si>
  <si>
    <t>JR. USICAYOS 303</t>
  </si>
  <si>
    <t>46687937</t>
  </si>
  <si>
    <t>CALLASACA</t>
  </si>
  <si>
    <t>QUILCA</t>
  </si>
  <si>
    <t xml:space="preserve">GONZALO </t>
  </si>
  <si>
    <t>OFICIAL SOLDADOR</t>
  </si>
  <si>
    <t>AV. RAMIRO PRIALE S/N</t>
  </si>
  <si>
    <t>47141541</t>
  </si>
  <si>
    <t>YRPANOCCA</t>
  </si>
  <si>
    <t xml:space="preserve">ISAIAS </t>
  </si>
  <si>
    <t>CENTRO POBLADO CARLOS GUTIERREZ</t>
  </si>
  <si>
    <t>44252772</t>
  </si>
  <si>
    <t xml:space="preserve">BERNARDO </t>
  </si>
  <si>
    <t>NUEVO</t>
  </si>
  <si>
    <t>JR. PIURA 121</t>
  </si>
  <si>
    <t>VIJICSA</t>
  </si>
  <si>
    <t>70101100</t>
  </si>
  <si>
    <t xml:space="preserve">SANTOS DIOGENES </t>
  </si>
  <si>
    <t xml:space="preserve">OP MECANICO </t>
  </si>
  <si>
    <t>V&amp;J 02</t>
  </si>
  <si>
    <t xml:space="preserve">URBANIZACION GUARDIA CIVIL MZ  A 4 LT 3B </t>
  </si>
  <si>
    <t>SAN CARLOS</t>
  </si>
  <si>
    <t>47299385</t>
  </si>
  <si>
    <t>ALDO ABEL</t>
  </si>
  <si>
    <t>V&amp;J 63</t>
  </si>
  <si>
    <t>JR. MIRAFLORES  N° 623 URB. SAN ISIDRO JULIACA</t>
  </si>
  <si>
    <t>SHERATON</t>
  </si>
  <si>
    <t>47073627</t>
  </si>
  <si>
    <t xml:space="preserve">AQUISE </t>
  </si>
  <si>
    <t>EDWIN  ROGER</t>
  </si>
  <si>
    <t>V&amp;J 70</t>
  </si>
  <si>
    <t>SAN ROPMAN</t>
  </si>
  <si>
    <t xml:space="preserve">Jiron Cuzco Lote - 87 - Pusi- Juliaca- </t>
  </si>
  <si>
    <t>48086037</t>
  </si>
  <si>
    <t>GROVER PAUL</t>
  </si>
  <si>
    <t>AYUDANTE DE CISTERNA DE AGUA</t>
  </si>
  <si>
    <t>COM-47</t>
  </si>
  <si>
    <t>JR. FERROCARRIL N°313-315</t>
  </si>
  <si>
    <t>N/A</t>
  </si>
  <si>
    <t>45334931</t>
  </si>
  <si>
    <t xml:space="preserve">SONCO </t>
  </si>
  <si>
    <t>JHON</t>
  </si>
  <si>
    <t>CONDUCTOR DE CAMIONETA / SPRINTER</t>
  </si>
  <si>
    <t>COM-52</t>
  </si>
  <si>
    <t xml:space="preserve">CARABAYA </t>
  </si>
  <si>
    <t>JR. SAN MIGUEL NRO. 113</t>
  </si>
  <si>
    <t>01526428</t>
  </si>
  <si>
    <t xml:space="preserve">VALERIANO </t>
  </si>
  <si>
    <t xml:space="preserve">AUGUSTO </t>
  </si>
  <si>
    <t>SECTOR SAN JUAN</t>
  </si>
  <si>
    <t>75395880</t>
  </si>
  <si>
    <t xml:space="preserve">SANTANDER </t>
  </si>
  <si>
    <t xml:space="preserve">MARTINES </t>
  </si>
  <si>
    <t xml:space="preserve">EMERSON </t>
  </si>
  <si>
    <t>APV SEÑOR DE COYLLORITY F-5</t>
  </si>
  <si>
    <t>48593214</t>
  </si>
  <si>
    <t>ADILSON CESAR</t>
  </si>
  <si>
    <t>AYUDANTE MECANICO</t>
  </si>
  <si>
    <t>MLEGAR</t>
  </si>
  <si>
    <t>JR. KENAMARI S/N - ANTAUTA</t>
  </si>
  <si>
    <t>70409667</t>
  </si>
  <si>
    <t xml:space="preserve">CASTAÑEDA </t>
  </si>
  <si>
    <t>OMAR MILTON</t>
  </si>
  <si>
    <t>ECHARATE</t>
  </si>
  <si>
    <t>URB. NUEVO AMANECER C-11IVANQUI-PALMA REAL</t>
  </si>
  <si>
    <t>41899418</t>
  </si>
  <si>
    <t>ALEJANDRO</t>
  </si>
  <si>
    <t>ROBERTO JESUS</t>
  </si>
  <si>
    <t>983-016298</t>
  </si>
  <si>
    <t>JR. PARINACOCHAS 412</t>
  </si>
  <si>
    <t>71788815</t>
  </si>
  <si>
    <t xml:space="preserve">JULVER </t>
  </si>
  <si>
    <t>AYUDANTE DE SS.GG</t>
  </si>
  <si>
    <t>COM-68</t>
  </si>
  <si>
    <t>JR. LOS PROCERES D6-3, HORACIO ZEVALLOS</t>
  </si>
  <si>
    <t>76815059</t>
  </si>
  <si>
    <t>EDIZON PAULINO</t>
  </si>
  <si>
    <t>COM-4</t>
  </si>
  <si>
    <t>JR. PORVENIR 309</t>
  </si>
  <si>
    <t>41306886</t>
  </si>
  <si>
    <t xml:space="preserve">AGUILAR </t>
  </si>
  <si>
    <t xml:space="preserve">CUTISACA </t>
  </si>
  <si>
    <t>BERTHA YOLANDA</t>
  </si>
  <si>
    <t>CUADRADOR / VIGIA</t>
  </si>
  <si>
    <t>COM-37</t>
  </si>
  <si>
    <t>JR. SAN GERMAN 122</t>
  </si>
  <si>
    <t>41254410</t>
  </si>
  <si>
    <t xml:space="preserve">ANGELA </t>
  </si>
  <si>
    <t>COM-67</t>
  </si>
  <si>
    <t>SECTOR TULANI</t>
  </si>
  <si>
    <t>40792297</t>
  </si>
  <si>
    <t xml:space="preserve">ALEMAN </t>
  </si>
  <si>
    <t xml:space="preserve">CLENY </t>
  </si>
  <si>
    <t>COM-75</t>
  </si>
  <si>
    <t xml:space="preserve">PUNO  </t>
  </si>
  <si>
    <t xml:space="preserve">MACUSANI </t>
  </si>
  <si>
    <t xml:space="preserve">AV. ITAMARAKI 310 BARRIO HEROES DEL CENEPA </t>
  </si>
  <si>
    <t>24997489</t>
  </si>
  <si>
    <t xml:space="preserve">GAYOSO </t>
  </si>
  <si>
    <t xml:space="preserve">CARPIO </t>
  </si>
  <si>
    <t>OPERADOR DE CISTERNA AGUA</t>
  </si>
  <si>
    <t>COM-61</t>
  </si>
  <si>
    <t>PUEBLO JOVEN SAN ISIDRO MZ. I LT. 3</t>
  </si>
  <si>
    <t>74295018</t>
  </si>
  <si>
    <t xml:space="preserve">JALA </t>
  </si>
  <si>
    <t xml:space="preserve">MULLISACA </t>
  </si>
  <si>
    <t>BILL YELTSIN</t>
  </si>
  <si>
    <t xml:space="preserve">PSJ. STA. ROSA S/N </t>
  </si>
  <si>
    <t>43360933</t>
  </si>
  <si>
    <t>GARCES</t>
  </si>
  <si>
    <t xml:space="preserve">PALOMINO </t>
  </si>
  <si>
    <t>ANGEL</t>
  </si>
  <si>
    <t>OPERADOR DE MOTONIVELADORA</t>
  </si>
  <si>
    <t>974-332695</t>
  </si>
  <si>
    <t>AYAPATA</t>
  </si>
  <si>
    <t>AV. CIRCUNVALACION S/N</t>
  </si>
  <si>
    <t>45045184</t>
  </si>
  <si>
    <t>WILLY</t>
  </si>
  <si>
    <t xml:space="preserve">CONDUCTOR DE CAMIONETA </t>
  </si>
  <si>
    <t>997-671123</t>
  </si>
  <si>
    <t>JR. SINCHI ROCA BARRIO LOS ANGELES</t>
  </si>
  <si>
    <t>02277515</t>
  </si>
  <si>
    <t xml:space="preserve">QUIRO </t>
  </si>
  <si>
    <t xml:space="preserve">MESTAS </t>
  </si>
  <si>
    <t>NICEFORO CIRILO</t>
  </si>
  <si>
    <t>AYUDANTES DE PISO</t>
  </si>
  <si>
    <t>COM-18</t>
  </si>
  <si>
    <t>JR. SAN PABLO 178</t>
  </si>
  <si>
    <t>46294905</t>
  </si>
  <si>
    <t xml:space="preserve">NELSON </t>
  </si>
  <si>
    <t>913-497304</t>
  </si>
  <si>
    <t>JE. KENAMARI S/N</t>
  </si>
  <si>
    <t>42876637</t>
  </si>
  <si>
    <t xml:space="preserve">VENTURA </t>
  </si>
  <si>
    <t xml:space="preserve">WILBER </t>
  </si>
  <si>
    <t>COM-54</t>
  </si>
  <si>
    <t>JR. ASPROVI S/N</t>
  </si>
  <si>
    <t>44501975</t>
  </si>
  <si>
    <t xml:space="preserve">CHURA </t>
  </si>
  <si>
    <t>986-462785/974531218</t>
  </si>
  <si>
    <t>JR. QUENAMARI S/N</t>
  </si>
  <si>
    <t>43402878</t>
  </si>
  <si>
    <t xml:space="preserve">TITO </t>
  </si>
  <si>
    <t xml:space="preserve">DANIEL </t>
  </si>
  <si>
    <t>OPERADOR DE CARG. FRONTAL</t>
  </si>
  <si>
    <t>COM. TUMUYO</t>
  </si>
  <si>
    <t>46056189</t>
  </si>
  <si>
    <t xml:space="preserve">JAVIER </t>
  </si>
  <si>
    <t xml:space="preserve">CHOQUE </t>
  </si>
  <si>
    <t xml:space="preserve">MILHUAR </t>
  </si>
  <si>
    <t>COM-14</t>
  </si>
  <si>
    <t>OCUVIRI</t>
  </si>
  <si>
    <t>JR. ALFONSO UGARTE 110</t>
  </si>
  <si>
    <t>40260503</t>
  </si>
  <si>
    <t xml:space="preserve">RUBEN </t>
  </si>
  <si>
    <t>COM-2</t>
  </si>
  <si>
    <t>PARCIALIDAD LACOTUYO</t>
  </si>
  <si>
    <t>41825779</t>
  </si>
  <si>
    <t xml:space="preserve">CALLOHUANCA </t>
  </si>
  <si>
    <t>JESUS ALBERTO</t>
  </si>
  <si>
    <t>COM-19</t>
  </si>
  <si>
    <t>CENTRO POBLADO UNION SOROTIRA</t>
  </si>
  <si>
    <t>41761355</t>
  </si>
  <si>
    <t>CCAHUANIHANCCO</t>
  </si>
  <si>
    <t>COM-17</t>
  </si>
  <si>
    <t xml:space="preserve">PASAJE 1RO DE MAYO S/N </t>
  </si>
  <si>
    <t>MEASURES &amp; BUILDING SRL</t>
  </si>
  <si>
    <t xml:space="preserve">43233059 </t>
  </si>
  <si>
    <t>ROGER RODRIGO</t>
  </si>
  <si>
    <t>ASISTENTE DE TOPOGRAFO</t>
  </si>
  <si>
    <t>M&amp;B 01</t>
  </si>
  <si>
    <t>URB.ALEXANDER MZ A LT 01</t>
  </si>
  <si>
    <t>SR. DE HUANCA</t>
  </si>
  <si>
    <t>70553818</t>
  </si>
  <si>
    <t>MUÑA</t>
  </si>
  <si>
    <t>WALTER</t>
  </si>
  <si>
    <t>JR PAJATA S/N</t>
  </si>
  <si>
    <t>Hospedaje Al fondo hay sitio</t>
  </si>
  <si>
    <t>76664457</t>
  </si>
  <si>
    <t>INCA</t>
  </si>
  <si>
    <t xml:space="preserve">  MIDWAR RONY</t>
  </si>
  <si>
    <t>AGENTE DE SEGURIDAD</t>
  </si>
  <si>
    <t>JR JUAN SOTOMAYOR PEREZ N° 102 - BARRIO HUASCAR</t>
  </si>
  <si>
    <t>70176274</t>
  </si>
  <si>
    <t>CORIMAYA</t>
  </si>
  <si>
    <t>RYDUAN JOHANSSON</t>
  </si>
  <si>
    <t>AV CIRCUNVALACION 153</t>
  </si>
  <si>
    <t>72295374</t>
  </si>
  <si>
    <t>LABRIAS</t>
  </si>
  <si>
    <t>MOISES ROQUE</t>
  </si>
  <si>
    <t>JR CAHUIDE Nº 137</t>
  </si>
  <si>
    <t>47023028</t>
  </si>
  <si>
    <t>PAZ</t>
  </si>
  <si>
    <t>GUZMAN</t>
  </si>
  <si>
    <t>AV LAECHACOTA Nº 110</t>
  </si>
  <si>
    <t>71893040</t>
  </si>
  <si>
    <t>ABEL FORTUNATO</t>
  </si>
  <si>
    <t>JR ATAHUALPA S/N SAN ANTON</t>
  </si>
  <si>
    <t>80406494</t>
  </si>
  <si>
    <t xml:space="preserve">PLATÓN ALDHO </t>
  </si>
  <si>
    <t>ASISTENTE DE EQUIPOS</t>
  </si>
  <si>
    <t>ILO</t>
  </si>
  <si>
    <t xml:space="preserve">  LUIS E. VALACARCEL      </t>
  </si>
  <si>
    <t>45013123</t>
  </si>
  <si>
    <t>ASISTENTE DE OPERACIONES</t>
  </si>
  <si>
    <t>051189328 / 941645232</t>
  </si>
  <si>
    <t xml:space="preserve"> RAMON CASTILLA MZ W3 LTE 08 02  </t>
  </si>
  <si>
    <t>70202896</t>
  </si>
  <si>
    <t>DIONY ALBERTH</t>
  </si>
  <si>
    <t>AUXILIAR DE GESTIÓN HUMANA</t>
  </si>
  <si>
    <t>URB. LOS GERANIOS II ETAPA D-2 CALLE 5, JULIACA, SAN ROMAN, PUNO</t>
  </si>
  <si>
    <t>70459574</t>
  </si>
  <si>
    <t>AUXILIARES DE LABORATORIO</t>
  </si>
  <si>
    <t xml:space="preserve">  JR. GENERAL BENAVIDES NRO. 118 – ANTAUTA 118    </t>
  </si>
  <si>
    <t>70318954</t>
  </si>
  <si>
    <t>SIRENA</t>
  </si>
  <si>
    <t>OSCAR ROGELIO</t>
  </si>
  <si>
    <t xml:space="preserve"> 15 DE AGOSTO LT 7 S/N  </t>
  </si>
  <si>
    <t>70412500</t>
  </si>
  <si>
    <t>JHONNATAN PEDRO</t>
  </si>
  <si>
    <t>AYUDANTE CISTERNA DE COMBUSTIBLE</t>
  </si>
  <si>
    <t>CST-12</t>
  </si>
  <si>
    <t xml:space="preserve"> INAMBARI 619  </t>
  </si>
  <si>
    <t>73540218</t>
  </si>
  <si>
    <t xml:space="preserve">DARWIN </t>
  </si>
  <si>
    <t xml:space="preserve"> JR. CALABARIO SN BARRIO CENTRAL SN  </t>
  </si>
  <si>
    <t>71372280</t>
  </si>
  <si>
    <t>COILA</t>
  </si>
  <si>
    <t>SERGIO MIGUEL</t>
  </si>
  <si>
    <t>AYUDANTE DE LIMPIEZA</t>
  </si>
  <si>
    <t>991537159 - 992829152</t>
  </si>
  <si>
    <t>CHIMU S/N</t>
  </si>
  <si>
    <t>70389704</t>
  </si>
  <si>
    <t xml:space="preserve">YELTSUIN AMADO </t>
  </si>
  <si>
    <t>AYUDANTE PERFORISTA</t>
  </si>
  <si>
    <t xml:space="preserve">  MARAÑON     07</t>
  </si>
  <si>
    <t>70413598</t>
  </si>
  <si>
    <t>DAVID NEMECIO</t>
  </si>
  <si>
    <t>JR. TUPAC AMARU 208 AJOYANI.</t>
  </si>
  <si>
    <t>Sc según contratista</t>
  </si>
  <si>
    <t>43137068</t>
  </si>
  <si>
    <t>GRAJEDA</t>
  </si>
  <si>
    <t>HOLGUIN</t>
  </si>
  <si>
    <t xml:space="preserve">ERNESTO </t>
  </si>
  <si>
    <t>CAPATAZ CIVIL</t>
  </si>
  <si>
    <t>974463041 - 983046168</t>
  </si>
  <si>
    <t>CC. CCAHONA CMT 4</t>
  </si>
  <si>
    <t>43702635</t>
  </si>
  <si>
    <t xml:space="preserve">MATEO  </t>
  </si>
  <si>
    <t xml:space="preserve">  INDEPENDENCIA 243   01</t>
  </si>
  <si>
    <t>72859069</t>
  </si>
  <si>
    <t>LEE RONALDO</t>
  </si>
  <si>
    <t>CHOFER DE CAMIONETA</t>
  </si>
  <si>
    <t>JR MARINERO 10212</t>
  </si>
  <si>
    <t>43568505</t>
  </si>
  <si>
    <t>HUACARPUMA</t>
  </si>
  <si>
    <t>ESPINAR</t>
  </si>
  <si>
    <t>CALLE HORACIO ZEVALLOS GAMEZ BARRIO MAGISTERIO MZ B LT 12 - ESPINAR</t>
  </si>
  <si>
    <t>41737929</t>
  </si>
  <si>
    <t>ESCOBAR</t>
  </si>
  <si>
    <t xml:space="preserve">ROBERTO </t>
  </si>
  <si>
    <t>INCLAN</t>
  </si>
  <si>
    <t>ASOC. BRISAS DEL TITICACA LOMAS DE SAMA</t>
  </si>
  <si>
    <t>22300429</t>
  </si>
  <si>
    <t>ESPINO</t>
  </si>
  <si>
    <t>SIHUAS</t>
  </si>
  <si>
    <t>AV CIRCUNVALACION SUR 1339</t>
  </si>
  <si>
    <t>46735092</t>
  </si>
  <si>
    <t xml:space="preserve">HIBER </t>
  </si>
  <si>
    <t>PUEBLO DE CAMICACHI S/N</t>
  </si>
  <si>
    <t>1332538</t>
  </si>
  <si>
    <t>PINO</t>
  </si>
  <si>
    <t>NAVARRO</t>
  </si>
  <si>
    <t>ABEL NOE</t>
  </si>
  <si>
    <t>AV SANTA ROSA 341</t>
  </si>
  <si>
    <t>44857590</t>
  </si>
  <si>
    <t>EDWIN ABEL</t>
  </si>
  <si>
    <t>CALLE SANTIAGO 527 SAN PABLO CANCHIS</t>
  </si>
  <si>
    <t>24719305</t>
  </si>
  <si>
    <t xml:space="preserve">VIDAL </t>
  </si>
  <si>
    <t>974421214 - 961350519</t>
  </si>
  <si>
    <t>ASOC. TRES DE MAYO SN</t>
  </si>
  <si>
    <t>47604404</t>
  </si>
  <si>
    <t>JR LOS INCAS MZ Q LT4</t>
  </si>
  <si>
    <t>45993186</t>
  </si>
  <si>
    <t>ROLANDO URIEL</t>
  </si>
  <si>
    <t>944093650 - 952823190</t>
  </si>
  <si>
    <t>PALCA</t>
  </si>
  <si>
    <t>CP. ALTO PERU SN</t>
  </si>
  <si>
    <t>44847797</t>
  </si>
  <si>
    <t>952441763 989983776</t>
  </si>
  <si>
    <t>AZIRUNI III ETAPA MZ. K LTE 18</t>
  </si>
  <si>
    <t>10358519</t>
  </si>
  <si>
    <t xml:space="preserve">SANTOS </t>
  </si>
  <si>
    <t>APV. AYUDA MUTUA CHINCHAYSUYO</t>
  </si>
  <si>
    <t>41961566</t>
  </si>
  <si>
    <t>JR 10 DE ENERO 332</t>
  </si>
  <si>
    <t>2307014</t>
  </si>
  <si>
    <t>CESAR AUGUSTO</t>
  </si>
  <si>
    <t>935261214 - 910805531</t>
  </si>
  <si>
    <t>AV 3 DE OCTUBRE 881</t>
  </si>
  <si>
    <t>1269925</t>
  </si>
  <si>
    <t xml:space="preserve">DONATO </t>
  </si>
  <si>
    <t>MAÑAZO</t>
  </si>
  <si>
    <t>AV. PANAMERICANA N° 740</t>
  </si>
  <si>
    <t>23998347</t>
  </si>
  <si>
    <t>MALLMA</t>
  </si>
  <si>
    <t xml:space="preserve">FLAVIO </t>
  </si>
  <si>
    <t xml:space="preserve"> LOS ROSALES   01</t>
  </si>
  <si>
    <t>45247070</t>
  </si>
  <si>
    <t>CHECCA</t>
  </si>
  <si>
    <t>CHUMBIVILCAS</t>
  </si>
  <si>
    <t>SANTO TOMAS</t>
  </si>
  <si>
    <t>PPJJ PRIMERO DE ENERO L16 SANTIAGO SN</t>
  </si>
  <si>
    <t>43215176</t>
  </si>
  <si>
    <t>AÑO</t>
  </si>
  <si>
    <t xml:space="preserve">WALTER </t>
  </si>
  <si>
    <t>CHOFER DE MINIBUS</t>
  </si>
  <si>
    <t>973280687 992914306</t>
  </si>
  <si>
    <t>COMUNIDAD CAMPESINA CCACHONA S/N</t>
  </si>
  <si>
    <t>44507188</t>
  </si>
  <si>
    <t>BELTRAN</t>
  </si>
  <si>
    <t>CAÑARI</t>
  </si>
  <si>
    <t>JUAN WALTER</t>
  </si>
  <si>
    <t>JR. ALIGUILLEN N° 312</t>
  </si>
  <si>
    <t>71536864</t>
  </si>
  <si>
    <t>CALLOAPAZA</t>
  </si>
  <si>
    <t>CORIMAYHUA</t>
  </si>
  <si>
    <t>JUAN OSCAR</t>
  </si>
  <si>
    <t>970000054 - 952252218</t>
  </si>
  <si>
    <t>AV. CIRCUNVALACIÓN NRO. 561</t>
  </si>
  <si>
    <t>43231630</t>
  </si>
  <si>
    <t>CHOSILLA</t>
  </si>
  <si>
    <t>HUILLCA</t>
  </si>
  <si>
    <t>983122005 - 948869051</t>
  </si>
  <si>
    <t>CANAS</t>
  </si>
  <si>
    <t>AV. LOS CLAVELES S/N</t>
  </si>
  <si>
    <t>40335559</t>
  </si>
  <si>
    <t>HUALLPAYUNCA</t>
  </si>
  <si>
    <t>ROCCA</t>
  </si>
  <si>
    <t>APV. TAMBILLO C-11</t>
  </si>
  <si>
    <t>40335628</t>
  </si>
  <si>
    <t>ILLA</t>
  </si>
  <si>
    <t>CALCA</t>
  </si>
  <si>
    <t>TARAY</t>
  </si>
  <si>
    <t>AV. WIRACOCHA AYUDA MUTUA K-7 LT 11</t>
  </si>
  <si>
    <t>40501330</t>
  </si>
  <si>
    <t>CUYOCHE</t>
  </si>
  <si>
    <t>URB. ENRIQUE LOPEZ ALBUJAR MZ. F LTE 3 C.P. SAN ANTONIO</t>
  </si>
  <si>
    <t>42799337</t>
  </si>
  <si>
    <t>CARLOS CLINIO</t>
  </si>
  <si>
    <t>URB VILLA PARAISO MZ L LT 1</t>
  </si>
  <si>
    <t>23933535</t>
  </si>
  <si>
    <t>CCAHUANA</t>
  </si>
  <si>
    <t xml:space="preserve">HITLER </t>
  </si>
  <si>
    <t>APV. CRUZ DE MAYO E-4</t>
  </si>
  <si>
    <t>23936821</t>
  </si>
  <si>
    <t>MISME</t>
  </si>
  <si>
    <t xml:space="preserve">ALBERTO </t>
  </si>
  <si>
    <t>POROY</t>
  </si>
  <si>
    <t>PISTA PRINCIPAL KM 14</t>
  </si>
  <si>
    <t>9936802</t>
  </si>
  <si>
    <t>HIPOLITO CARLOS</t>
  </si>
  <si>
    <t>23999402</t>
  </si>
  <si>
    <t>TELLO</t>
  </si>
  <si>
    <t xml:space="preserve">NORBERTO </t>
  </si>
  <si>
    <t>COORDINADOR DE SERVICIOS GENERALES</t>
  </si>
  <si>
    <t>NULL CLORINDA MATO DE TURNER 360 NULL NULL</t>
  </si>
  <si>
    <t>45666098</t>
  </si>
  <si>
    <t>MATHEUS</t>
  </si>
  <si>
    <t>CARPIO</t>
  </si>
  <si>
    <t>WILDER EDGARDO</t>
  </si>
  <si>
    <t>INSTRUCTOR DE EQUIPOS</t>
  </si>
  <si>
    <t>CALLE SUAREZ 21</t>
  </si>
  <si>
    <t>45459369</t>
  </si>
  <si>
    <t>LENES</t>
  </si>
  <si>
    <t xml:space="preserve">PUMASUPA </t>
  </si>
  <si>
    <t>MECÁNICO</t>
  </si>
  <si>
    <t>70282699</t>
  </si>
  <si>
    <t>ALFREDO ARMANDO</t>
  </si>
  <si>
    <t>OFICIAL AMBIENTE</t>
  </si>
  <si>
    <t xml:space="preserve"> URB VILLA SEÑOR DE HUANCA   </t>
  </si>
  <si>
    <t>45728140</t>
  </si>
  <si>
    <t>JUVENAL FLORENTINO</t>
  </si>
  <si>
    <t xml:space="preserve"> SAN GERONIMO 220   </t>
  </si>
  <si>
    <t>48155832</t>
  </si>
  <si>
    <t>VIZARRETA</t>
  </si>
  <si>
    <t xml:space="preserve"> CUSCO SANTIAGO   </t>
  </si>
  <si>
    <t>45514024</t>
  </si>
  <si>
    <t xml:space="preserve">SABINO LESMES </t>
  </si>
  <si>
    <t xml:space="preserve">  CP SAN ISIDRO SN    </t>
  </si>
  <si>
    <t>70413608</t>
  </si>
  <si>
    <t xml:space="preserve">PEDRO  </t>
  </si>
  <si>
    <t xml:space="preserve">  CRUCERO 304   01</t>
  </si>
  <si>
    <t>42220714</t>
  </si>
  <si>
    <t>BARZOLA</t>
  </si>
  <si>
    <t xml:space="preserve"> SN   98</t>
  </si>
  <si>
    <t>40442168</t>
  </si>
  <si>
    <t xml:space="preserve">EDVER </t>
  </si>
  <si>
    <t>OFICIAL DE ALBAÑILERIA</t>
  </si>
  <si>
    <t>SAMEGUA</t>
  </si>
  <si>
    <t>CALLE CERRILLOS S/N</t>
  </si>
  <si>
    <t>43375204</t>
  </si>
  <si>
    <t>VILLAFUERTE</t>
  </si>
  <si>
    <t>PFUYO</t>
  </si>
  <si>
    <t>OFICIAL FIERRERO</t>
  </si>
  <si>
    <t>URB PICCHU ALTO   LL 1</t>
  </si>
  <si>
    <t>70141114</t>
  </si>
  <si>
    <t>CHECALLA</t>
  </si>
  <si>
    <t>AYNA</t>
  </si>
  <si>
    <t xml:space="preserve">DANIEL  </t>
  </si>
  <si>
    <t>PICHACANI</t>
  </si>
  <si>
    <t xml:space="preserve">  Jr. 24 de Junio # 536 Urb. Laraqueri      </t>
  </si>
  <si>
    <t>1684006</t>
  </si>
  <si>
    <t xml:space="preserve">MARIO FELIPE </t>
  </si>
  <si>
    <t>CST-37</t>
  </si>
  <si>
    <t xml:space="preserve">  INAMBARI SN    </t>
  </si>
  <si>
    <t>42834150</t>
  </si>
  <si>
    <t xml:space="preserve">WILBERTH  </t>
  </si>
  <si>
    <t xml:space="preserve">  PARCIALIDAD PUERTO ARTURO      </t>
  </si>
  <si>
    <t xml:space="preserve">  JR. TUPAC AMARU S/N - OLLACHEA      </t>
  </si>
  <si>
    <t>40276168</t>
  </si>
  <si>
    <t>VENTURA</t>
  </si>
  <si>
    <t xml:space="preserve"> JR ALTO INAMBARI 304 304  </t>
  </si>
  <si>
    <t>47865950</t>
  </si>
  <si>
    <t xml:space="preserve">ADRIÁN </t>
  </si>
  <si>
    <t xml:space="preserve"> CENTRO POBLADO DE LARIMAYO –SECTOR CCOROCCA –CASERIO   JAYUNI 1091  </t>
  </si>
  <si>
    <t>45696566</t>
  </si>
  <si>
    <t>SAICO</t>
  </si>
  <si>
    <t>HUARCA</t>
  </si>
  <si>
    <t xml:space="preserve">FREDDY </t>
  </si>
  <si>
    <t>BARRIO 03DE MAYO CALLE SAN JERONIMO</t>
  </si>
  <si>
    <t>46340236</t>
  </si>
  <si>
    <t>DENNIS SAUL</t>
  </si>
  <si>
    <t>940275157 - 931916273</t>
  </si>
  <si>
    <t>ESTADIO SUR 107</t>
  </si>
  <si>
    <t>70389729</t>
  </si>
  <si>
    <t>CHICMAPOCCO</t>
  </si>
  <si>
    <t>JUAN VALERIANO</t>
  </si>
  <si>
    <t>OFICIAL TOPÓGRAFO</t>
  </si>
  <si>
    <t xml:space="preserve"> AVENIDA INAMBARI 301 AJOYANI   </t>
  </si>
  <si>
    <t>71585460</t>
  </si>
  <si>
    <t>CCORIMAYVA</t>
  </si>
  <si>
    <t xml:space="preserve">WALDIR </t>
  </si>
  <si>
    <t xml:space="preserve"> TULANI-C 156   </t>
  </si>
  <si>
    <t>70087587</t>
  </si>
  <si>
    <t>YEFFER EDY</t>
  </si>
  <si>
    <t xml:space="preserve"> SAN RAFAEL S/N  </t>
  </si>
  <si>
    <t>80041095</t>
  </si>
  <si>
    <t xml:space="preserve">EXOR </t>
  </si>
  <si>
    <t xml:space="preserve"> AV TUAPAC AMARU SN S/N  </t>
  </si>
  <si>
    <t>46911429</t>
  </si>
  <si>
    <t>CALLO</t>
  </si>
  <si>
    <t xml:space="preserve">EDY </t>
  </si>
  <si>
    <t>OPERADOR CAMIÓN BARANDA 5 TON</t>
  </si>
  <si>
    <t>ACOMAYO</t>
  </si>
  <si>
    <t>POMACANCHI</t>
  </si>
  <si>
    <t xml:space="preserve"> TRUJILLO 988 988  </t>
  </si>
  <si>
    <t>80312674</t>
  </si>
  <si>
    <t>SAPACAYO</t>
  </si>
  <si>
    <t xml:space="preserve">BAUTISTA </t>
  </si>
  <si>
    <t xml:space="preserve"> AV. LIMA 1110   </t>
  </si>
  <si>
    <t>40249607</t>
  </si>
  <si>
    <t>TAPIA</t>
  </si>
  <si>
    <t>OSCAR JAIME</t>
  </si>
  <si>
    <t>OPERADOR CAMIÓN LUBRICADOR</t>
  </si>
  <si>
    <t xml:space="preserve"> URB ENRIQUE LOPEZ ALBUJAR MZ H LT 8 - ETAPA 1   </t>
  </si>
  <si>
    <t>40022326</t>
  </si>
  <si>
    <t>CHALLCO</t>
  </si>
  <si>
    <t>FRANKLIN RAPHAEL</t>
  </si>
  <si>
    <t>OPERADOR CAMIÓN MIXER 6M2</t>
  </si>
  <si>
    <t xml:space="preserve"> URBANIZACIÓN PROGRESO PASAJE SAYLLA U-7 UNICA  </t>
  </si>
  <si>
    <t>29726594</t>
  </si>
  <si>
    <t>BANDA</t>
  </si>
  <si>
    <t xml:space="preserve">JORGE ALFREDO </t>
  </si>
  <si>
    <t xml:space="preserve">  NA -   01</t>
  </si>
  <si>
    <t>2417605</t>
  </si>
  <si>
    <t>CHUSI</t>
  </si>
  <si>
    <t xml:space="preserve">JAIME  </t>
  </si>
  <si>
    <t>MUNANI</t>
  </si>
  <si>
    <t xml:space="preserve">  JR MARIANO NUÑEZ 1400 SN    </t>
  </si>
  <si>
    <t>1330042</t>
  </si>
  <si>
    <t xml:space="preserve">GREGORIO EDWIN </t>
  </si>
  <si>
    <t xml:space="preserve">  Comunidad Quenafajja S/N    </t>
  </si>
  <si>
    <t>41978540</t>
  </si>
  <si>
    <t>HUAMPA</t>
  </si>
  <si>
    <t xml:space="preserve">OCTAVIO  </t>
  </si>
  <si>
    <t xml:space="preserve">  AV. LOS CLAVELES MZA. E-5 APV SAN ANDRES      </t>
  </si>
  <si>
    <t>41597012</t>
  </si>
  <si>
    <t>LIPA</t>
  </si>
  <si>
    <t xml:space="preserve">PABLO  </t>
  </si>
  <si>
    <t xml:space="preserve">  Av. Los Kantus Mz "A" Lote "8" MZ A LT 8    </t>
  </si>
  <si>
    <t>40093343</t>
  </si>
  <si>
    <t xml:space="preserve">EFRAIN HUMBERTO </t>
  </si>
  <si>
    <t>HUANCANE</t>
  </si>
  <si>
    <t xml:space="preserve">  PARCIALIDAD RENJACHI      </t>
  </si>
  <si>
    <t>41988216</t>
  </si>
  <si>
    <t xml:space="preserve">GRISALDO CRISPIANO </t>
  </si>
  <si>
    <t xml:space="preserve">  Vilcapaza n°513      </t>
  </si>
  <si>
    <t>2297595</t>
  </si>
  <si>
    <t xml:space="preserve">JULIAN  </t>
  </si>
  <si>
    <t xml:space="preserve">  AV INDEPENDENCIA 1527 1527    </t>
  </si>
  <si>
    <t>25217961</t>
  </si>
  <si>
    <t>NAVARRETE</t>
  </si>
  <si>
    <t>HUILLCAHUAMAN</t>
  </si>
  <si>
    <t xml:space="preserve">RENZO  </t>
  </si>
  <si>
    <t>URCOS</t>
  </si>
  <si>
    <t xml:space="preserve">  Urb. Tupac Amaru Mz. D. L. 20 20    </t>
  </si>
  <si>
    <t>40263784</t>
  </si>
  <si>
    <t xml:space="preserve">HERNAN  </t>
  </si>
  <si>
    <t xml:space="preserve">  Uvima 5 San Sebastián - Cusco 6    </t>
  </si>
  <si>
    <t>4745345</t>
  </si>
  <si>
    <t xml:space="preserve">NICOMEDES  </t>
  </si>
  <si>
    <t xml:space="preserve">  Coop.vivienda el bosque II etapa Mz. G Lt. 15      </t>
  </si>
  <si>
    <t>40163753</t>
  </si>
  <si>
    <t>TUSO</t>
  </si>
  <si>
    <t xml:space="preserve">RICARDO  </t>
  </si>
  <si>
    <t>CRL. GREG. ALBARRACIN</t>
  </si>
  <si>
    <t xml:space="preserve">  ASOC. VIV. BOHEMIA TACNEA MZ. B LT. 3      </t>
  </si>
  <si>
    <t>01301997</t>
  </si>
  <si>
    <t>NINARAQUI</t>
  </si>
  <si>
    <t>ELMER YONI</t>
  </si>
  <si>
    <t xml:space="preserve"> CCOTA 149</t>
  </si>
  <si>
    <t>01539176</t>
  </si>
  <si>
    <t>CESPEDES</t>
  </si>
  <si>
    <t>JULIAN HILARIO</t>
  </si>
  <si>
    <t xml:space="preserve"> JR MELGAR # 309 AYAVARI 308</t>
  </si>
  <si>
    <t>24712734</t>
  </si>
  <si>
    <t>PORCEL</t>
  </si>
  <si>
    <t>ALBERTO WASHINGTON</t>
  </si>
  <si>
    <t xml:space="preserve"> PROLONGACIÓN AV. AREQUIPA 717 716</t>
  </si>
  <si>
    <t>40079631</t>
  </si>
  <si>
    <t>NESTOR ROY</t>
  </si>
  <si>
    <t xml:space="preserve"> JR COTABAMBAS 150 149</t>
  </si>
  <si>
    <t>40195556</t>
  </si>
  <si>
    <t>CANTANI</t>
  </si>
  <si>
    <t>ARONE</t>
  </si>
  <si>
    <t>JUAN VALDER</t>
  </si>
  <si>
    <t xml:space="preserve"> APV MONTERREY H-7 H-6</t>
  </si>
  <si>
    <t>40471996</t>
  </si>
  <si>
    <t xml:space="preserve">RUBÉN </t>
  </si>
  <si>
    <t xml:space="preserve"> JR. BUENA VISTA 115 URB. SANTA ROSA 114</t>
  </si>
  <si>
    <t>40939092</t>
  </si>
  <si>
    <t xml:space="preserve">AURELIO </t>
  </si>
  <si>
    <t xml:space="preserve"> JR PROGRESO 109 108</t>
  </si>
  <si>
    <t>41115233</t>
  </si>
  <si>
    <t xml:space="preserve">CELESTINO </t>
  </si>
  <si>
    <t xml:space="preserve"> AV ABANCAY 524</t>
  </si>
  <si>
    <t>42175343</t>
  </si>
  <si>
    <t>HUGO CALIXTO</t>
  </si>
  <si>
    <t xml:space="preserve"> F. POLLANTD 648  98</t>
  </si>
  <si>
    <t>42252434</t>
  </si>
  <si>
    <t>GIL</t>
  </si>
  <si>
    <t>ENCISO</t>
  </si>
  <si>
    <t>DEIVIS RAFAEL</t>
  </si>
  <si>
    <t xml:space="preserve"> JR TUMBES 1235 1234</t>
  </si>
  <si>
    <t>43509767</t>
  </si>
  <si>
    <t>LAURA</t>
  </si>
  <si>
    <t>CHARCA</t>
  </si>
  <si>
    <t xml:space="preserve">ALEX </t>
  </si>
  <si>
    <t xml:space="preserve"> COM. COLLANA SECTOR LAURITA SN  </t>
  </si>
  <si>
    <t>43525021</t>
  </si>
  <si>
    <t xml:space="preserve">BERNARDINO </t>
  </si>
  <si>
    <t xml:space="preserve"> JR BARTOLOME MZ A LT 22 MZ A LT 21</t>
  </si>
  <si>
    <t>44469894</t>
  </si>
  <si>
    <t xml:space="preserve">FAUSTINO </t>
  </si>
  <si>
    <t xml:space="preserve"> LAS MAGNOLIAS   00</t>
  </si>
  <si>
    <t>44794485</t>
  </si>
  <si>
    <t>PULCHA</t>
  </si>
  <si>
    <t>BUSTINZA</t>
  </si>
  <si>
    <t>AMILKAR EDWIN</t>
  </si>
  <si>
    <t xml:space="preserve"> 18 DE FEBRERO 6  </t>
  </si>
  <si>
    <t>41755753</t>
  </si>
  <si>
    <t>MITA</t>
  </si>
  <si>
    <t xml:space="preserve"> AV. CIRCUNVALACIÓN SUR 1714 PUNO. 1713</t>
  </si>
  <si>
    <t>40736932</t>
  </si>
  <si>
    <t>BLANCO</t>
  </si>
  <si>
    <t xml:space="preserve">OCTAVIO </t>
  </si>
  <si>
    <t>SAN GABAN</t>
  </si>
  <si>
    <t xml:space="preserve"> JR CURZ 123 S/N  </t>
  </si>
  <si>
    <t>40351805</t>
  </si>
  <si>
    <t>DAVID AMERICO</t>
  </si>
  <si>
    <t>OPERADOR EQUIPO PESADO CAMIÓN LUBRICADOR*</t>
  </si>
  <si>
    <t>984407879  982352383</t>
  </si>
  <si>
    <t>ASOC. PRO VIV AGIA BUENA MZ. E LT.1</t>
  </si>
  <si>
    <t>42836913</t>
  </si>
  <si>
    <t>JOHN STEVEN</t>
  </si>
  <si>
    <t>OPERADOR EQUIPO PESADO EXCAVADORA</t>
  </si>
  <si>
    <t>JR. LATINOAMERICA 168</t>
  </si>
  <si>
    <t>4432184</t>
  </si>
  <si>
    <t xml:space="preserve">GUZMAN </t>
  </si>
  <si>
    <t>OPERADOR EQUIPO PESADO VOLQUETE</t>
  </si>
  <si>
    <t>914660330 974289557 986998871</t>
  </si>
  <si>
    <t>QUISPICANCHI</t>
  </si>
  <si>
    <t>QUIQUIJANA</t>
  </si>
  <si>
    <t>ASOC. TUPAC AMARU CALLE ESPINAR</t>
  </si>
  <si>
    <t>41782634</t>
  </si>
  <si>
    <t>OROSCO</t>
  </si>
  <si>
    <t xml:space="preserve">FABIAN </t>
  </si>
  <si>
    <t>JR. TAMBOMACHAY MZ. J LTE 9B URB. SANTA ADRIANA</t>
  </si>
  <si>
    <t>42958479</t>
  </si>
  <si>
    <t xml:space="preserve">LUCES  </t>
  </si>
  <si>
    <t xml:space="preserve">  JR. 6 DE ENERO MZ. E LTE2      </t>
  </si>
  <si>
    <t>41915313</t>
  </si>
  <si>
    <t xml:space="preserve">NEIL EDWIN </t>
  </si>
  <si>
    <t xml:space="preserve">  JR. MARAVILLA MZ. O LTE 9 URB. SAN MATEO      </t>
  </si>
  <si>
    <t>42958141</t>
  </si>
  <si>
    <t>TITE</t>
  </si>
  <si>
    <t>HUARSAYA</t>
  </si>
  <si>
    <t xml:space="preserve">EWER  </t>
  </si>
  <si>
    <t xml:space="preserve">  ANGAMOS      </t>
  </si>
  <si>
    <t>44159830</t>
  </si>
  <si>
    <t>ALEGRE</t>
  </si>
  <si>
    <t>RONY ROMIER</t>
  </si>
  <si>
    <t xml:space="preserve"> URB. SAN ANTONIO APV. LOS TULIPANES A2-15 A  </t>
  </si>
  <si>
    <t>44492096</t>
  </si>
  <si>
    <t xml:space="preserve"> APV LOS TULIPANES A2-15 A2-14</t>
  </si>
  <si>
    <t>42141028</t>
  </si>
  <si>
    <t>PARQUE</t>
  </si>
  <si>
    <t xml:space="preserve">WILLAN </t>
  </si>
  <si>
    <t xml:space="preserve"> APV- LOS PROCERES MZ. N LT. 23   </t>
  </si>
  <si>
    <t>77384800</t>
  </si>
  <si>
    <t>SACA</t>
  </si>
  <si>
    <t>AMADEO</t>
  </si>
  <si>
    <t>OPERADOR MONTACARGA</t>
  </si>
  <si>
    <t>Av Gonzáles Prada 512</t>
  </si>
  <si>
    <t>47024705</t>
  </si>
  <si>
    <t>AQUICE</t>
  </si>
  <si>
    <t xml:space="preserve">HECTOR REYNALDO </t>
  </si>
  <si>
    <t>PARURO</t>
  </si>
  <si>
    <t>YAURISQUE</t>
  </si>
  <si>
    <t xml:space="preserve">  COMUNIDAD CAMPESINA POMATE MZ. L LTE 47 1    </t>
  </si>
  <si>
    <t>44665452</t>
  </si>
  <si>
    <t>JANCCO</t>
  </si>
  <si>
    <t>QQUINCHO</t>
  </si>
  <si>
    <t xml:space="preserve">POLICARPO </t>
  </si>
  <si>
    <t xml:space="preserve"> COMUNIDAD ATAPATA S/N 01</t>
  </si>
  <si>
    <t>41765235</t>
  </si>
  <si>
    <t>IQUIAPAZA</t>
  </si>
  <si>
    <t>RUELAS</t>
  </si>
  <si>
    <t xml:space="preserve">RICARDO </t>
  </si>
  <si>
    <t xml:space="preserve"> CALLE 2  99</t>
  </si>
  <si>
    <t>MOISES</t>
  </si>
  <si>
    <t>IPAL VILCABAMBA</t>
  </si>
  <si>
    <t>45663510</t>
  </si>
  <si>
    <t>CUCHO</t>
  </si>
  <si>
    <t xml:space="preserve">EDY MARCO </t>
  </si>
  <si>
    <t>OPERADOR TRACTOR CAT D8 Ó SIMILAR</t>
  </si>
  <si>
    <t>CORANI</t>
  </si>
  <si>
    <t xml:space="preserve">  SAM 1 AYMAÑANA      </t>
  </si>
  <si>
    <t>40159925</t>
  </si>
  <si>
    <t>YANAPA</t>
  </si>
  <si>
    <t>YANQUI</t>
  </si>
  <si>
    <t xml:space="preserve">OSMAR GREGORIO </t>
  </si>
  <si>
    <t>CST-39</t>
  </si>
  <si>
    <t xml:space="preserve">  JR. AURELIO CORNEJO 269      </t>
  </si>
  <si>
    <t>42209888</t>
  </si>
  <si>
    <t xml:space="preserve">LEONIDAS NEMECIO </t>
  </si>
  <si>
    <t xml:space="preserve">  Mariano Melgar S/N   99</t>
  </si>
  <si>
    <t>41665618</t>
  </si>
  <si>
    <t xml:space="preserve">JAVIER MARTIN </t>
  </si>
  <si>
    <t>970231841, 959403506</t>
  </si>
  <si>
    <t xml:space="preserve">  PATAJA UNO     01</t>
  </si>
  <si>
    <t>25220715</t>
  </si>
  <si>
    <t>CCARHUARUPAY</t>
  </si>
  <si>
    <t xml:space="preserve">JORGE  </t>
  </si>
  <si>
    <t xml:space="preserve">  APV. SURANAYWA LTE D-9 123    </t>
  </si>
  <si>
    <t>24687000</t>
  </si>
  <si>
    <t>CUYO</t>
  </si>
  <si>
    <t xml:space="preserve">ANTONIO </t>
  </si>
  <si>
    <t>MARANGANI</t>
  </si>
  <si>
    <t xml:space="preserve"> COMUNIDAD DE CCAYCCO SN  </t>
  </si>
  <si>
    <t>24702339</t>
  </si>
  <si>
    <t>CORAHUA</t>
  </si>
  <si>
    <t xml:space="preserve">FLORENCIO </t>
  </si>
  <si>
    <t xml:space="preserve"> COMUNIDAD DE CHUMO S/N  </t>
  </si>
  <si>
    <t>01555732</t>
  </si>
  <si>
    <t>LLAYQUI</t>
  </si>
  <si>
    <t>HUGO MANUEL</t>
  </si>
  <si>
    <t xml:space="preserve"> JR CLAVARIO SN S/N  </t>
  </si>
  <si>
    <t>43474084</t>
  </si>
  <si>
    <t>RENE RAUL</t>
  </si>
  <si>
    <t xml:space="preserve"> URB VILLA EL TRIUNFO C-8 NA  </t>
  </si>
  <si>
    <t>70276865</t>
  </si>
  <si>
    <t>JARATA</t>
  </si>
  <si>
    <t xml:space="preserve"> C.P. LARIMAYO - ANTAUTA 1  </t>
  </si>
  <si>
    <t>41785862</t>
  </si>
  <si>
    <t xml:space="preserve">ROGELIO </t>
  </si>
  <si>
    <t xml:space="preserve"> UB CIUDAD NUEVA SAN ANTON   </t>
  </si>
  <si>
    <t>44242811</t>
  </si>
  <si>
    <t xml:space="preserve"> JR BENAVIDES 315   </t>
  </si>
  <si>
    <t>2269242</t>
  </si>
  <si>
    <t xml:space="preserve">ROMUALDO  </t>
  </si>
  <si>
    <t>OPERARIO CIVIL - ENCOFRADOR</t>
  </si>
  <si>
    <t xml:space="preserve">  JR. KENAMARI N° 412 BARRIO MIRAFLORES 412    </t>
  </si>
  <si>
    <t>42441222</t>
  </si>
  <si>
    <t>HUAYHUA</t>
  </si>
  <si>
    <t xml:space="preserve">URIBE </t>
  </si>
  <si>
    <t xml:space="preserve"> AV. MANCO CAPAC N°15   </t>
  </si>
  <si>
    <t>44462852</t>
  </si>
  <si>
    <t>JUAN JESUS</t>
  </si>
  <si>
    <t xml:space="preserve"> SECTOR SAN JUAN   </t>
  </si>
  <si>
    <t>45028022</t>
  </si>
  <si>
    <t xml:space="preserve"> ASOCIACION LOS ANDENES A LTE 1 3  </t>
  </si>
  <si>
    <t>41627857</t>
  </si>
  <si>
    <t>TUNI</t>
  </si>
  <si>
    <t>WILIAM ERNESTO</t>
  </si>
  <si>
    <t xml:space="preserve"> APV. EL VALLECITO G-13 A 02  </t>
  </si>
  <si>
    <t>40583710</t>
  </si>
  <si>
    <t>YEPEZ</t>
  </si>
  <si>
    <t xml:space="preserve"> A.H. SAN BENITO I-2 I-2  </t>
  </si>
  <si>
    <t>02292910</t>
  </si>
  <si>
    <t>SUTTY</t>
  </si>
  <si>
    <t xml:space="preserve">FEDEY </t>
  </si>
  <si>
    <t xml:space="preserve"> JR BNAVIDES N 447 446</t>
  </si>
  <si>
    <t>40768351</t>
  </si>
  <si>
    <t>MAXIMO ALEJANDRO</t>
  </si>
  <si>
    <t xml:space="preserve"> JR TUPAC YUPANQUI SN SAN ANTON SN  </t>
  </si>
  <si>
    <t>25220428</t>
  </si>
  <si>
    <t>JAQQUEHUA</t>
  </si>
  <si>
    <t xml:space="preserve">YNOCENCIO </t>
  </si>
  <si>
    <t>CCATCCA</t>
  </si>
  <si>
    <t>CC CCATCCAPAMPA</t>
  </si>
  <si>
    <t>44308025</t>
  </si>
  <si>
    <t>CAMPOS</t>
  </si>
  <si>
    <t>CLAVERIAS</t>
  </si>
  <si>
    <t>JUAN CESAR</t>
  </si>
  <si>
    <t>OPERARIO FIERRERO HABILITADOR</t>
  </si>
  <si>
    <t>AUTOPISTA JULIACA - CUSCO</t>
  </si>
  <si>
    <t>25217550</t>
  </si>
  <si>
    <t>ZUÑA</t>
  </si>
  <si>
    <t>PUMACHAPI</t>
  </si>
  <si>
    <t>MARCO AURELIO</t>
  </si>
  <si>
    <t>Hombre</t>
  </si>
  <si>
    <t>null APV FERANDES II B4 1 null null</t>
  </si>
  <si>
    <t>40157174</t>
  </si>
  <si>
    <t>YAPURA</t>
  </si>
  <si>
    <t>QQUENAYA</t>
  </si>
  <si>
    <t xml:space="preserve">MARIO  </t>
  </si>
  <si>
    <t xml:space="preserve">  Comunidad Tticapata s/n      </t>
  </si>
  <si>
    <t>44980605</t>
  </si>
  <si>
    <t xml:space="preserve">SANTIAGO </t>
  </si>
  <si>
    <t>OPERARIO PERFORISTA</t>
  </si>
  <si>
    <t xml:space="preserve"> JR PUNO SN AJOYANI S/N  </t>
  </si>
  <si>
    <t>71861933</t>
  </si>
  <si>
    <t>SECTOR SAN BACILIO SAN JUAN</t>
  </si>
  <si>
    <t>72089959</t>
  </si>
  <si>
    <t>KLEIBERTH</t>
  </si>
  <si>
    <t xml:space="preserve">940893621 - 965444485 </t>
  </si>
  <si>
    <t>Jr. San German 419</t>
  </si>
  <si>
    <t>48847103</t>
  </si>
  <si>
    <t>ALEX</t>
  </si>
  <si>
    <t>JR BENAVIDES 122</t>
  </si>
  <si>
    <t>70412511</t>
  </si>
  <si>
    <t>Jr. PUNO BARRIO SANTA CRUZ</t>
  </si>
  <si>
    <t>70472025</t>
  </si>
  <si>
    <t xml:space="preserve">EDINSON ARMANDO </t>
  </si>
  <si>
    <t xml:space="preserve">  AVENIDA S/N    </t>
  </si>
  <si>
    <t>41247171</t>
  </si>
  <si>
    <t>NARCIZO</t>
  </si>
  <si>
    <t>JR LUIS GUERRA 248</t>
  </si>
  <si>
    <t>2271192</t>
  </si>
  <si>
    <t>MORIEL</t>
  </si>
  <si>
    <t xml:space="preserve">EUSTAQUIO  </t>
  </si>
  <si>
    <t xml:space="preserve">  PLAZA SAN MARTIN 116 116    </t>
  </si>
  <si>
    <t>70389684</t>
  </si>
  <si>
    <t>CRISTIAN</t>
  </si>
  <si>
    <t>JR TUPAC AMARU 501</t>
  </si>
  <si>
    <t>45670059</t>
  </si>
  <si>
    <t xml:space="preserve">WILFREDO </t>
  </si>
  <si>
    <t xml:space="preserve"> CP LARIMAYO SN  </t>
  </si>
  <si>
    <t>71885852</t>
  </si>
  <si>
    <t xml:space="preserve">AMERICO </t>
  </si>
  <si>
    <t xml:space="preserve"> SECTOR LAGO SERRERA   </t>
  </si>
  <si>
    <t>70391076</t>
  </si>
  <si>
    <t>IVAN JHONATAN</t>
  </si>
  <si>
    <t>JR. ALTO INAMBARI NORTE NRO 202 - BARRIO SAN MARTIN</t>
  </si>
  <si>
    <t>77685865</t>
  </si>
  <si>
    <t>MILTON SUMNER</t>
  </si>
  <si>
    <t>PEON AMBIENTE</t>
  </si>
  <si>
    <t xml:space="preserve"> ANTAUTA SN  </t>
  </si>
  <si>
    <t>70276484</t>
  </si>
  <si>
    <t xml:space="preserve">FEDERICO </t>
  </si>
  <si>
    <t xml:space="preserve"> COMUNIDAD CCOROCCA   </t>
  </si>
  <si>
    <t>71985795</t>
  </si>
  <si>
    <t>CHUA</t>
  </si>
  <si>
    <t>YOSMHEL CLEBERSON</t>
  </si>
  <si>
    <t>ITUATA</t>
  </si>
  <si>
    <t xml:space="preserve"> AVENIDA 304  </t>
  </si>
  <si>
    <t>1701609</t>
  </si>
  <si>
    <t>ZENOBIA</t>
  </si>
  <si>
    <t>PEON CIVIL</t>
  </si>
  <si>
    <t>02269217</t>
  </si>
  <si>
    <t>ARISTO AUGUSTO</t>
  </si>
  <si>
    <t xml:space="preserve"> JR BENAVIDES 414 414  </t>
  </si>
  <si>
    <t>80197306</t>
  </si>
  <si>
    <t>FREDY JAVIER</t>
  </si>
  <si>
    <t xml:space="preserve"> COMUNIDAD COROCA   </t>
  </si>
  <si>
    <t>45873744</t>
  </si>
  <si>
    <t xml:space="preserve">RICHARD </t>
  </si>
  <si>
    <t xml:space="preserve"> AV INANBARI 823 825  </t>
  </si>
  <si>
    <t>71027546</t>
  </si>
  <si>
    <t>DAVID FRANKLIN</t>
  </si>
  <si>
    <t xml:space="preserve"> JR. ALTO INAMBARI SUR JR. ALTO INAMBARI SUR  </t>
  </si>
  <si>
    <t>72283085</t>
  </si>
  <si>
    <t>MENDIZABAL</t>
  </si>
  <si>
    <t>GOZME</t>
  </si>
  <si>
    <t xml:space="preserve"> BENAVIDEZ 115  01</t>
  </si>
  <si>
    <t>77709937</t>
  </si>
  <si>
    <t xml:space="preserve">JOSEFINA NAYELI </t>
  </si>
  <si>
    <t xml:space="preserve">  BENAVIDES 102    </t>
  </si>
  <si>
    <t>70081717</t>
  </si>
  <si>
    <t xml:space="preserve">ROSA VIVIANA </t>
  </si>
  <si>
    <t xml:space="preserve">  USICAYOS 303   99</t>
  </si>
  <si>
    <t>74060414</t>
  </si>
  <si>
    <t>ANCCORI</t>
  </si>
  <si>
    <t>PERCY ANGEL</t>
  </si>
  <si>
    <t xml:space="preserve"> SECTOR CHAUCA CP NARIMAYO ANTAURA   </t>
  </si>
  <si>
    <t>31342159</t>
  </si>
  <si>
    <t>QUISPITUPA</t>
  </si>
  <si>
    <t xml:space="preserve">VICTOR  </t>
  </si>
  <si>
    <t>APURIMAC</t>
  </si>
  <si>
    <t>ABANCAY</t>
  </si>
  <si>
    <t xml:space="preserve">  PALPIBAMBA BAJA SN  ABANCAY SN    </t>
  </si>
  <si>
    <t>41848435</t>
  </si>
  <si>
    <t>CHAVARRI</t>
  </si>
  <si>
    <t>EDGAR FERNANDO</t>
  </si>
  <si>
    <t xml:space="preserve"> UNION   03</t>
  </si>
  <si>
    <t>40074240</t>
  </si>
  <si>
    <t>COAILA</t>
  </si>
  <si>
    <t xml:space="preserve">RAFAEL </t>
  </si>
  <si>
    <t xml:space="preserve"> JULIACAJUL   </t>
  </si>
  <si>
    <t>70472010</t>
  </si>
  <si>
    <t>MAXIMILIANO WASHINGTON</t>
  </si>
  <si>
    <t>TAREADOR</t>
  </si>
  <si>
    <t xml:space="preserve"> TUPAC AMARU 218  </t>
  </si>
  <si>
    <t>41090763</t>
  </si>
  <si>
    <t>SANGA</t>
  </si>
  <si>
    <t>CANO</t>
  </si>
  <si>
    <t>ELEANA MORAYMA</t>
  </si>
  <si>
    <t>TRABAJADORA SOCIAL</t>
  </si>
  <si>
    <t xml:space="preserve"> SANTIAGO GIRALDO 381  </t>
  </si>
  <si>
    <t>70282104</t>
  </si>
  <si>
    <t>CULICE</t>
  </si>
  <si>
    <t xml:space="preserve">NILMA  </t>
  </si>
  <si>
    <t xml:space="preserve">  VILLA SEÑOR DE HUANCA     01</t>
  </si>
  <si>
    <t>70318965</t>
  </si>
  <si>
    <t xml:space="preserve">EDICA JHOBANA </t>
  </si>
  <si>
    <t xml:space="preserve">  CENTRAL SAN JUAN S/N    </t>
  </si>
  <si>
    <t>48373142</t>
  </si>
  <si>
    <t xml:space="preserve">TECLA  </t>
  </si>
  <si>
    <t xml:space="preserve">  PASAJE SANTA ELISA SN BARRIO SANTA CRUZ      </t>
  </si>
  <si>
    <t>73447166</t>
  </si>
  <si>
    <t xml:space="preserve">DORIZ  </t>
  </si>
  <si>
    <t xml:space="preserve">  JIRON PROGRESO N° 306 306    </t>
  </si>
  <si>
    <t>40923921</t>
  </si>
  <si>
    <t xml:space="preserve">MATILDE  </t>
  </si>
  <si>
    <t xml:space="preserve">  URB 08 DE FEBRERO SN      </t>
  </si>
  <si>
    <t>74378309</t>
  </si>
  <si>
    <t xml:space="preserve">RUTH MIRIAM </t>
  </si>
  <si>
    <t xml:space="preserve">  HEROES DE CENEPA LARIMAYO sn    </t>
  </si>
  <si>
    <t>73488832</t>
  </si>
  <si>
    <t xml:space="preserve">RUTH MARIBEL </t>
  </si>
  <si>
    <t xml:space="preserve">  JR SAN RAFAEL SN      </t>
  </si>
  <si>
    <t>40018416</t>
  </si>
  <si>
    <t xml:space="preserve">REMIGIA </t>
  </si>
  <si>
    <t>915186381 - 951227928</t>
  </si>
  <si>
    <t>BARRIO ASPROVI JR SAN RAFAEL SN</t>
  </si>
  <si>
    <t>46403032</t>
  </si>
  <si>
    <t xml:space="preserve">NORMA </t>
  </si>
  <si>
    <t>JR PROGRESO 108</t>
  </si>
  <si>
    <t>70389750</t>
  </si>
  <si>
    <t xml:space="preserve">ESTEFANI </t>
  </si>
  <si>
    <t>913413401 – 974558566</t>
  </si>
  <si>
    <t>JR ALTO INAMBARI N 110</t>
  </si>
  <si>
    <t>70391072</t>
  </si>
  <si>
    <t xml:space="preserve">NAYDA </t>
  </si>
  <si>
    <t>PLAZA SAN MARTIN S/N</t>
  </si>
  <si>
    <t>73078952</t>
  </si>
  <si>
    <t>PILAR KARINA</t>
  </si>
  <si>
    <t>JR VILCANOTA ESQ. CON COROCA BARRIO MIRAFLORES</t>
  </si>
  <si>
    <t>75195973</t>
  </si>
  <si>
    <t>TRIVIÑOS</t>
  </si>
  <si>
    <t xml:space="preserve">  ROYER FERNANDO</t>
  </si>
  <si>
    <t>Jr. Palmeras 150 barrio vallecito</t>
  </si>
  <si>
    <t>48127622</t>
  </si>
  <si>
    <t>RONAL</t>
  </si>
  <si>
    <t>913 683 496</t>
  </si>
  <si>
    <t xml:space="preserve">JR. CAHUIDE S/N </t>
  </si>
  <si>
    <t>Hospedaje Señor de los Milagros III</t>
  </si>
  <si>
    <t>985 505 052</t>
  </si>
  <si>
    <t xml:space="preserve">JR. APURIMAC 154 </t>
  </si>
  <si>
    <t>46947988</t>
  </si>
  <si>
    <t>MAYHUA</t>
  </si>
  <si>
    <t>ALI  JACOB</t>
  </si>
  <si>
    <t>POR ASIGNAR</t>
  </si>
  <si>
    <t>AV. BOLIVAR # 420</t>
  </si>
  <si>
    <t>JR. UNION S/N</t>
  </si>
  <si>
    <t>45537337</t>
  </si>
  <si>
    <t>AYAVIRE</t>
  </si>
  <si>
    <t>JR CAHUIDE S/N BARRIO VIRGEN DEL CARMEN</t>
  </si>
  <si>
    <t>URB. LOS GERANIOS 2DA ETAPA MZ C 26 LT. 5</t>
  </si>
  <si>
    <t xml:space="preserve">JR. MAMA OCLLO MZ. I LT. 4 URB. ALFONZO UGARTE </t>
  </si>
  <si>
    <t>hospedaje wassy</t>
  </si>
  <si>
    <t>989 361 047</t>
  </si>
  <si>
    <t>71561482</t>
  </si>
  <si>
    <t>928 010 727</t>
  </si>
  <si>
    <t xml:space="preserve">BARRIO TACNA CALLE LIBERTAD S/N </t>
  </si>
  <si>
    <t>73605283</t>
  </si>
  <si>
    <t>GIOVANNI ELVISS</t>
  </si>
  <si>
    <t>JR. HUASCAR S/N BARRIO 2 DE MAYO</t>
  </si>
  <si>
    <t>41787202</t>
  </si>
  <si>
    <t>CCASO</t>
  </si>
  <si>
    <t>CESAR</t>
  </si>
  <si>
    <t>ASOCIACION PARQUE INSDUSTRIAL</t>
  </si>
  <si>
    <t>47250374</t>
  </si>
  <si>
    <t>RUDY RICHARD</t>
  </si>
  <si>
    <t>08/26/1991</t>
  </si>
  <si>
    <t>JR. VALENTIN ZARAVIA 150</t>
  </si>
  <si>
    <t>73250734</t>
  </si>
  <si>
    <t>DONATO MIGUEL</t>
  </si>
  <si>
    <t>08/22/1999</t>
  </si>
  <si>
    <t>JR. VILCANOTA BARRIO MIRAFLORES</t>
  </si>
  <si>
    <t>41694699</t>
  </si>
  <si>
    <t>QUECAÑO</t>
  </si>
  <si>
    <t>01/29/1983</t>
  </si>
  <si>
    <t>JR PUTINA 275</t>
  </si>
  <si>
    <t>43762346</t>
  </si>
  <si>
    <t>STEVEN CIRO</t>
  </si>
  <si>
    <t>SUPERVISOR OPERACIONES</t>
  </si>
  <si>
    <t>BISM-8</t>
  </si>
  <si>
    <t>JR. PIURA #589</t>
  </si>
  <si>
    <t>48384974</t>
  </si>
  <si>
    <t>KATHERINE PILAR</t>
  </si>
  <si>
    <t>INGENIERA SEGURIDAD</t>
  </si>
  <si>
    <t>JR. CALLE NUEVA S/N URB. SEÑOR DE LOS MILAGROS MZ. E1 L3</t>
  </si>
  <si>
    <t>71824325</t>
  </si>
  <si>
    <t>NARVAEZ</t>
  </si>
  <si>
    <t>BRAYAN GERMAN</t>
  </si>
  <si>
    <t>Plaza de Armas s/n</t>
  </si>
  <si>
    <t>71857145</t>
  </si>
  <si>
    <t>NELSON GABRIEL</t>
  </si>
  <si>
    <t>SECTOR CENTRAL SAN JUAN</t>
  </si>
  <si>
    <t>78022748</t>
  </si>
  <si>
    <t>BARRIO SAN ANTONIO</t>
  </si>
  <si>
    <t>42485452</t>
  </si>
  <si>
    <t>WALTER DAGA</t>
  </si>
  <si>
    <t>SUPERVISOR DE PROYECTO</t>
  </si>
  <si>
    <t>JR. JOSE VALTA 328</t>
  </si>
  <si>
    <t>41957371</t>
  </si>
  <si>
    <t>FIGUEROA</t>
  </si>
  <si>
    <t>WILTON HECTOR</t>
  </si>
  <si>
    <t>JR. CALIXTO ARESTEGUI 901</t>
  </si>
  <si>
    <t>41743403</t>
  </si>
  <si>
    <t xml:space="preserve">CUAQUIRA </t>
  </si>
  <si>
    <t>WINSTOR</t>
  </si>
  <si>
    <t>URB. AMAUTA LOTE 2 - 8</t>
  </si>
  <si>
    <t>45403885</t>
  </si>
  <si>
    <t>YUBERLIN</t>
  </si>
  <si>
    <t>JR. LOS PROCEDES MZ D1 L D1 URB. ORACIO SEVALLOS GAMES</t>
  </si>
  <si>
    <t>46516589</t>
  </si>
  <si>
    <t>SASANTA LUCIA</t>
  </si>
  <si>
    <t>CALLE 25 DE JUNIO 021</t>
  </si>
  <si>
    <t>71864643</t>
  </si>
  <si>
    <t>HIDALGO JOSUE</t>
  </si>
  <si>
    <t xml:space="preserve"> PERSONAL DELIVERY </t>
  </si>
  <si>
    <t>BARRIO MIRAFLORES</t>
  </si>
  <si>
    <t>71864522</t>
  </si>
  <si>
    <t xml:space="preserve">NOVAR MENTOYO </t>
  </si>
  <si>
    <t>YAWAR HUACAK BARRIO LOS AGELES</t>
  </si>
  <si>
    <t>71971964</t>
  </si>
  <si>
    <t>MARK ANTONY</t>
  </si>
  <si>
    <t>JR KENAMARI</t>
  </si>
  <si>
    <t>71572694</t>
  </si>
  <si>
    <t>ALCCA</t>
  </si>
  <si>
    <t>JHONATAN</t>
  </si>
  <si>
    <t>73770126</t>
  </si>
  <si>
    <t>AV. NORMAL 546 LAS MERCEDES</t>
  </si>
  <si>
    <t>Hospedaje 06 de Agosto</t>
  </si>
  <si>
    <t>No</t>
  </si>
  <si>
    <t>80310566</t>
  </si>
  <si>
    <t>AV. TUPAC AMARU S/N</t>
  </si>
  <si>
    <t>70389682</t>
  </si>
  <si>
    <t>AV. INAMBARI 876 - BARRIO SANTA CRUZ</t>
  </si>
  <si>
    <t>71258122</t>
  </si>
  <si>
    <t>CLAUDIO</t>
  </si>
  <si>
    <t>COMUNIDAD CAMPESINA DE CATUYO</t>
  </si>
  <si>
    <t>44635459</t>
  </si>
  <si>
    <t>WILINGTHON PELAYO</t>
  </si>
  <si>
    <t>ALS-1</t>
  </si>
  <si>
    <t>Av. Manco Capac S/N</t>
  </si>
  <si>
    <t>Hotel Gutierrez</t>
  </si>
  <si>
    <t>30857243</t>
  </si>
  <si>
    <t>CALSIN</t>
  </si>
  <si>
    <t>OCTAVIO</t>
  </si>
  <si>
    <t xml:space="preserve">AGENTE  DE SEGURIDAD </t>
  </si>
  <si>
    <t>JV-10</t>
  </si>
  <si>
    <t>AV. SESQUICENTENARIO 300</t>
  </si>
  <si>
    <t>01296879</t>
  </si>
  <si>
    <t>CORNEJO</t>
  </si>
  <si>
    <t>JORGE RODOLFO</t>
  </si>
  <si>
    <t>JR. SOTOMAYOR N° 318</t>
  </si>
  <si>
    <t>73616747</t>
  </si>
  <si>
    <t>SUCASACA</t>
  </si>
  <si>
    <t>JEAN CARLOS</t>
  </si>
  <si>
    <t>JR. LIMA N° 324</t>
  </si>
  <si>
    <t>71519407</t>
  </si>
  <si>
    <t>IDME</t>
  </si>
  <si>
    <t>LIGUE</t>
  </si>
  <si>
    <t>LUIS BELTRAN</t>
  </si>
  <si>
    <t>JV-9</t>
  </si>
  <si>
    <t>JR. AYAR AUCA MZ R LTE 1, URB. SANTA ADRIANA</t>
  </si>
  <si>
    <t>42745962</t>
  </si>
  <si>
    <t>JR. PARAGUAY MZ C9 LTE. 33 URB. TAPARACHI II ETAPA</t>
  </si>
  <si>
    <t>71859945</t>
  </si>
  <si>
    <t>CCARI</t>
  </si>
  <si>
    <t>MARDONIO ENRIQUE</t>
  </si>
  <si>
    <t>JV-7</t>
  </si>
  <si>
    <t>JR. COPACABANA 748 URB. SANTA CELEDONIA</t>
  </si>
  <si>
    <t>45616398</t>
  </si>
  <si>
    <t>ORTEGA</t>
  </si>
  <si>
    <t>AV. ORGULLO AYMARA AZIRUNI 3RA. ETAPA CIUDAD JARDIN MZ. C2, LTE. 7.</t>
  </si>
  <si>
    <t>47280127</t>
  </si>
  <si>
    <t>CHINOAPAZA</t>
  </si>
  <si>
    <t>JR. ASUNCION 410 URB. SANTA ASUNCION</t>
  </si>
  <si>
    <t>80157626</t>
  </si>
  <si>
    <t>OSCAR</t>
  </si>
  <si>
    <t>AV. INCA MANCO CAPAC 514 URB. SANTA CATALINA</t>
  </si>
  <si>
    <t>44775560</t>
  </si>
  <si>
    <t>ALEJANDRO EFRAIN</t>
  </si>
  <si>
    <t>PASAJE ROMA S/N URB. JUANA MARIA MZ.2 LTE 4</t>
  </si>
  <si>
    <t>46992193</t>
  </si>
  <si>
    <t>JINCHUÑA</t>
  </si>
  <si>
    <t>UBALDO</t>
  </si>
  <si>
    <t>COOPERATIVA DE TRANSPORTE MZ. C LTE 8A SALCEDO</t>
  </si>
  <si>
    <t>43363249</t>
  </si>
  <si>
    <t>QUENAYA</t>
  </si>
  <si>
    <t>GALINDO</t>
  </si>
  <si>
    <t>JV-8</t>
  </si>
  <si>
    <t>JR. AMOTA ALTO HUASCAR</t>
  </si>
  <si>
    <t>44647822</t>
  </si>
  <si>
    <t>LIMAHUAYA</t>
  </si>
  <si>
    <t xml:space="preserve">YUCRA </t>
  </si>
  <si>
    <t>URB. NACIONES UNIDAS MZ. L9</t>
  </si>
  <si>
    <t>41961498</t>
  </si>
  <si>
    <t>JAVIER FRANCISCO</t>
  </si>
  <si>
    <t>JV-16</t>
  </si>
  <si>
    <t>AV. SANTA ROSA N° 205</t>
  </si>
  <si>
    <t>02158484</t>
  </si>
  <si>
    <t>ENRIQUE</t>
  </si>
  <si>
    <t>CALLE MIGUEL GRAU N°1006 BARRIO 8 DE OCTUBRE</t>
  </si>
  <si>
    <t>43119236</t>
  </si>
  <si>
    <t>URBINO</t>
  </si>
  <si>
    <t xml:space="preserve">JR. JOSE SABOGAL N° 240 </t>
  </si>
  <si>
    <t>80375229</t>
  </si>
  <si>
    <t>VALERO</t>
  </si>
  <si>
    <t>SEBASTIAN</t>
  </si>
  <si>
    <t>JR. AMERICA MZ. I LTE. 03 SANTA ADRIANA</t>
  </si>
  <si>
    <t>43769474</t>
  </si>
  <si>
    <t xml:space="preserve">TORRES  </t>
  </si>
  <si>
    <t xml:space="preserve">RODRIGUEZ </t>
  </si>
  <si>
    <t>JR.PROGRESO 737 BARRIO CERRO COLORADO</t>
  </si>
  <si>
    <t>40288089</t>
  </si>
  <si>
    <t xml:space="preserve">PABLO </t>
  </si>
  <si>
    <t>URB. PRADERAS DEL INCA MZ.G LT 12</t>
  </si>
  <si>
    <t>42669849</t>
  </si>
  <si>
    <t xml:space="preserve">APAZA </t>
  </si>
  <si>
    <t>REYMUNDO</t>
  </si>
  <si>
    <t>ACORA</t>
  </si>
  <si>
    <t>CUMINIDAD HUANCARTINQUIHUI</t>
  </si>
  <si>
    <t>70765304</t>
  </si>
  <si>
    <t>AYQUI</t>
  </si>
  <si>
    <t>AMAT JHON</t>
  </si>
  <si>
    <t>JR. 6 DE JULIO N# 150</t>
  </si>
  <si>
    <t>41153160</t>
  </si>
  <si>
    <t>HUILCAPAZ</t>
  </si>
  <si>
    <t>VEGA</t>
  </si>
  <si>
    <t>JR. MANUEL PARDO N° 515</t>
  </si>
  <si>
    <t>01292264</t>
  </si>
  <si>
    <t>DIOMEDES</t>
  </si>
  <si>
    <t>ASOC. PROVIVIEND SALCEDO</t>
  </si>
  <si>
    <t>47893278</t>
  </si>
  <si>
    <t>DEYVIS</t>
  </si>
  <si>
    <t xml:space="preserve">JR. SAN BASILIO S/N BARRIO VALLECITO </t>
  </si>
  <si>
    <t>48594081</t>
  </si>
  <si>
    <t xml:space="preserve">TICONA </t>
  </si>
  <si>
    <t xml:space="preserve">CENTENO </t>
  </si>
  <si>
    <t>WILLAR</t>
  </si>
  <si>
    <t>JR. CAÑETE N#139</t>
  </si>
  <si>
    <t>76825496</t>
  </si>
  <si>
    <t xml:space="preserve">CASTRO </t>
  </si>
  <si>
    <t>EDWIN PAUL</t>
  </si>
  <si>
    <t xml:space="preserve">URB. MIGUEL RAMOS ZELA </t>
  </si>
  <si>
    <t>SODEXO PERU S.A.C.</t>
  </si>
  <si>
    <t>80177700</t>
  </si>
  <si>
    <t>MARIACA</t>
  </si>
  <si>
    <t xml:space="preserve">ANCORA </t>
  </si>
  <si>
    <t>JR. JUNIN 609 BARRIO SAN PEDRO</t>
  </si>
  <si>
    <t>70276527</t>
  </si>
  <si>
    <t>CAMATICO</t>
  </si>
  <si>
    <t>WILBERT</t>
  </si>
  <si>
    <t>TECNICO MECATRONICO</t>
  </si>
  <si>
    <t>CP LARIMAYO</t>
  </si>
  <si>
    <t>43738356</t>
  </si>
  <si>
    <t>FE-3</t>
  </si>
  <si>
    <t>JR: SAN GERMAN 123</t>
  </si>
  <si>
    <t>40459692</t>
  </si>
  <si>
    <t>SUXO</t>
  </si>
  <si>
    <t>FREDY</t>
  </si>
  <si>
    <t>FE-4</t>
  </si>
  <si>
    <t>JR JOSE MARIA ERGUREN MZ. C LOTE 5</t>
  </si>
  <si>
    <t>80440875</t>
  </si>
  <si>
    <t>01698885</t>
  </si>
  <si>
    <t>CATELLANOS</t>
  </si>
  <si>
    <t>GERMAN</t>
  </si>
  <si>
    <t>AJOLLANI</t>
  </si>
  <si>
    <t>10666900</t>
  </si>
  <si>
    <t>BUENA VISTA CUESTA GIRASOLES A-12</t>
  </si>
  <si>
    <t>02296500</t>
  </si>
  <si>
    <t>OCORURO</t>
  </si>
  <si>
    <t>CONDUCT0R</t>
  </si>
  <si>
    <t xml:space="preserve">URB. SANTA ADRIANA 2DA ETAPA </t>
  </si>
  <si>
    <t>43574585</t>
  </si>
  <si>
    <t>LUZ MARINA</t>
  </si>
  <si>
    <t>JR. BENAVIDES 104</t>
  </si>
  <si>
    <t>02429650</t>
  </si>
  <si>
    <t>CARRION</t>
  </si>
  <si>
    <t>SANTIAGO GERMAN</t>
  </si>
  <si>
    <t>FE-10</t>
  </si>
  <si>
    <t>JR MIRAFLORES 1809</t>
  </si>
  <si>
    <t>40527127</t>
  </si>
  <si>
    <t>POMA</t>
  </si>
  <si>
    <t>CHATA</t>
  </si>
  <si>
    <t>MAURICIO SANTOS</t>
  </si>
  <si>
    <t>S&amp;RC1-E</t>
  </si>
  <si>
    <t>URB. TEPRO (A) Mz. B, Lt. 09</t>
  </si>
  <si>
    <t>29726997</t>
  </si>
  <si>
    <t>ADOLFO HILARIO</t>
  </si>
  <si>
    <t>CALLE ALTO INAMBARI S/N</t>
  </si>
  <si>
    <t>46625361</t>
  </si>
  <si>
    <t>RUBÉN  GERMAN</t>
  </si>
  <si>
    <t>JR. CARABAYA S/N</t>
  </si>
  <si>
    <t>45369021</t>
  </si>
  <si>
    <t xml:space="preserve">JACINTO </t>
  </si>
  <si>
    <t>JR. MARIANO MELGAR 109 B. NUEVA ESPERANZA</t>
  </si>
  <si>
    <t>01704975</t>
  </si>
  <si>
    <t xml:space="preserve">LAZA </t>
  </si>
  <si>
    <t>JR. TUPAC AMARU 414</t>
  </si>
  <si>
    <t>80493803</t>
  </si>
  <si>
    <t xml:space="preserve">AGUSTIN </t>
  </si>
  <si>
    <t>COMUNIDAD ALTO ALIANZA</t>
  </si>
  <si>
    <t>06 de Agosto</t>
  </si>
  <si>
    <t>EPCM EXPERTS S.A.C.</t>
  </si>
  <si>
    <t>43690036</t>
  </si>
  <si>
    <t>BARBARAN</t>
  </si>
  <si>
    <t>ALVARADO</t>
  </si>
  <si>
    <t>LUCIO MARLOS</t>
  </si>
  <si>
    <t>OP. DE SCOOP</t>
  </si>
  <si>
    <t>EPC-14</t>
  </si>
  <si>
    <t>CA. RUFINO ALBARRACIN MZ. 25 LTE. 1</t>
  </si>
  <si>
    <t xml:space="preserve">TAPARA </t>
  </si>
  <si>
    <t>EDGARD</t>
  </si>
  <si>
    <t>EMI-4</t>
  </si>
  <si>
    <t>URB. 8 DE FEBRERO</t>
  </si>
  <si>
    <t xml:space="preserve">MANCHA </t>
  </si>
  <si>
    <t>CLEDER FALIOL</t>
  </si>
  <si>
    <t>COMUNIDAD CAMPESINA MIRAFLORES</t>
  </si>
  <si>
    <t xml:space="preserve">DE LA CRUZ </t>
  </si>
  <si>
    <t xml:space="preserve">EDWARD EDDY </t>
  </si>
  <si>
    <t>MOISES ELICEO</t>
  </si>
  <si>
    <t>JR. LOS ANGELES S7N</t>
  </si>
  <si>
    <t>ENGINEERING SERVICES S.A.C.</t>
  </si>
  <si>
    <t>42301472</t>
  </si>
  <si>
    <t>COYLA</t>
  </si>
  <si>
    <t>JORGE LUIS</t>
  </si>
  <si>
    <t>OFICIAL DE RESCATE</t>
  </si>
  <si>
    <t>ES-3</t>
  </si>
  <si>
    <t>Jr. Las Palmeras 148</t>
  </si>
  <si>
    <t>CLINICA INTERNACIONAL</t>
  </si>
  <si>
    <t>Pasaporte(135319279)</t>
  </si>
  <si>
    <t>BEUSES</t>
  </si>
  <si>
    <t>CORDERO</t>
  </si>
  <si>
    <t>GUILLERMO ENRIQUE</t>
  </si>
  <si>
    <t>CI-1</t>
  </si>
  <si>
    <t>JR. JULIO C. TELLO E7 DPTO502</t>
  </si>
  <si>
    <t>46717780</t>
  </si>
  <si>
    <t>ZARATE</t>
  </si>
  <si>
    <t>TRILLO</t>
  </si>
  <si>
    <t>ARNOL</t>
  </si>
  <si>
    <t>CI-2</t>
  </si>
  <si>
    <t>Raúl Porras Barrenechea 188</t>
  </si>
  <si>
    <t>41673397</t>
  </si>
  <si>
    <t>CHIPANA</t>
  </si>
  <si>
    <t>POSTIGO</t>
  </si>
  <si>
    <t>PAOLA</t>
  </si>
  <si>
    <t>ENFERMERA</t>
  </si>
  <si>
    <t>958076694-920698855</t>
  </si>
  <si>
    <t>ALTO DE LA ALIANZA</t>
  </si>
  <si>
    <t>Urb. Luis E. Valcárcel Mz 9 Lte 28</t>
  </si>
  <si>
    <t>41667011</t>
  </si>
  <si>
    <t>COAQUERA</t>
  </si>
  <si>
    <t>MOLLINEDO</t>
  </si>
  <si>
    <t>JOSÉ LUIS</t>
  </si>
  <si>
    <t>PARAMEDICO</t>
  </si>
  <si>
    <t>Petit Thouars MZ T Lt 04</t>
  </si>
  <si>
    <t>GEOTECNIA</t>
  </si>
  <si>
    <t>M&amp;B-1</t>
  </si>
  <si>
    <t xml:space="preserve">Jr. M.H. CORNEJO 164     </t>
  </si>
  <si>
    <t>SR DE HUANCA</t>
  </si>
  <si>
    <t>40588969</t>
  </si>
  <si>
    <t xml:space="preserve">GUIDO </t>
  </si>
  <si>
    <t>conductor ayudante</t>
  </si>
  <si>
    <t>cusco</t>
  </si>
  <si>
    <t>santiago</t>
  </si>
  <si>
    <t>JIRON NUEVA S/N</t>
  </si>
  <si>
    <t>hospedaje Cabana R&amp;Y</t>
  </si>
  <si>
    <t>2043704</t>
  </si>
  <si>
    <t>COASACA</t>
  </si>
  <si>
    <t>JR. RAUL PORRAS  210</t>
  </si>
  <si>
    <t>48001757</t>
  </si>
  <si>
    <t>Ayudante</t>
  </si>
  <si>
    <t>SECTOR:TULANI</t>
  </si>
  <si>
    <t>73116896</t>
  </si>
  <si>
    <t xml:space="preserve">ARAUJO </t>
  </si>
  <si>
    <t xml:space="preserve">SAMUEL </t>
  </si>
  <si>
    <t>DI-15</t>
  </si>
  <si>
    <t>Jr. Kenamari 337</t>
  </si>
  <si>
    <t>40963772</t>
  </si>
  <si>
    <t xml:space="preserve">CONDORI </t>
  </si>
  <si>
    <t>Carabaya</t>
  </si>
  <si>
    <t>Ajoyani</t>
  </si>
  <si>
    <t>JR.VILCANOTA  S/N</t>
  </si>
  <si>
    <t>48591094</t>
  </si>
  <si>
    <t xml:space="preserve">CLOBALDO </t>
  </si>
  <si>
    <t>JR. JORGE CHAVEZ 849</t>
  </si>
  <si>
    <t>48008571</t>
  </si>
  <si>
    <t>41655865</t>
  </si>
  <si>
    <t xml:space="preserve">LAURA </t>
  </si>
  <si>
    <t xml:space="preserve">OBLITAS </t>
  </si>
  <si>
    <t>984356934</t>
  </si>
  <si>
    <t xml:space="preserve">Jr calca </t>
  </si>
  <si>
    <t>41762973</t>
  </si>
  <si>
    <t xml:space="preserve">COLQUEHUANCA </t>
  </si>
  <si>
    <t xml:space="preserve">ARESTEGUI </t>
  </si>
  <si>
    <t>995818081</t>
  </si>
  <si>
    <t xml:space="preserve">Av america </t>
  </si>
  <si>
    <t>42563077</t>
  </si>
  <si>
    <t xml:space="preserve">JIMENEZ </t>
  </si>
  <si>
    <t xml:space="preserve">ABEL </t>
  </si>
  <si>
    <t>965396163</t>
  </si>
  <si>
    <t xml:space="preserve">Calle polirio San jeronimo </t>
  </si>
  <si>
    <t>47230924</t>
  </si>
  <si>
    <t>HENRRY YON</t>
  </si>
  <si>
    <t>973180282</t>
  </si>
  <si>
    <t>AV.DANIEL ALOMIAS ROBLES N°330 JULIACA PUNO</t>
  </si>
  <si>
    <t>70289210</t>
  </si>
  <si>
    <t>SERGIO CLAUDIO</t>
  </si>
  <si>
    <t>951189628</t>
  </si>
  <si>
    <t>JR. 12 DE OCTUBRE S/N MZ H LOTE 01</t>
  </si>
  <si>
    <t>41422087</t>
  </si>
  <si>
    <t>HUARICALLO</t>
  </si>
  <si>
    <t>ALBERTO LUIS</t>
  </si>
  <si>
    <t>PLANNER</t>
  </si>
  <si>
    <t>966716157</t>
  </si>
  <si>
    <t>GREGORIO ALBARRACIN LANCHIPA</t>
  </si>
  <si>
    <t>ASO. VIV VILLA LOS CLAVELES N° R2 42 - GREGORIO ALBARRACIN LANCHIPA- TACNA</t>
  </si>
  <si>
    <t>72412679</t>
  </si>
  <si>
    <t>LAZA</t>
  </si>
  <si>
    <t>MARITZA MARISOL</t>
  </si>
  <si>
    <t>Habitabilidad</t>
  </si>
  <si>
    <t>928249201</t>
  </si>
  <si>
    <t>JR. USICAYOS N° 307</t>
  </si>
  <si>
    <t>45216263</t>
  </si>
  <si>
    <t>JACHO</t>
  </si>
  <si>
    <t>GUIDO</t>
  </si>
  <si>
    <t>CF - 10</t>
  </si>
  <si>
    <t>984290099</t>
  </si>
  <si>
    <t>JR MAYTA CAPAC M2.C2 -8  JULIACA - SAN ROMAN - PUNO</t>
  </si>
  <si>
    <t>29426804</t>
  </si>
  <si>
    <t>HENRY RUDY</t>
  </si>
  <si>
    <t>CF - 13</t>
  </si>
  <si>
    <t>948003636</t>
  </si>
  <si>
    <t>JR MANCO INCA 414 URB SANTA CATALINA JULIACA - SAN ROMAN - PUNO</t>
  </si>
  <si>
    <t>40696838</t>
  </si>
  <si>
    <t xml:space="preserve">CHIPANA </t>
  </si>
  <si>
    <t>952422056</t>
  </si>
  <si>
    <t>AV TRIUNFO CON CIRCUNVALCION - SAN MIGUEL - SAN ROMAN - PUNO</t>
  </si>
  <si>
    <t>46410956</t>
  </si>
  <si>
    <t>IVAN DIEGO</t>
  </si>
  <si>
    <t>942808619</t>
  </si>
  <si>
    <t>JR CUSCO S/N CARACOTO</t>
  </si>
  <si>
    <t>29517021</t>
  </si>
  <si>
    <t>CORA</t>
  </si>
  <si>
    <t>CF - 15</t>
  </si>
  <si>
    <t>974756688</t>
  </si>
  <si>
    <t>JR HUAYNA ROQUE N° 460 JULIACA -  SAN ROMAN - PUNO</t>
  </si>
  <si>
    <t>45304073</t>
  </si>
  <si>
    <t>WILSON</t>
  </si>
  <si>
    <t>CF -15</t>
  </si>
  <si>
    <t>masculino</t>
  </si>
  <si>
    <t>986834586</t>
  </si>
  <si>
    <t>JIRON CALLE NUEVA MZ C LT 3 JULIACA SAN ROMAN PUNO</t>
  </si>
  <si>
    <t>41809516</t>
  </si>
  <si>
    <t>ELIAS</t>
  </si>
  <si>
    <t>CF - 17</t>
  </si>
  <si>
    <t>950828887</t>
  </si>
  <si>
    <t>JR CESAR VALLEJO MZ N2 LT. 13</t>
  </si>
  <si>
    <t>42820011</t>
  </si>
  <si>
    <t>RONALD CRIS</t>
  </si>
  <si>
    <t>CF - 4</t>
  </si>
  <si>
    <t>966521458</t>
  </si>
  <si>
    <t>JR 24 DE JUNIO  ESQ JR GRAU JULIACA - SAN ROMAN - PUNO</t>
  </si>
  <si>
    <t>46131175</t>
  </si>
  <si>
    <t>PERCY ADAN</t>
  </si>
  <si>
    <t>CONDUCTOR DE MINIBUS</t>
  </si>
  <si>
    <t>953602086</t>
  </si>
  <si>
    <t>JR. CHUCUITO S/N</t>
  </si>
  <si>
    <t>46445349</t>
  </si>
  <si>
    <t>IRENEO VIDAL</t>
  </si>
  <si>
    <t>972499661</t>
  </si>
  <si>
    <t>JR 9 DE OCTUBRE N° 757 JULIACA - SAN ROMAN - PUNO</t>
  </si>
  <si>
    <t>40106797</t>
  </si>
  <si>
    <t>CF - 18</t>
  </si>
  <si>
    <t>987702743</t>
  </si>
  <si>
    <t>JR 9 DE OCTUBRE N° 763 JULIACA - SAN ROMAN - PUNO</t>
  </si>
  <si>
    <t>80028079</t>
  </si>
  <si>
    <t>946875706</t>
  </si>
  <si>
    <t>URB. SANTO TOMAS MZ S LT 05</t>
  </si>
  <si>
    <t>41847311</t>
  </si>
  <si>
    <t>PUÑO</t>
  </si>
  <si>
    <t>952472894</t>
  </si>
  <si>
    <t>JR OLIVARES N° 222  CABANILLAS - LAMPA - PUNO</t>
  </si>
  <si>
    <t>73545731</t>
  </si>
  <si>
    <t>MANCHEGO</t>
  </si>
  <si>
    <t>ALVARO</t>
  </si>
  <si>
    <t>ASISTENTE DE LIDER</t>
  </si>
  <si>
    <t>951608712</t>
  </si>
  <si>
    <t>JIRON BELLAVISTA # 347 - PUNO</t>
  </si>
  <si>
    <t>02293030</t>
  </si>
  <si>
    <t>HERCULANO</t>
  </si>
  <si>
    <t>940485416</t>
  </si>
  <si>
    <t xml:space="preserve">JR BENAVIDES N° 418 </t>
  </si>
  <si>
    <t>45334268</t>
  </si>
  <si>
    <t>ATAMARI</t>
  </si>
  <si>
    <t>ALEXANDER</t>
  </si>
  <si>
    <t>997378179</t>
  </si>
  <si>
    <t>JR COPABANA 126</t>
  </si>
  <si>
    <t>45055537</t>
  </si>
  <si>
    <t>CISNEROS</t>
  </si>
  <si>
    <t>952575751</t>
  </si>
  <si>
    <t>JR ANTISUYO N° 417 JULIACA - SAN ROMAN - PUNO</t>
  </si>
  <si>
    <t>43027312</t>
  </si>
  <si>
    <t xml:space="preserve">SALAS </t>
  </si>
  <si>
    <t>MARCO</t>
  </si>
  <si>
    <t>CF . 10</t>
  </si>
  <si>
    <t>951257550</t>
  </si>
  <si>
    <t>JR CALLE NUEVA MZ E3 LT 8 JULIACA - SAN ROMAN - PUNO</t>
  </si>
  <si>
    <t>43975970</t>
  </si>
  <si>
    <t>SUPERVISOR DE MANTENIMIENTO</t>
  </si>
  <si>
    <t>CF - 1</t>
  </si>
  <si>
    <t>982704471</t>
  </si>
  <si>
    <t>JIRON MANRIANO MELGAR 1269 JULIACA PUNO</t>
  </si>
  <si>
    <t>42590908</t>
  </si>
  <si>
    <t>SAUL WASHINGTON</t>
  </si>
  <si>
    <t>TECNICO INSTRAMENTISTA</t>
  </si>
  <si>
    <t>961765443</t>
  </si>
  <si>
    <t>JR SAN SALVADOR S/N JULIACA - SAN ROMAN - PUNO</t>
  </si>
  <si>
    <t>44710265</t>
  </si>
  <si>
    <t xml:space="preserve">CALLOMAMANI </t>
  </si>
  <si>
    <t>YUNCA</t>
  </si>
  <si>
    <t>ERASMO</t>
  </si>
  <si>
    <t>985604693</t>
  </si>
  <si>
    <t>CIUDAD JARDIN MZ C2 LOTE 7</t>
  </si>
  <si>
    <t>47943745</t>
  </si>
  <si>
    <t>ALDO YOBANI</t>
  </si>
  <si>
    <t>CUZCO</t>
  </si>
  <si>
    <t>LAS AMAPOLAS S/N</t>
  </si>
  <si>
    <t>70148519</t>
  </si>
  <si>
    <t>DAVID</t>
  </si>
  <si>
    <t>973934605</t>
  </si>
  <si>
    <t>JR ANTONIO RAYMUNDI S/N</t>
  </si>
  <si>
    <t>45147588</t>
  </si>
  <si>
    <t>IQUISE</t>
  </si>
  <si>
    <t>g</t>
  </si>
  <si>
    <t xml:space="preserve">CF - 17 </t>
  </si>
  <si>
    <t>978781564</t>
  </si>
  <si>
    <t>GIRON FELIPE PARDO ALIAGA , URB SEÑOR DE LOS MILAGROS</t>
  </si>
  <si>
    <t>47122858</t>
  </si>
  <si>
    <t>NESTOR</t>
  </si>
  <si>
    <t>949700850</t>
  </si>
  <si>
    <t>JR HUASCAR S/N</t>
  </si>
  <si>
    <t>46916096</t>
  </si>
  <si>
    <t>BENEGAS</t>
  </si>
  <si>
    <t>CLEYSMAN JEFERSON</t>
  </si>
  <si>
    <t>SUPERVISOR HSEQ II</t>
  </si>
  <si>
    <t>CF- 19</t>
  </si>
  <si>
    <t>982704474</t>
  </si>
  <si>
    <t>JR 24 DE OCTUBRE N° 479 BARRIO MERCEDES</t>
  </si>
  <si>
    <t>44013477</t>
  </si>
  <si>
    <t>HUMPIRI</t>
  </si>
  <si>
    <t>RICHAR</t>
  </si>
  <si>
    <t>SUPERVISOR TECNICO ELECTRICISTA</t>
  </si>
  <si>
    <t>CF - 3</t>
  </si>
  <si>
    <t>986214086</t>
  </si>
  <si>
    <t>JR TACNA N° 1054 JULIACA - SAN - ROMAN - PUNO</t>
  </si>
  <si>
    <t>70484602</t>
  </si>
  <si>
    <t>VICTOR RICARDO</t>
  </si>
  <si>
    <t>CF - 6</t>
  </si>
  <si>
    <t>982382259</t>
  </si>
  <si>
    <t>JR SOL DE ORO LT 6B MZ C1 JULIACA - SAN ROMAN - PUNO</t>
  </si>
  <si>
    <t>42313202</t>
  </si>
  <si>
    <t>DARWIN</t>
  </si>
  <si>
    <t>CF - 12</t>
  </si>
  <si>
    <t>951115805</t>
  </si>
  <si>
    <t>IR 24 DE OCTUBRE N° 288 JULIACA - SAN ROMAN - PUNO</t>
  </si>
  <si>
    <t>44560696</t>
  </si>
  <si>
    <t>996461719</t>
  </si>
  <si>
    <t>JIRON DOS DE MAYO 540 LAMPA PUNO</t>
  </si>
  <si>
    <t>CHICCHIAPAZA</t>
  </si>
  <si>
    <t>JESUS</t>
  </si>
  <si>
    <t>959144977</t>
  </si>
  <si>
    <t>JIRON CIRCUNVALACION S/N</t>
  </si>
  <si>
    <t>22093691</t>
  </si>
  <si>
    <t>SUPERVISOR TECNICO SOLDADOR</t>
  </si>
  <si>
    <t>CF- 3</t>
  </si>
  <si>
    <t>969785814</t>
  </si>
  <si>
    <t>COMUNIDAD CAMPESINA CURUBAMBA</t>
  </si>
  <si>
    <t>2438705</t>
  </si>
  <si>
    <t>941412175</t>
  </si>
  <si>
    <t>AUTOMOTRIZ ANDINA S.A.</t>
  </si>
  <si>
    <t>44819607</t>
  </si>
  <si>
    <t>RONALD FIDEL</t>
  </si>
  <si>
    <t>947663549</t>
  </si>
  <si>
    <t>JR. PIRIN 250</t>
  </si>
  <si>
    <t>42475807</t>
  </si>
  <si>
    <t>ADCO</t>
  </si>
  <si>
    <t>JR. PEDRO P GALLO 129</t>
  </si>
  <si>
    <t>40506138</t>
  </si>
  <si>
    <t>TACUNAN</t>
  </si>
  <si>
    <t xml:space="preserve">BELLIDO </t>
  </si>
  <si>
    <t>VICTOR IVAN</t>
  </si>
  <si>
    <t>CALLE SAN GERMÁN S/N -  ANTAUTA</t>
  </si>
  <si>
    <t>44832902</t>
  </si>
  <si>
    <t>PERCY GIBSON</t>
  </si>
  <si>
    <t>JR. MOQUEGUA N° 953 - AYAVIRI</t>
  </si>
  <si>
    <t>TALLERES HIDRAULICOS SAC</t>
  </si>
  <si>
    <t>46235658</t>
  </si>
  <si>
    <t>CONSA</t>
  </si>
  <si>
    <t>DELVIS</t>
  </si>
  <si>
    <t>ENSAMBLADOR DE MANGUERAS</t>
  </si>
  <si>
    <t>AET-01. TH</t>
  </si>
  <si>
    <t>952 723 294</t>
  </si>
  <si>
    <t>JR LAS RUINAS S/N, SICUANI, CUSCO</t>
  </si>
  <si>
    <t>FERREYROS</t>
  </si>
  <si>
    <t>SIEGEN INGENIERIA &amp; CONSTRUCCION E.I.R.L.</t>
  </si>
  <si>
    <t>70288344</t>
  </si>
  <si>
    <t>HUARACCA</t>
  </si>
  <si>
    <t>CARMEN</t>
  </si>
  <si>
    <t>AUXILIAR DE SERVICIOS</t>
  </si>
  <si>
    <t>AES-10. Siegen</t>
  </si>
  <si>
    <t>MOHO S/N ANTAUTA</t>
  </si>
  <si>
    <t>NATIVIDAD</t>
  </si>
  <si>
    <t>74354850</t>
  </si>
  <si>
    <t xml:space="preserve">JACHO </t>
  </si>
  <si>
    <t>OPERARIO DE LIMPIEZA</t>
  </si>
  <si>
    <t>AV. INDEPENDIENCIA HORACIO ZEBALLOS GAMEZ MZ A3 LT.01</t>
  </si>
  <si>
    <t>71847888</t>
  </si>
  <si>
    <t>JAMIL AMILCAR</t>
  </si>
  <si>
    <t>C. CATUYO</t>
  </si>
  <si>
    <t>73651524</t>
  </si>
  <si>
    <t>CCOA</t>
  </si>
  <si>
    <t>WILDO CESAR</t>
  </si>
  <si>
    <t>77819378</t>
  </si>
  <si>
    <t>RUTH MIRIAN</t>
  </si>
  <si>
    <t>JR. KENAMARI N°326</t>
  </si>
  <si>
    <t>73482352</t>
  </si>
  <si>
    <t>RODY ADALSON</t>
  </si>
  <si>
    <t>C.P. CARLOS GUTIERREZ JR. AREQUIPA 518</t>
  </si>
  <si>
    <t>46687936</t>
  </si>
  <si>
    <t xml:space="preserve">CONDUCTOR  </t>
  </si>
  <si>
    <t xml:space="preserve">JR. AYABACAS N° 565 </t>
  </si>
  <si>
    <t>46117037</t>
  </si>
  <si>
    <t>PORTUGAL</t>
  </si>
  <si>
    <t>EILEEN</t>
  </si>
  <si>
    <t>JR. SAN JOSE N° 128 UR. SAN JOSE II  ETAPA</t>
  </si>
  <si>
    <t>41648751</t>
  </si>
  <si>
    <t>JUAN ALBERTO</t>
  </si>
  <si>
    <t>42153346</t>
  </si>
  <si>
    <t>JUAN NESTOR</t>
  </si>
  <si>
    <t>MAESTRO PERFORISTA</t>
  </si>
  <si>
    <t>AE-01. Zona Alta</t>
  </si>
  <si>
    <t>JR SIMÓN BOLÍVAR N 210</t>
  </si>
  <si>
    <t>02445060</t>
  </si>
  <si>
    <t>HERMINIO</t>
  </si>
  <si>
    <t>AV. ABANCAY  MZ. C  LT. 5</t>
  </si>
  <si>
    <t>LIZ</t>
  </si>
  <si>
    <t>40923412</t>
  </si>
  <si>
    <t>AMANQUI</t>
  </si>
  <si>
    <t>LEONIDAS</t>
  </si>
  <si>
    <t>AE-03. Rehabilitación</t>
  </si>
  <si>
    <t>NICASIO</t>
  </si>
  <si>
    <t>NICASIO COMUNIDAD COA</t>
  </si>
  <si>
    <t>COYLLORRITY</t>
  </si>
  <si>
    <t>40409205</t>
  </si>
  <si>
    <t>RUBEN DEMESIO</t>
  </si>
  <si>
    <t>JR 25 DE MAYO #456</t>
  </si>
  <si>
    <t>SUPERVISION</t>
  </si>
  <si>
    <t>70285869</t>
  </si>
  <si>
    <t>WILLAMS</t>
  </si>
  <si>
    <t>AV. HEROES DEL PACIFICO SN</t>
  </si>
  <si>
    <t>02173945</t>
  </si>
  <si>
    <t>MAURO</t>
  </si>
  <si>
    <t>AYUDANTE OPERADOR DE JUMBO</t>
  </si>
  <si>
    <t>AE-02. Zona Baja</t>
  </si>
  <si>
    <t>BARRIO 25 DE JUNIO E2- 23</t>
  </si>
  <si>
    <t>LA TORRE</t>
  </si>
  <si>
    <t>46227556</t>
  </si>
  <si>
    <t>ARAGON</t>
  </si>
  <si>
    <t>AYUD. PERFORISTA</t>
  </si>
  <si>
    <t xml:space="preserve">URB.8 DE FEBRERO </t>
  </si>
  <si>
    <t>02174000</t>
  </si>
  <si>
    <t>JR CALLAHUAS MZ O LT 10 URB COLLASUYO 2DA ETAPA</t>
  </si>
  <si>
    <t>42153296</t>
  </si>
  <si>
    <t>IVAN ARTURO</t>
  </si>
  <si>
    <t>OPERADOR DE SCOOP</t>
  </si>
  <si>
    <t>JR MIGUEL GRAU N 529</t>
  </si>
  <si>
    <t>47271068</t>
  </si>
  <si>
    <t>EDWIN EDGAR</t>
  </si>
  <si>
    <t>JR. OLIVARES S/N</t>
  </si>
  <si>
    <t>HOTEL RUDY</t>
  </si>
  <si>
    <t>46775175</t>
  </si>
  <si>
    <t>JR UNION ANTAUTA MZ15</t>
  </si>
  <si>
    <t>70539614</t>
  </si>
  <si>
    <t>AUXILIAR DE LOGISTICA</t>
  </si>
  <si>
    <t>JR PACHACUTEC S/N</t>
  </si>
  <si>
    <t>40394875</t>
  </si>
  <si>
    <t>CARRIZALES</t>
  </si>
  <si>
    <t>JR. COROCA 202</t>
  </si>
  <si>
    <t>44075687</t>
  </si>
  <si>
    <t>LUISREY</t>
  </si>
  <si>
    <t>JR.BOLIVAR N* 625</t>
  </si>
  <si>
    <t>44720790</t>
  </si>
  <si>
    <t>CAYLLAHUA</t>
  </si>
  <si>
    <t>FIDEL SANTOS</t>
  </si>
  <si>
    <t xml:space="preserve">BARRIO 25 DE JUNIO </t>
  </si>
  <si>
    <t>41463283</t>
  </si>
  <si>
    <t>ALTAMIRANO</t>
  </si>
  <si>
    <t>URIEL</t>
  </si>
  <si>
    <t>JR 5 DE FEBRERO CERCADO N° 401 MACUSANI</t>
  </si>
  <si>
    <t>02169133</t>
  </si>
  <si>
    <t>CCAPA</t>
  </si>
  <si>
    <t>COMUNIDAD  MERAFLORES</t>
  </si>
  <si>
    <t>01703904</t>
  </si>
  <si>
    <t>DANIEL</t>
  </si>
  <si>
    <t>JR. PORVENIR   180</t>
  </si>
  <si>
    <t>CLAVELES</t>
  </si>
  <si>
    <t>46264851</t>
  </si>
  <si>
    <t>ROSAURO</t>
  </si>
  <si>
    <t>BARRIO BELEN MZ.CLT.7A NUMERO 309.</t>
  </si>
  <si>
    <t>80067710</t>
  </si>
  <si>
    <t>CELSO</t>
  </si>
  <si>
    <t>JIRON JULI 106 BARREO PORTEÑO PUNO</t>
  </si>
  <si>
    <t>40491461</t>
  </si>
  <si>
    <t>CHANCATUMA</t>
  </si>
  <si>
    <t>WILAR SERGIO</t>
  </si>
  <si>
    <t>JR CALVARIO S/N</t>
  </si>
  <si>
    <t>40409179</t>
  </si>
  <si>
    <t>SERNA</t>
  </si>
  <si>
    <t>MEDARDO BRAULIO</t>
  </si>
  <si>
    <t>MECANICO GENERAL I</t>
  </si>
  <si>
    <t>JR.  BENAVIDES 305   BARRIO  MIRAFLORES</t>
  </si>
  <si>
    <t>41200217</t>
  </si>
  <si>
    <t>ERNESTO</t>
  </si>
  <si>
    <t>JR.TARAPACA 130</t>
  </si>
  <si>
    <t>42070650</t>
  </si>
  <si>
    <t>ELBER</t>
  </si>
  <si>
    <t>AV DEUSTUA 532 CABANILLAS</t>
  </si>
  <si>
    <t>ROSARIO</t>
  </si>
  <si>
    <t>02165323</t>
  </si>
  <si>
    <t>MAESTRO DE SOSTENIMIENTO</t>
  </si>
  <si>
    <t>JR MIGUEL GRAU NO 1027</t>
  </si>
  <si>
    <t>01295529</t>
  </si>
  <si>
    <t>CCALLA</t>
  </si>
  <si>
    <t>OPERARIO DE ALMACEN</t>
  </si>
  <si>
    <t>COATA</t>
  </si>
  <si>
    <t xml:space="preserve">CENTRO POBLADO JOCHI SAN FRANCISCO </t>
  </si>
  <si>
    <t>80284719</t>
  </si>
  <si>
    <t>BEDOYA</t>
  </si>
  <si>
    <t>RICARDO</t>
  </si>
  <si>
    <t xml:space="preserve">CALLE 9 URBANIZACIÓN SAN JULIÁN </t>
  </si>
  <si>
    <t>01324857</t>
  </si>
  <si>
    <t>PRIMITIVO CLEMENCIO</t>
  </si>
  <si>
    <t>SECTOR CORCORONI</t>
  </si>
  <si>
    <t>02439618</t>
  </si>
  <si>
    <t>GIL ABAD</t>
  </si>
  <si>
    <t>COM CAM UNION SORATIRA</t>
  </si>
  <si>
    <t>PILAR</t>
  </si>
  <si>
    <t>22100336</t>
  </si>
  <si>
    <t>GODOFREDO</t>
  </si>
  <si>
    <t>OPERADOR DE JUMBO</t>
  </si>
  <si>
    <t>JR. CABAN 102</t>
  </si>
  <si>
    <t>41552739</t>
  </si>
  <si>
    <t>MAURICIO</t>
  </si>
  <si>
    <t>OPERADOR DE JUMBO EMPERNADOR</t>
  </si>
  <si>
    <t>URB.LOS GERANIOS  MC  LT17 JULIACA</t>
  </si>
  <si>
    <t>GUADALUPE</t>
  </si>
  <si>
    <t>02298920</t>
  </si>
  <si>
    <t>QUICAÑO</t>
  </si>
  <si>
    <t>TECNICO MECANICO II</t>
  </si>
  <si>
    <t>AE-04. Mantenimiento</t>
  </si>
  <si>
    <t>CL  YAHUAR WACA S/N</t>
  </si>
  <si>
    <t>43993194</t>
  </si>
  <si>
    <t>JR.PUNO # 117 PARTE CENTRAL</t>
  </si>
  <si>
    <t>80028347</t>
  </si>
  <si>
    <t xml:space="preserve">COMUNIDAD LIZACIA </t>
  </si>
  <si>
    <t>41423751</t>
  </si>
  <si>
    <t>CESAR ELEAZAR</t>
  </si>
  <si>
    <t>INGENIERO DE SSMA</t>
  </si>
  <si>
    <t>JR JOSE DE SAN MARTIN 220</t>
  </si>
  <si>
    <t>44354907</t>
  </si>
  <si>
    <t>EDDY</t>
  </si>
  <si>
    <t>TECNICO MECANICO I</t>
  </si>
  <si>
    <t>AV. 3 DE OCTUBRE CON JR. PERAL MZ.E LT.3</t>
  </si>
  <si>
    <t>42273520</t>
  </si>
  <si>
    <t>GARNICA</t>
  </si>
  <si>
    <t>BRAULIO ELOY</t>
  </si>
  <si>
    <t>URB. LOS GERANIOS</t>
  </si>
  <si>
    <t>02297774</t>
  </si>
  <si>
    <t>ARMANDO ORIEL</t>
  </si>
  <si>
    <t>JR. PORVENIR 401</t>
  </si>
  <si>
    <t>02296380</t>
  </si>
  <si>
    <t>FREDY CRISTIAN</t>
  </si>
  <si>
    <t>42683633</t>
  </si>
  <si>
    <t>SEGUNDO</t>
  </si>
  <si>
    <t>JR. KENAMARI 329 BARRIO MIRAFLORES</t>
  </si>
  <si>
    <t>01333301</t>
  </si>
  <si>
    <t>HUARICACHA</t>
  </si>
  <si>
    <t>JR. LOS LIBERTADORES B5-14</t>
  </si>
  <si>
    <t>02293350</t>
  </si>
  <si>
    <t>HUAYNASI</t>
  </si>
  <si>
    <t>QUINTIN</t>
  </si>
  <si>
    <t>ELECTRICISTA GENERAL I</t>
  </si>
  <si>
    <t>PSJE RUMI # 142  VALLECITO PUNO</t>
  </si>
  <si>
    <t>42718065</t>
  </si>
  <si>
    <t>LIVISI</t>
  </si>
  <si>
    <t>CARPINTERO</t>
  </si>
  <si>
    <t>JR. KENAMARI #430</t>
  </si>
  <si>
    <t>42188911</t>
  </si>
  <si>
    <t>JULIO ALFREDO</t>
  </si>
  <si>
    <t>FACILITADOR DE SSMA</t>
  </si>
  <si>
    <t>JR. MANUEL PRADO S/N</t>
  </si>
  <si>
    <t>43407031</t>
  </si>
  <si>
    <t>SEBASTIAN MAURO</t>
  </si>
  <si>
    <t>JR CARABAYA S/N AJOYANI</t>
  </si>
  <si>
    <t>ALFA Y OMEGA</t>
  </si>
  <si>
    <t>41705205</t>
  </si>
  <si>
    <t>BERNARDINO</t>
  </si>
  <si>
    <t>CALLE CURANI S/N MZ B LT 14</t>
  </si>
  <si>
    <t>42654458</t>
  </si>
  <si>
    <t>DIONICIO</t>
  </si>
  <si>
    <t>VILQUE</t>
  </si>
  <si>
    <t>COMUNIDAD CAYRANI</t>
  </si>
  <si>
    <t>40606124</t>
  </si>
  <si>
    <t>VLADIMIR</t>
  </si>
  <si>
    <t>SUPERVISOR ELECTRICO</t>
  </si>
  <si>
    <t>JR. CAHUIDE 114</t>
  </si>
  <si>
    <t>45864239</t>
  </si>
  <si>
    <t>DENIS ALFREDO</t>
  </si>
  <si>
    <t>AYUDANTE DE GRUA</t>
  </si>
  <si>
    <t>AV. EMILIANO CANO MULLISACA MZ C LT 2</t>
  </si>
  <si>
    <t>XIMENA II</t>
  </si>
  <si>
    <t>43932198</t>
  </si>
  <si>
    <t>JR. BENAVIDES  311</t>
  </si>
  <si>
    <t>01539236</t>
  </si>
  <si>
    <t>MIGUEL OICAHUA</t>
  </si>
  <si>
    <t>JR LOS VALVIS CON MASIEY FERGUSON LOTE NR 13-A-2 DE LA MZA J DE LA URB TASA SAN ROMÁN</t>
  </si>
  <si>
    <t>02175608</t>
  </si>
  <si>
    <t>SANTOS VENANCIO</t>
  </si>
  <si>
    <t>JR JOSE ANTONIO DE SUCRE BARRIO TUPAC AMARU</t>
  </si>
  <si>
    <t>70287219</t>
  </si>
  <si>
    <t>JOEL EDSON</t>
  </si>
  <si>
    <t>JR. LLOQUE YUPANQUI MZ. K LT. 3</t>
  </si>
  <si>
    <t>02293371</t>
  </si>
  <si>
    <t>JULIACA URB SANTA CELEDONIA JR 4 MAYO S/N</t>
  </si>
  <si>
    <t>41830629</t>
  </si>
  <si>
    <t>GIL JOSUE</t>
  </si>
  <si>
    <t>JR.6 MARZO MZ A - 4 --1B</t>
  </si>
  <si>
    <t>02449739</t>
  </si>
  <si>
    <t>HILBERT</t>
  </si>
  <si>
    <t>PSJ. NUEVO LAGUNA TEMPORAL MZ BLT. B3A</t>
  </si>
  <si>
    <t>43370664</t>
  </si>
  <si>
    <t>VIRGILIO</t>
  </si>
  <si>
    <t>AYUDANTE DE OPERADOR DE JUMBO EMPERNADOR</t>
  </si>
  <si>
    <t xml:space="preserve">BARRIO 25 DE JUNIO JIRÓN EUDOCIA ZUNIGA 529 </t>
  </si>
  <si>
    <t>02271078</t>
  </si>
  <si>
    <t>FELICIANO TIMOTEO</t>
  </si>
  <si>
    <t>JIRÓN KENAMARI NRO 412 BARRIO MIRAFLORES</t>
  </si>
  <si>
    <t>N.A.</t>
  </si>
  <si>
    <t>45520111</t>
  </si>
  <si>
    <t>ABRAHAM</t>
  </si>
  <si>
    <t>PARATIA</t>
  </si>
  <si>
    <t>CENTRO POBLADO QUIYUSANI S/N</t>
  </si>
  <si>
    <t>42749085</t>
  </si>
  <si>
    <t>OSCAR ARTURO</t>
  </si>
  <si>
    <t>AV. MANCO CAPAC 325</t>
  </si>
  <si>
    <t>45370206</t>
  </si>
  <si>
    <t>POCCOHUANCA</t>
  </si>
  <si>
    <t>MAXIMO</t>
  </si>
  <si>
    <t>JR MELGAR S/N</t>
  </si>
  <si>
    <t>02292848</t>
  </si>
  <si>
    <t xml:space="preserve">JR. LOS TREBOLES S/N  URB. VILLA SEÑOR DE HUANCA MZ "J" LT "01" DEL C. P. DE LARIMAYO </t>
  </si>
  <si>
    <t>44692283</t>
  </si>
  <si>
    <t>JR LIBERTAD SN</t>
  </si>
  <si>
    <t>41340756</t>
  </si>
  <si>
    <t>RHONALK</t>
  </si>
  <si>
    <t>SUPERVISOR DE OPERACIONES MINA</t>
  </si>
  <si>
    <t>JR. AYAR UCHU S /N  MZ. "D".  LT. 16</t>
  </si>
  <si>
    <t>45405464</t>
  </si>
  <si>
    <t>ANDRADE</t>
  </si>
  <si>
    <t>JR. BENAVIDES NRO. 413</t>
  </si>
  <si>
    <t>40890933</t>
  </si>
  <si>
    <t>JR 8 DE ENERO CON 20 DE FEBRERO G-4</t>
  </si>
  <si>
    <t>41924766</t>
  </si>
  <si>
    <t>PROLONGACION MANUEL PARDO MZ-27 LT-13 AXESO LOS CHOFERES SALIDA AREQUIPA</t>
  </si>
  <si>
    <t>70487321</t>
  </si>
  <si>
    <t>ARMANDO RUBEN</t>
  </si>
  <si>
    <t>JR. TUPAC AMARU S/N</t>
  </si>
  <si>
    <t>60611299</t>
  </si>
  <si>
    <t>JR. SAN VICENTE H_12</t>
  </si>
  <si>
    <t>41267427</t>
  </si>
  <si>
    <t>COMUNIDAD AÑAVILE</t>
  </si>
  <si>
    <t>COPACABANA</t>
  </si>
  <si>
    <t>40690943</t>
  </si>
  <si>
    <t>PRADO</t>
  </si>
  <si>
    <t>OMAR OSWALDO</t>
  </si>
  <si>
    <t>MECANICO GENERAL II</t>
  </si>
  <si>
    <t>JR. MELGAR 100 - BARRIO VIRGEN DEL ROSARIO</t>
  </si>
  <si>
    <t>01555864</t>
  </si>
  <si>
    <t>ZEA</t>
  </si>
  <si>
    <t>LADISLAO ZOILO</t>
  </si>
  <si>
    <t>AV. UNION ANTAUTA</t>
  </si>
  <si>
    <t>43178793</t>
  </si>
  <si>
    <t>JR. 8 DE OCTUBRE 881</t>
  </si>
  <si>
    <t>02298003</t>
  </si>
  <si>
    <t>JR. KENAMARI S/N</t>
  </si>
  <si>
    <t>70142929</t>
  </si>
  <si>
    <t>PIO ORIEL</t>
  </si>
  <si>
    <t>JR.LOS HERALDOS</t>
  </si>
  <si>
    <t>40200952</t>
  </si>
  <si>
    <t>AV. RICARDO PALMA S/N URB. PRADERAS DEL INKA ETAPA 1 MZ. L LT. 06</t>
  </si>
  <si>
    <t>44649845</t>
  </si>
  <si>
    <t>LIZARDO RUBEN</t>
  </si>
  <si>
    <t>AV. LAMPA MZ C2 LT 1</t>
  </si>
  <si>
    <t>42670784</t>
  </si>
  <si>
    <t>JR LA CANTUTA LT 22 MZ J URB SANTA MARCELINA</t>
  </si>
  <si>
    <t>41809471</t>
  </si>
  <si>
    <t>NICOMEDO PERCY</t>
  </si>
  <si>
    <t>JR. TIAHUANACO N° 666</t>
  </si>
  <si>
    <t>41223269</t>
  </si>
  <si>
    <t>SEGUNDINO</t>
  </si>
  <si>
    <t>951111559 / 950379973</t>
  </si>
  <si>
    <t>JR.  PORVENIR  #  200</t>
  </si>
  <si>
    <t>02146955</t>
  </si>
  <si>
    <t>CALLE VICTOR VELASQUES 246 BARRIO SANTA BARBARA</t>
  </si>
  <si>
    <t>80159804</t>
  </si>
  <si>
    <t>WILBER EMILIANO</t>
  </si>
  <si>
    <t xml:space="preserve">MARISCAL NIETO </t>
  </si>
  <si>
    <t xml:space="preserve">MOQUEGUA </t>
  </si>
  <si>
    <t xml:space="preserve">ASOCIACIÓN SAN CARLOS K1-23 SAN ANTONIO </t>
  </si>
  <si>
    <t>41919032</t>
  </si>
  <si>
    <t>DAVID JOSE</t>
  </si>
  <si>
    <t>INGENIERO GEOMECANICO</t>
  </si>
  <si>
    <t>URBANIZACION LLAVINI L-14</t>
  </si>
  <si>
    <t>44274272</t>
  </si>
  <si>
    <t>NICOLAS</t>
  </si>
  <si>
    <t>CALLE MICAELA BASTIDAS NUMERO 160</t>
  </si>
  <si>
    <t>02169671</t>
  </si>
  <si>
    <t>ESCARCENA</t>
  </si>
  <si>
    <t>ABEL</t>
  </si>
  <si>
    <t>CALLE 25 DE JUNIO #71</t>
  </si>
  <si>
    <t>41957394</t>
  </si>
  <si>
    <t>AÑACATA</t>
  </si>
  <si>
    <t>BODEGUERO</t>
  </si>
  <si>
    <t>CALLE 1 S/N MZ B LT 12 URB.TEPRO ESCURI</t>
  </si>
  <si>
    <t>44339580</t>
  </si>
  <si>
    <t>DEMESIO</t>
  </si>
  <si>
    <t xml:space="preserve">URB. ANEX. SANTA ADRIANA IIE MZ. 0I LT.16 </t>
  </si>
  <si>
    <t>41867199</t>
  </si>
  <si>
    <t>TACO</t>
  </si>
  <si>
    <t>CHANEL</t>
  </si>
  <si>
    <t>30430656</t>
  </si>
  <si>
    <t>MIGUEL EFRAIN</t>
  </si>
  <si>
    <t xml:space="preserve">URB. CIUDAD JARDÍN J1-11 3RA ETAPA JAILLIHUYA </t>
  </si>
  <si>
    <t>41710276</t>
  </si>
  <si>
    <t>CALLE BOLOGNESI 29</t>
  </si>
  <si>
    <t>70552821</t>
  </si>
  <si>
    <t>KENY MAYCO</t>
  </si>
  <si>
    <t>PRADERAS DEL INCA 2DA ETAPA MZ:S1 LT:12</t>
  </si>
  <si>
    <t>80021231</t>
  </si>
  <si>
    <t>AV.CASAFRANCA 148 URB. SANTA MARIA</t>
  </si>
  <si>
    <t>41321002</t>
  </si>
  <si>
    <t>EDWIN HENRRY</t>
  </si>
  <si>
    <t xml:space="preserve">JR.2 DE FEBRERO MZ A1 LTE.19B URB. LOS GERANIOS LL.ETAPA. </t>
  </si>
  <si>
    <t>43898231</t>
  </si>
  <si>
    <t>JR. JOSÉ BEDOYA MZ Ñ LT 12</t>
  </si>
  <si>
    <t>44275690</t>
  </si>
  <si>
    <t>ALIAGA</t>
  </si>
  <si>
    <t>AV ELISBAN GUTIERRES N° 346</t>
  </si>
  <si>
    <t>46425054</t>
  </si>
  <si>
    <t>PHUÑO</t>
  </si>
  <si>
    <t>JR KENAMARI 313</t>
  </si>
  <si>
    <t>80045052</t>
  </si>
  <si>
    <t>WILVER</t>
  </si>
  <si>
    <t>JR.JOSÉ OLAYA/ CALLE.JOSE OLAYA/ N°:102</t>
  </si>
  <si>
    <t>43855007</t>
  </si>
  <si>
    <t>FREDI</t>
  </si>
  <si>
    <t>JR. SAN FERNANDO 186</t>
  </si>
  <si>
    <t>43968897</t>
  </si>
  <si>
    <t>PLAZA SAN MARTIN #104 ANTAUTA</t>
  </si>
  <si>
    <t>44189248</t>
  </si>
  <si>
    <t>ELIAZAR</t>
  </si>
  <si>
    <t>BARRIO 8 DE FEBRERO MZ B LT 15</t>
  </si>
  <si>
    <t>40877822</t>
  </si>
  <si>
    <t>VILLAGRA</t>
  </si>
  <si>
    <t>CUPI</t>
  </si>
  <si>
    <t>COMUNIDAD SECTOR CORANI</t>
  </si>
  <si>
    <t>02415483</t>
  </si>
  <si>
    <t>YERBA</t>
  </si>
  <si>
    <t>GREGORIO RUBEN</t>
  </si>
  <si>
    <t>AUXILIAR ADMINISTRATIVO</t>
  </si>
  <si>
    <t xml:space="preserve">JR. CONDORCANQUI MZ K15 LTE 9B </t>
  </si>
  <si>
    <t>42172345</t>
  </si>
  <si>
    <t>JAIME FRANCISCO</t>
  </si>
  <si>
    <t>COMUNIDAD HUATAQUITA SECTOR JUCUYANI</t>
  </si>
  <si>
    <t>46364032</t>
  </si>
  <si>
    <t>CRISTIAN RUBEN</t>
  </si>
  <si>
    <t>JR. VISTA ALEGRE 116</t>
  </si>
  <si>
    <t>40090309</t>
  </si>
  <si>
    <t xml:space="preserve">PADIN </t>
  </si>
  <si>
    <t>ELIO</t>
  </si>
  <si>
    <t>AE -01 Volquete</t>
  </si>
  <si>
    <t>LAYO</t>
  </si>
  <si>
    <t>CALLE DOMINGO ARAGON S/N</t>
  </si>
  <si>
    <t>02398256</t>
  </si>
  <si>
    <t>MERMA</t>
  </si>
  <si>
    <t>SADOT FELIX</t>
  </si>
  <si>
    <t>JR.CALLE INDEPENDENCIA S/N</t>
  </si>
  <si>
    <t>73711066</t>
  </si>
  <si>
    <t>JUAN SALCEDO</t>
  </si>
  <si>
    <t>AY. DE SERVICIOS</t>
  </si>
  <si>
    <t>EPC-15</t>
  </si>
  <si>
    <t>BARRIO 8 DE FEBRERO S/N</t>
  </si>
  <si>
    <t>Hospedaje Santa Rosa</t>
  </si>
  <si>
    <t>01269950</t>
  </si>
  <si>
    <t>ZACARIAS</t>
  </si>
  <si>
    <t>MAESTRO DE SERVICIOS</t>
  </si>
  <si>
    <t>EPC-6</t>
  </si>
  <si>
    <t>JR. PATACALLE</t>
  </si>
  <si>
    <t>45372407</t>
  </si>
  <si>
    <t>CARDENAS</t>
  </si>
  <si>
    <t>RAMIRO DAVID</t>
  </si>
  <si>
    <t>EPC-19</t>
  </si>
  <si>
    <t>JR. OLIVARES N°219</t>
  </si>
  <si>
    <t>Campamento Kenamari</t>
  </si>
  <si>
    <t>72295371</t>
  </si>
  <si>
    <t>RONAL ALCIDES</t>
  </si>
  <si>
    <t>EPC-4</t>
  </si>
  <si>
    <t>JR. SINCHI ROCA MZ-R12 LT-01 URB. SANTA CATALINA</t>
  </si>
  <si>
    <t>Minimark San Salvador</t>
  </si>
  <si>
    <t>45225068</t>
  </si>
  <si>
    <t>JR. PATAJA PUNO BARRIO 2 DE MAYO</t>
  </si>
  <si>
    <t>HAN DAY</t>
  </si>
  <si>
    <t>42319687</t>
  </si>
  <si>
    <t>ALFONSO</t>
  </si>
  <si>
    <t>OP. SCOOP</t>
  </si>
  <si>
    <t>EPC-2</t>
  </si>
  <si>
    <t>JR. MEXICO MZ B-23 LT-11</t>
  </si>
  <si>
    <t>02300093</t>
  </si>
  <si>
    <t>JR. BENAVIDES 320 BARRIO MIRAFLORES</t>
  </si>
  <si>
    <t>80081079</t>
  </si>
  <si>
    <t>DAVID  TOMAS</t>
  </si>
  <si>
    <t>URB. SAN JULIAN MZ-C1 LT-23</t>
  </si>
  <si>
    <t>02292882</t>
  </si>
  <si>
    <t>BERNABE</t>
  </si>
  <si>
    <t>JR. MELGAR S/N</t>
  </si>
  <si>
    <t>45571932</t>
  </si>
  <si>
    <t>HUGO ROYL</t>
  </si>
  <si>
    <t>COMUNIDADCAMPESINA TUPAC AMARU</t>
  </si>
  <si>
    <t>02172399</t>
  </si>
  <si>
    <t>QUISOCALA</t>
  </si>
  <si>
    <t>JUSTINO</t>
  </si>
  <si>
    <t>URB. LA PROGRESIVA MZ-5 LT-4</t>
  </si>
  <si>
    <t>80571068</t>
  </si>
  <si>
    <t>JR. PUNO 212</t>
  </si>
  <si>
    <t>44649788</t>
  </si>
  <si>
    <t>PILLCO</t>
  </si>
  <si>
    <t>ENUER</t>
  </si>
  <si>
    <t>CAPILLA. VILLA CHISTANI</t>
  </si>
  <si>
    <t>41737279</t>
  </si>
  <si>
    <t>ARMANDO</t>
  </si>
  <si>
    <t>EPC-11</t>
  </si>
  <si>
    <t>JR. CALVARIO 102</t>
  </si>
  <si>
    <t>46912044</t>
  </si>
  <si>
    <t>NESTOR ROGER</t>
  </si>
  <si>
    <t>URB. 8 DE FEBRERO MZ. D LTE. 5</t>
  </si>
  <si>
    <t>45870133</t>
  </si>
  <si>
    <t>JR. LOS PRECURSORES B4 L.-2 SAN MIGUEL</t>
  </si>
  <si>
    <t>44159674</t>
  </si>
  <si>
    <t>JUAN VICTOR</t>
  </si>
  <si>
    <t>JR. LOS  MZ-B4 LT- 02</t>
  </si>
  <si>
    <t>41960224</t>
  </si>
  <si>
    <t>JR. PORVENIR 313</t>
  </si>
  <si>
    <t>47353787</t>
  </si>
  <si>
    <t>JESUS DANIEL</t>
  </si>
  <si>
    <t>AYUDANTE DE SERVICIOS</t>
  </si>
  <si>
    <t>JR. CERRO DE PASCO MZ. Y LTE. 4</t>
  </si>
  <si>
    <t>42775326</t>
  </si>
  <si>
    <t>JR. LA FLOR MZ. H LTE. 14 URB. SANTA MARCELINA</t>
  </si>
  <si>
    <t>70414856</t>
  </si>
  <si>
    <t>HUAHUASONCO</t>
  </si>
  <si>
    <t>JR. PUNO 403</t>
  </si>
  <si>
    <t>44031824</t>
  </si>
  <si>
    <t>HECTOR MAXIMO</t>
  </si>
  <si>
    <t>VILLA PAMPA LARIMAYO</t>
  </si>
  <si>
    <t>41836567</t>
  </si>
  <si>
    <t>JAIME</t>
  </si>
  <si>
    <t>EPC-23</t>
  </si>
  <si>
    <t>JR. CAHUIDE 106</t>
  </si>
  <si>
    <t>45878919</t>
  </si>
  <si>
    <t>EUDO GOMER</t>
  </si>
  <si>
    <t>OP. MINICARGADOR</t>
  </si>
  <si>
    <t>AV. TUPAC AMARU CON WIRACOCHA</t>
  </si>
  <si>
    <t>SAN CIPRIANO</t>
  </si>
  <si>
    <t>74598987</t>
  </si>
  <si>
    <t>BARRIONUEVO</t>
  </si>
  <si>
    <t>VICTOR RUFINO</t>
  </si>
  <si>
    <t>EPC-12</t>
  </si>
  <si>
    <t>AV. BENAVIDES N°404</t>
  </si>
  <si>
    <t>46256122</t>
  </si>
  <si>
    <t>LUQUE</t>
  </si>
  <si>
    <t>RUBEN GODOFREDO</t>
  </si>
  <si>
    <t>JR. EDUARDO IZIJAN AJACHO S/N</t>
  </si>
  <si>
    <t>SHANA LU</t>
  </si>
  <si>
    <t>70561062</t>
  </si>
  <si>
    <t>FREDY CESAR</t>
  </si>
  <si>
    <t>MECANICO JR.</t>
  </si>
  <si>
    <t>EPC-24</t>
  </si>
  <si>
    <t>JR. 20 DE MAYO URB. GUARDIA CIVIL MZ-A LT-7</t>
  </si>
  <si>
    <t>70818005</t>
  </si>
  <si>
    <t>RIVEROS</t>
  </si>
  <si>
    <t>JOSE HUMBERTO</t>
  </si>
  <si>
    <t>HUANCANÉ</t>
  </si>
  <si>
    <t>JR. LIMA 411</t>
  </si>
  <si>
    <t>02157436</t>
  </si>
  <si>
    <t>JEFE DE SSO</t>
  </si>
  <si>
    <t>JULIACA SAN ROMAN PUNO</t>
  </si>
  <si>
    <t>73145608</t>
  </si>
  <si>
    <t>HUERTA</t>
  </si>
  <si>
    <t>PAOLA YOVANA</t>
  </si>
  <si>
    <t>ASIST. OFIC. TECNICA</t>
  </si>
  <si>
    <t>EPC-22</t>
  </si>
  <si>
    <t>URB. LUIS E. VALCARCEL MZ. 22 LTE. 2</t>
  </si>
  <si>
    <t>SANDVIK DEL PERU S.A.</t>
  </si>
  <si>
    <t>70279888</t>
  </si>
  <si>
    <t>PIZARRO</t>
  </si>
  <si>
    <t>SARZOSO</t>
  </si>
  <si>
    <t>JOSE LUCAS VALENTIN</t>
  </si>
  <si>
    <t>ASISTENCIA TECNICA</t>
  </si>
  <si>
    <t>URB. AZIRUNI MZ 13 LT-14 SALCEDO</t>
  </si>
  <si>
    <t>45639474</t>
  </si>
  <si>
    <t>EDWIN WILDER</t>
  </si>
  <si>
    <t>JR. PUNO 126</t>
  </si>
  <si>
    <t>46711690</t>
  </si>
  <si>
    <t xml:space="preserve">JARATA </t>
  </si>
  <si>
    <t>CM-2</t>
  </si>
  <si>
    <t>Campamento el Buen Pastor</t>
  </si>
  <si>
    <t>73704899</t>
  </si>
  <si>
    <t>CM-16</t>
  </si>
  <si>
    <t>CENTRO POBLADO DE LARIMAYO</t>
  </si>
  <si>
    <t>43508444</t>
  </si>
  <si>
    <t>RAUL</t>
  </si>
  <si>
    <t>CM-4</t>
  </si>
  <si>
    <t xml:space="preserve">JR. OLIVARES N° 224 </t>
  </si>
  <si>
    <t>46523714</t>
  </si>
  <si>
    <t>PAUL</t>
  </si>
  <si>
    <t>Cabana</t>
  </si>
  <si>
    <t>Comunidad: tiracoma</t>
  </si>
  <si>
    <t>22100032</t>
  </si>
  <si>
    <t>INGENIERO DE PERFORACION Y VOLADURA</t>
  </si>
  <si>
    <t>Jr MICAELA BASTIDAS 170</t>
  </si>
  <si>
    <t>02167741</t>
  </si>
  <si>
    <t>SANTOS PEDRO</t>
  </si>
  <si>
    <t>Lampa</t>
  </si>
  <si>
    <t>Santa Lucia</t>
  </si>
  <si>
    <t>Av.Elisban gutierrez 457</t>
  </si>
  <si>
    <t>02373631</t>
  </si>
  <si>
    <t>ALBERTO</t>
  </si>
  <si>
    <t>Jr. Melgar 133</t>
  </si>
  <si>
    <t>80310555</t>
  </si>
  <si>
    <t>SANTANDER</t>
  </si>
  <si>
    <t>San Anton</t>
  </si>
  <si>
    <t>C P Larimayo</t>
  </si>
  <si>
    <t>45280129</t>
  </si>
  <si>
    <t>RENE JAVIER</t>
  </si>
  <si>
    <t>JR. PORVENIR Nº 315</t>
  </si>
  <si>
    <t>74378507</t>
  </si>
  <si>
    <t>LUZ HAYDED</t>
  </si>
  <si>
    <t xml:space="preserve">PERSONAL DE SERVICIO </t>
  </si>
  <si>
    <t>SAN GERMAN 418</t>
  </si>
  <si>
    <t>47808800</t>
  </si>
  <si>
    <t>ADERLI</t>
  </si>
  <si>
    <t>AV. JOSE CARLOS MARIATEGUI N° 152</t>
  </si>
  <si>
    <t>42766512</t>
  </si>
  <si>
    <t>CASSA</t>
  </si>
  <si>
    <t>LUIS PEDRO</t>
  </si>
  <si>
    <t>PUCARA</t>
  </si>
  <si>
    <t>JR. MARAÑON S/N</t>
  </si>
  <si>
    <t>74598980</t>
  </si>
  <si>
    <t>TU-2</t>
  </si>
  <si>
    <t>JR. KENAMARI Nº104</t>
  </si>
  <si>
    <t xml:space="preserve">Campamento Mirador </t>
  </si>
  <si>
    <t>45254403</t>
  </si>
  <si>
    <t>EDSON FERRER</t>
  </si>
  <si>
    <t>AV. PANAMERICANA Nº 740</t>
  </si>
  <si>
    <t>ROBOCON SERVICIOS SAC</t>
  </si>
  <si>
    <t>70471981</t>
  </si>
  <si>
    <t>AYUDANTE DE ROBOT</t>
  </si>
  <si>
    <t>Jr. Melgar 107 Virgen del Rosario</t>
  </si>
  <si>
    <t>Hospedaje Mahu</t>
  </si>
  <si>
    <t>44298798</t>
  </si>
  <si>
    <t>ALEJO</t>
  </si>
  <si>
    <t>HUBER DARWIN</t>
  </si>
  <si>
    <t>CHOFER CAMION GRUA</t>
  </si>
  <si>
    <t>ROB-4</t>
  </si>
  <si>
    <t>Av. Heroes del Pacifico S/N, Urb. Los Geranios Mz. A-1, Lote-1</t>
  </si>
  <si>
    <t>70524388</t>
  </si>
  <si>
    <t>Comunidad Lizasia S/N</t>
  </si>
  <si>
    <t>02299488</t>
  </si>
  <si>
    <t>ESTEBAN</t>
  </si>
  <si>
    <t>CRISOSTOMO</t>
  </si>
  <si>
    <t>MECANICO SOLDADOR</t>
  </si>
  <si>
    <t>ROB-5</t>
  </si>
  <si>
    <t>Av. Santa Rosa N° 231</t>
  </si>
  <si>
    <t>45717318</t>
  </si>
  <si>
    <t>OSWALDO</t>
  </si>
  <si>
    <t>CHOFER DE COUSTER</t>
  </si>
  <si>
    <t>ROB-9</t>
  </si>
  <si>
    <t>Jr. Carabaya N° 226</t>
  </si>
  <si>
    <t>Hospedaje Inmaculada</t>
  </si>
  <si>
    <t>46996153</t>
  </si>
  <si>
    <t>CHUQUIHUAYTA</t>
  </si>
  <si>
    <t>ROB-6</t>
  </si>
  <si>
    <t>COMBAPATA</t>
  </si>
  <si>
    <t>Av. Sr. de Huanca S/N, Pista Panamericana Sur</t>
  </si>
  <si>
    <t>72271404</t>
  </si>
  <si>
    <t>JULIA REYNA</t>
  </si>
  <si>
    <t>ASISTENTE LOGISTICO</t>
  </si>
  <si>
    <t>ROB-2</t>
  </si>
  <si>
    <t>Antauta S/N</t>
  </si>
  <si>
    <t>42102363</t>
  </si>
  <si>
    <t>PACHACUTE</t>
  </si>
  <si>
    <t>SALOMON JAVIER</t>
  </si>
  <si>
    <t>OPERADOR DE MIXER</t>
  </si>
  <si>
    <t>Jr. San Roman N° 131</t>
  </si>
  <si>
    <t>47372946</t>
  </si>
  <si>
    <t>CCAHUA</t>
  </si>
  <si>
    <t>CHRISTIAN FRANCISCO</t>
  </si>
  <si>
    <t>Calle Túpac Amaru L-7, San Jeronimo</t>
  </si>
  <si>
    <t>23996885</t>
  </si>
  <si>
    <t>FERNANDO GONZALO</t>
  </si>
  <si>
    <t>Pasaje el Sol 345, San Jeronimo</t>
  </si>
  <si>
    <t>10675845</t>
  </si>
  <si>
    <t>CHINCHAY</t>
  </si>
  <si>
    <t>OPERADOR DE ROBOT</t>
  </si>
  <si>
    <t>ROB-8</t>
  </si>
  <si>
    <t>Av. Francia L-16, San Sebastian</t>
  </si>
  <si>
    <t>46697735</t>
  </si>
  <si>
    <t>JALIXTO</t>
  </si>
  <si>
    <t>CHAIÑA</t>
  </si>
  <si>
    <t>BRAMY</t>
  </si>
  <si>
    <t>Sicuani S/N</t>
  </si>
  <si>
    <t>UR TOPOGRAFIA &amp; GEODESIA</t>
  </si>
  <si>
    <t>71477595</t>
  </si>
  <si>
    <t>FRANKLIN  LUCIANO</t>
  </si>
  <si>
    <t>ASISTENTE DE TOPOGRAFO - CONDUCTOR</t>
  </si>
  <si>
    <t>UR - 06</t>
  </si>
  <si>
    <t>JR JUNIN 248 SICUANI CANCHIS CUSCO</t>
  </si>
  <si>
    <t>Campamento Lidia</t>
  </si>
  <si>
    <t>75536795</t>
  </si>
  <si>
    <t>ARPASI</t>
  </si>
  <si>
    <t>LUCIO ELOY</t>
  </si>
  <si>
    <t>Av. Petro perú, Barrio Apiarj Mz H Lt.18</t>
  </si>
  <si>
    <t>Campamento Yulimar</t>
  </si>
  <si>
    <t>MINERALS OF LABORATORIES S.R.L.</t>
  </si>
  <si>
    <t>80405998</t>
  </si>
  <si>
    <t xml:space="preserve">CARLOS ROGER </t>
  </si>
  <si>
    <t>MIL-1</t>
  </si>
  <si>
    <t>979 343 404</t>
  </si>
  <si>
    <t xml:space="preserve">JR. AREQUPA 345 </t>
  </si>
  <si>
    <t>Hotel Señor de Huanca</t>
  </si>
  <si>
    <t>44110953</t>
  </si>
  <si>
    <t xml:space="preserve">CLEVER GREGORIO </t>
  </si>
  <si>
    <t>TECNICO METALURGICO</t>
  </si>
  <si>
    <t>MIL-2</t>
  </si>
  <si>
    <t>987 034 704</t>
  </si>
  <si>
    <t>JR. MOLLENDO 910</t>
  </si>
  <si>
    <t>44803780</t>
  </si>
  <si>
    <t>AYUDANTE DE METALURGIA</t>
  </si>
  <si>
    <t>MIL-4</t>
  </si>
  <si>
    <t>932 064 199</t>
  </si>
  <si>
    <t>JR. OLIVARES Nª22</t>
  </si>
  <si>
    <t>43361915</t>
  </si>
  <si>
    <t>MOLLEAPAZA</t>
  </si>
  <si>
    <t xml:space="preserve">MAGNO MANUEL </t>
  </si>
  <si>
    <t>MIL-3</t>
  </si>
  <si>
    <t>965 071 033</t>
  </si>
  <si>
    <t>URB. CIUDAD DE ALTO MZ B  LT13</t>
  </si>
  <si>
    <t>47144104</t>
  </si>
  <si>
    <t xml:space="preserve">FREDDY  </t>
  </si>
  <si>
    <t>984 455 488</t>
  </si>
  <si>
    <t>JR. CAHUIDE 213</t>
  </si>
  <si>
    <t>47381700</t>
  </si>
  <si>
    <t xml:space="preserve">CALANCHA </t>
  </si>
  <si>
    <t xml:space="preserve"> MARIA LUISA</t>
  </si>
  <si>
    <t>943 755 036</t>
  </si>
  <si>
    <t>Jr. Los Halcones 115 MZ. 3 LT.6B</t>
  </si>
  <si>
    <t>29673097</t>
  </si>
  <si>
    <t xml:space="preserve">ROGER ALIPIO </t>
  </si>
  <si>
    <t>MIL-16</t>
  </si>
  <si>
    <t>982 196 794</t>
  </si>
  <si>
    <t xml:space="preserve">JR. BENAVIDES  118 </t>
  </si>
  <si>
    <t>71975727</t>
  </si>
  <si>
    <t>SSOLHANNA</t>
  </si>
  <si>
    <t>RA-7</t>
  </si>
  <si>
    <t>Av. Benavides N° 401</t>
  </si>
  <si>
    <t>campamento felipa</t>
  </si>
  <si>
    <t>70487326</t>
  </si>
  <si>
    <t>BENJAMIN</t>
  </si>
  <si>
    <t>RA-8</t>
  </si>
  <si>
    <t>CP. Cañicuto</t>
  </si>
  <si>
    <t>44839713</t>
  </si>
  <si>
    <t>JR. Subia S/N Salida Lampa</t>
  </si>
  <si>
    <t>41694436</t>
  </si>
  <si>
    <t>JULIAN</t>
  </si>
  <si>
    <t>Av. Andres Avelino Caceres N° 678</t>
  </si>
  <si>
    <t>70382974</t>
  </si>
  <si>
    <t>GOYZUETA</t>
  </si>
  <si>
    <t>ARCE</t>
  </si>
  <si>
    <t>ELVIZ JULVER</t>
  </si>
  <si>
    <t>RA-24</t>
  </si>
  <si>
    <t>Jr. Cesar A. Sandino 220</t>
  </si>
  <si>
    <t>40595716</t>
  </si>
  <si>
    <t>GENE ROBERTH</t>
  </si>
  <si>
    <t>RA-25</t>
  </si>
  <si>
    <t>Jr. san juan de dios 624</t>
  </si>
  <si>
    <t>41820503</t>
  </si>
  <si>
    <t>ALDO</t>
  </si>
  <si>
    <t>RA-3</t>
  </si>
  <si>
    <t>Jr. Palmeras Urb. Santa Asuncion Mz H5 Lt. 7</t>
  </si>
  <si>
    <t>01539307</t>
  </si>
  <si>
    <t>WENCESLAO LORENZO</t>
  </si>
  <si>
    <t>Barrio Santa Seledonia Mz C4 Lt - 20</t>
  </si>
  <si>
    <t>2043084</t>
  </si>
  <si>
    <t>JR.QUITO S/N</t>
  </si>
  <si>
    <t xml:space="preserve">SAN RAFAEL </t>
  </si>
  <si>
    <t>71852654</t>
  </si>
  <si>
    <t>AV. UNION S/N</t>
  </si>
  <si>
    <t>47725710</t>
  </si>
  <si>
    <t>LEON OLGER</t>
  </si>
  <si>
    <t>DI-10</t>
  </si>
  <si>
    <t xml:space="preserve">San Anton </t>
  </si>
  <si>
    <t>Asociacion de  Chuapallpa.C.P Larimayo</t>
  </si>
  <si>
    <t>70337280</t>
  </si>
  <si>
    <t>JHON RIQUI</t>
  </si>
  <si>
    <t>DI-12</t>
  </si>
  <si>
    <t>FUNDO RECREO SAN ANTON</t>
  </si>
  <si>
    <t>71877688</t>
  </si>
  <si>
    <t>HUANTURUTA</t>
  </si>
  <si>
    <t>72205986</t>
  </si>
  <si>
    <t>CUENTAS</t>
  </si>
  <si>
    <t>CUCHUIRUMI</t>
  </si>
  <si>
    <t>ALEX MAGNO</t>
  </si>
  <si>
    <t xml:space="preserve">Melgar </t>
  </si>
  <si>
    <t>JR.Estadio Sur 110</t>
  </si>
  <si>
    <t>02043084</t>
  </si>
  <si>
    <t>Hospedaje Virgen del Rosario</t>
  </si>
  <si>
    <t>60348488</t>
  </si>
  <si>
    <t xml:space="preserve">JR.MELGAR S/N </t>
  </si>
  <si>
    <t>70095081</t>
  </si>
  <si>
    <t>MAYKON KAYKI</t>
  </si>
  <si>
    <t>AES-07-Siegen</t>
  </si>
  <si>
    <t>JR. VICTOR VELAZQUEZ</t>
  </si>
  <si>
    <t>73479336</t>
  </si>
  <si>
    <t>FRANKLIN ERICK</t>
  </si>
  <si>
    <t>Soldador</t>
  </si>
  <si>
    <t xml:space="preserve">Juliaca </t>
  </si>
  <si>
    <t>Jiron 20 de enero</t>
  </si>
  <si>
    <t>41387349</t>
  </si>
  <si>
    <t xml:space="preserve">JARAMILLO </t>
  </si>
  <si>
    <t>Jirón: Benavides N° 130</t>
  </si>
  <si>
    <t>Campamento Buen pastor</t>
  </si>
  <si>
    <t>41341665</t>
  </si>
  <si>
    <t>Parcialidad: Ccorocca</t>
  </si>
  <si>
    <t>41677141</t>
  </si>
  <si>
    <t>WILLY ALEX</t>
  </si>
  <si>
    <t>AYUDANTE DE SERVICIOS - B2.5</t>
  </si>
  <si>
    <t>Residencial villa medica Mz H Lt 1</t>
  </si>
  <si>
    <t>Campamento LYNWOOD</t>
  </si>
  <si>
    <t>70282123</t>
  </si>
  <si>
    <t>CLEVER</t>
  </si>
  <si>
    <t>AYUDANTE GENERAL - B2.5</t>
  </si>
  <si>
    <t>Urb Villa sr. De Huanca - Larimayo</t>
  </si>
  <si>
    <t>48266793</t>
  </si>
  <si>
    <t>Jr. Ocoña Lt. 1 Mz B</t>
  </si>
  <si>
    <t>29630869</t>
  </si>
  <si>
    <t>HONOFRE</t>
  </si>
  <si>
    <t>JORGE</t>
  </si>
  <si>
    <t>Comunidad: Quilcaviluyo</t>
  </si>
  <si>
    <t>71857069</t>
  </si>
  <si>
    <t>BRADLEYN RODDY</t>
  </si>
  <si>
    <t>ALMACENERO</t>
  </si>
  <si>
    <t>RA-9</t>
  </si>
  <si>
    <t>Jr. Huascar N° 222</t>
  </si>
  <si>
    <t>45324450</t>
  </si>
  <si>
    <t>WANDER</t>
  </si>
  <si>
    <t>Av. Independencia Mz A3 Lt. 3</t>
  </si>
  <si>
    <t>42587747</t>
  </si>
  <si>
    <t>AUXILIAR OPEARIO</t>
  </si>
  <si>
    <t>RA-19</t>
  </si>
  <si>
    <t>Pasaje Melgar S/N</t>
  </si>
  <si>
    <t>77672439</t>
  </si>
  <si>
    <t>AÑASCO</t>
  </si>
  <si>
    <t>JULVER</t>
  </si>
  <si>
    <t>RA-5</t>
  </si>
  <si>
    <t>Av. 23 de Setiembre Mz A9 Lt. 7 Urb. Maria Estela</t>
  </si>
  <si>
    <t>1705364</t>
  </si>
  <si>
    <t>CARSALES</t>
  </si>
  <si>
    <t>MOISES NESTOR</t>
  </si>
  <si>
    <t>Jr. Jose Bedoya H-15A Urb. Aeropuerto</t>
  </si>
  <si>
    <t>2277415</t>
  </si>
  <si>
    <t xml:space="preserve">CUCHUYRUMI </t>
  </si>
  <si>
    <t>PLACIDO</t>
  </si>
  <si>
    <t>RA-15</t>
  </si>
  <si>
    <t>Jr. Estadio Sur N° 108</t>
  </si>
  <si>
    <t>71897134</t>
  </si>
  <si>
    <t>AYUDANTE SOLDADOR</t>
  </si>
  <si>
    <t>RA-10</t>
  </si>
  <si>
    <t>Jr. Los Libertadores Mz 7 Lt. C1</t>
  </si>
  <si>
    <t>41992382</t>
  </si>
  <si>
    <t>EUFRACIO</t>
  </si>
  <si>
    <t>OPERARIO/RIGGER</t>
  </si>
  <si>
    <t xml:space="preserve">RA-5 </t>
  </si>
  <si>
    <t>Jr. Los Queñoales N° 101</t>
  </si>
  <si>
    <t>46446818</t>
  </si>
  <si>
    <t xml:space="preserve">VILLANUEVA </t>
  </si>
  <si>
    <t>EDWAR JOEL</t>
  </si>
  <si>
    <t>RA-21</t>
  </si>
  <si>
    <t>Psj. Los Angeles F-5</t>
  </si>
  <si>
    <t>42848873</t>
  </si>
  <si>
    <t>COM-15</t>
  </si>
  <si>
    <t>AV ARGENTINA MZ C LTE 1</t>
  </si>
  <si>
    <t>Campamento Doña Helen</t>
  </si>
  <si>
    <t>45422091</t>
  </si>
  <si>
    <t>NILTON AMERICO</t>
  </si>
  <si>
    <t>COM-25</t>
  </si>
  <si>
    <t>BARRIO 8 DE DICIEMBRE S/N</t>
  </si>
  <si>
    <t>Hospedaje Virgen del Chapi</t>
  </si>
  <si>
    <t>42563560</t>
  </si>
  <si>
    <t>JR. CIUDAD NUEVA S/N</t>
  </si>
  <si>
    <t>46598565</t>
  </si>
  <si>
    <t>FORTUNATO BELTRAN</t>
  </si>
  <si>
    <t>PJE. HUASCAR N° 133 LTE. 7</t>
  </si>
  <si>
    <t>01703781</t>
  </si>
  <si>
    <t>EMANUEL</t>
  </si>
  <si>
    <t>UGARTE</t>
  </si>
  <si>
    <t>BERNABEL</t>
  </si>
  <si>
    <t>COMUNIDAD BAJO CHILLUMA</t>
  </si>
  <si>
    <t>01539604</t>
  </si>
  <si>
    <t>JR. 24 DE JUNIO 742-B</t>
  </si>
  <si>
    <t>44547582</t>
  </si>
  <si>
    <t>70276001</t>
  </si>
  <si>
    <t xml:space="preserve">WILSON </t>
  </si>
  <si>
    <t>SECTOR CENTRA SAN JUAN</t>
  </si>
  <si>
    <t>47118665</t>
  </si>
  <si>
    <t xml:space="preserve">FRANSHEI </t>
  </si>
  <si>
    <t>JR. CALVARIO SN CENTRAL</t>
  </si>
  <si>
    <t>42655879</t>
  </si>
  <si>
    <t>FELIX</t>
  </si>
  <si>
    <t>SECTOR CCARMI</t>
  </si>
  <si>
    <t>71689705</t>
  </si>
  <si>
    <t>JR. SAN RAFAEL S/N</t>
  </si>
  <si>
    <t>40506091</t>
  </si>
  <si>
    <t>ZULOAGA</t>
  </si>
  <si>
    <t xml:space="preserve">ANGEL </t>
  </si>
  <si>
    <t>JR. NATURALEZA</t>
  </si>
  <si>
    <t>73515729</t>
  </si>
  <si>
    <t>JOSE ANTONY</t>
  </si>
  <si>
    <t>OP. DE RETROEXCAVADORA</t>
  </si>
  <si>
    <t>COM-21</t>
  </si>
  <si>
    <t>41307686</t>
  </si>
  <si>
    <t>OP. DE CARGADOR FRONTAL</t>
  </si>
  <si>
    <t>JR. LOS PRÓCERES MZ D6 3 URB HORACIO ZEVALLOS GAMES</t>
  </si>
  <si>
    <t>42500818</t>
  </si>
  <si>
    <t>COM-23</t>
  </si>
  <si>
    <t>JR. HUAYNA CAPAC BARRIO MIRAFLORES</t>
  </si>
  <si>
    <t>00515997</t>
  </si>
  <si>
    <t>ARANDA</t>
  </si>
  <si>
    <t xml:space="preserve">JUAN </t>
  </si>
  <si>
    <t>COM-24</t>
  </si>
  <si>
    <t>PJ L PRADO/AV 28 DE AGOSTO 925</t>
  </si>
  <si>
    <t>31038059</t>
  </si>
  <si>
    <t xml:space="preserve">QUINTANA </t>
  </si>
  <si>
    <t xml:space="preserve">CACERES </t>
  </si>
  <si>
    <t>PABLO</t>
  </si>
  <si>
    <t>SUPERVISOR HSE</t>
  </si>
  <si>
    <t>POR CONFIRMAR</t>
  </si>
  <si>
    <t>Av.Jose Maria Arguedas L-9</t>
  </si>
  <si>
    <t>CONTRATISTAS</t>
  </si>
  <si>
    <t>70412485</t>
  </si>
  <si>
    <t>ELOY</t>
  </si>
  <si>
    <t>JR PUNO 212</t>
  </si>
  <si>
    <t>46929433</t>
  </si>
  <si>
    <t>ULISES LEONIDAS</t>
  </si>
  <si>
    <t>AYUDANYTE PERFORISTA</t>
  </si>
  <si>
    <t>975 768 489</t>
  </si>
  <si>
    <t>LOCALIDAD DE MAÑAZO</t>
  </si>
  <si>
    <t>45199583</t>
  </si>
  <si>
    <t>JR. 08 DE FEBRERO</t>
  </si>
  <si>
    <t>01699530</t>
  </si>
  <si>
    <t>UBALDO GABRIEL</t>
  </si>
  <si>
    <t>AYUDANTE TELEHANTER</t>
  </si>
  <si>
    <t>JR. HERME MENDOZA BARRIO HEROES DEL CENEPA</t>
  </si>
  <si>
    <t>01300865</t>
  </si>
  <si>
    <t>ARNALDO</t>
  </si>
  <si>
    <t xml:space="preserve">OPERADOR CISTERNA </t>
  </si>
  <si>
    <t>JR. PANAMERICANA S/N</t>
  </si>
  <si>
    <t>42401955</t>
  </si>
  <si>
    <t>CESAR EDWIN</t>
  </si>
  <si>
    <t>JR. KENAMARI 313</t>
  </si>
  <si>
    <t>SGS DEL PERÚ S.A.C.</t>
  </si>
  <si>
    <t>75583758</t>
  </si>
  <si>
    <t>ALFEREZ</t>
  </si>
  <si>
    <t>AFEREZ</t>
  </si>
  <si>
    <t>FABIOLA LUCERO</t>
  </si>
  <si>
    <t>FISCALIZADOR PLENO</t>
  </si>
  <si>
    <t>SGS-02</t>
  </si>
  <si>
    <t>PARA GRANDE SAMUEL ALCAZAR 553</t>
  </si>
  <si>
    <t>Campamento  Dixa I (departamento)</t>
  </si>
  <si>
    <t>TECWEL S.A.C</t>
  </si>
  <si>
    <t>47187153</t>
  </si>
  <si>
    <t>MONTOYA</t>
  </si>
  <si>
    <t>TEWL-01</t>
  </si>
  <si>
    <t>AV. INDEPENDENCIA  S/N</t>
  </si>
  <si>
    <t xml:space="preserve">SR DE HUANCA </t>
  </si>
  <si>
    <t>REINGRESO</t>
  </si>
  <si>
    <t>48525115</t>
  </si>
  <si>
    <t xml:space="preserve">HUARICALLO </t>
  </si>
  <si>
    <t>LUCAS</t>
  </si>
  <si>
    <t>TWL-04</t>
  </si>
  <si>
    <t xml:space="preserve">LAMPA </t>
  </si>
  <si>
    <t>JR. GAMARRA S/N</t>
  </si>
  <si>
    <t>CAMPAMENTO TECWEL</t>
  </si>
  <si>
    <t>46399948</t>
  </si>
  <si>
    <t>MALDONADO</t>
  </si>
  <si>
    <t>TWL-03</t>
  </si>
  <si>
    <t>COMUNIDAD DE CHECHACUCHO</t>
  </si>
  <si>
    <t>70282695</t>
  </si>
  <si>
    <t xml:space="preserve">CASASOLA </t>
  </si>
  <si>
    <t>DELFIN WILFREDO</t>
  </si>
  <si>
    <t xml:space="preserve">C.P LARIMAYO </t>
  </si>
  <si>
    <t>45514059</t>
  </si>
  <si>
    <t xml:space="preserve">MORALES </t>
  </si>
  <si>
    <t>ING. DE SEGURIDAD</t>
  </si>
  <si>
    <t>TWL-01</t>
  </si>
  <si>
    <t xml:space="preserve"> AV. SIMON BOLIVAR N° 420</t>
  </si>
  <si>
    <t>47049298</t>
  </si>
  <si>
    <t>CLIVER</t>
  </si>
  <si>
    <t>ALMACEN LOGIATICO</t>
  </si>
  <si>
    <t>AV. TACNA F 12 VILLA SAN JACINTO</t>
  </si>
  <si>
    <t>10349408</t>
  </si>
  <si>
    <t>PEDRAZA</t>
  </si>
  <si>
    <t xml:space="preserve">HUACHACA </t>
  </si>
  <si>
    <t>70206896</t>
  </si>
  <si>
    <t xml:space="preserve">CCAMA </t>
  </si>
  <si>
    <t xml:space="preserve">RIVERA </t>
  </si>
  <si>
    <t>FRANCO ANTONIO</t>
  </si>
  <si>
    <t xml:space="preserve">JR. MOQUEGUA N° 540 </t>
  </si>
  <si>
    <t xml:space="preserve">CAMPAMENTO TECWEL </t>
  </si>
  <si>
    <t>71312216</t>
  </si>
  <si>
    <t>AIQUE</t>
  </si>
  <si>
    <t xml:space="preserve">BLADIMIR </t>
  </si>
  <si>
    <t>PAJ. 1° DE MAYO S/N</t>
  </si>
  <si>
    <t>45559758</t>
  </si>
  <si>
    <t>SUP. CAMPO</t>
  </si>
  <si>
    <t>URB. AEROPUERTO 2 ETAPA S/N</t>
  </si>
  <si>
    <t>46562720</t>
  </si>
  <si>
    <t>CLISMAN</t>
  </si>
  <si>
    <t>AV, INANBARI 214</t>
  </si>
  <si>
    <t>71615976</t>
  </si>
  <si>
    <t>LUDWIM</t>
  </si>
  <si>
    <t>JR. ACAUWIRE 129</t>
  </si>
  <si>
    <t>48557586</t>
  </si>
  <si>
    <t>YHON</t>
  </si>
  <si>
    <t>JR. COLOCA 208</t>
  </si>
  <si>
    <t>73455404</t>
  </si>
  <si>
    <t xml:space="preserve">GOMES </t>
  </si>
  <si>
    <t xml:space="preserve">ZEVALLOS </t>
  </si>
  <si>
    <t>JESUS VLADIMIR</t>
  </si>
  <si>
    <t>AV. SIMON BOLIVAR 220 BARRIO VELLA VISTA</t>
  </si>
  <si>
    <t>MYS MINEROS DEL PERÚ S.A.C.</t>
  </si>
  <si>
    <t>70100264</t>
  </si>
  <si>
    <t>RUDY WASHINGTON</t>
  </si>
  <si>
    <t>JIRON 6 DE MARZO</t>
  </si>
  <si>
    <t>70389699</t>
  </si>
  <si>
    <t>JHON HUGO NEFTALI</t>
  </si>
  <si>
    <t>01/15/1999</t>
  </si>
  <si>
    <t>JR. ALTO INAMBARI NORTE 206 BARRIO SAN MARTIN</t>
  </si>
  <si>
    <t>24712547</t>
  </si>
  <si>
    <t>ELECTRICISTA II</t>
  </si>
  <si>
    <t>MUR-22</t>
  </si>
  <si>
    <t>JR. PUMACAHUA Nº 523</t>
  </si>
  <si>
    <t>Hospedaje Belen 1</t>
  </si>
  <si>
    <t>41604055</t>
  </si>
  <si>
    <t>MOGROVEJO</t>
  </si>
  <si>
    <t>REINERIO ALBERTO</t>
  </si>
  <si>
    <t>SUPERVISOR DE TALLER</t>
  </si>
  <si>
    <t>MUR-20</t>
  </si>
  <si>
    <t>URB.  AZIRUNI ZONA C III ETAPA MZC LT. 07</t>
  </si>
  <si>
    <t>Hospedaje T&amp;T Alameda</t>
  </si>
  <si>
    <t>42471892</t>
  </si>
  <si>
    <t>DANY DANIEL</t>
  </si>
  <si>
    <t>MUR-15</t>
  </si>
  <si>
    <t>CALLE HUASCAR S/N BARRIO DOS DE MAYO</t>
  </si>
  <si>
    <t>43044440</t>
  </si>
  <si>
    <t>JR. TUPAC YUPANQUI Nº 490</t>
  </si>
  <si>
    <t>43239813</t>
  </si>
  <si>
    <t>JR. INCA ROCA S/N A UNA CUADRA DEL INICIAL 02 DE MAYO</t>
  </si>
  <si>
    <t>43482029</t>
  </si>
  <si>
    <t>MUR-13</t>
  </si>
  <si>
    <t>JR. KENAMARI Nº 334</t>
  </si>
  <si>
    <t>45914060</t>
  </si>
  <si>
    <t>PLANNER DE MANTENIMIENTO</t>
  </si>
  <si>
    <t>TORRES SAN CARLOS 5 DPTO A-1</t>
  </si>
  <si>
    <t>Hotel San Antonio</t>
  </si>
  <si>
    <t>72178732</t>
  </si>
  <si>
    <t>VERA</t>
  </si>
  <si>
    <t>TRABAJADOR SOCIAL</t>
  </si>
  <si>
    <t>MUR-1</t>
  </si>
  <si>
    <t>JR. LIBERACION Nº229</t>
  </si>
  <si>
    <t>72946050</t>
  </si>
  <si>
    <t>LLANOS</t>
  </si>
  <si>
    <t>CUADRADOR/VIGIA</t>
  </si>
  <si>
    <t>MUR-35</t>
  </si>
  <si>
    <t>JR. PORVENIR S/N BARRIO ASPROVI</t>
  </si>
  <si>
    <t>Hospedaje Belen 2</t>
  </si>
  <si>
    <t>80028456</t>
  </si>
  <si>
    <t>WILLER</t>
  </si>
  <si>
    <t>AV. JULIACA MZ 1 LT17</t>
  </si>
  <si>
    <t>45997340</t>
  </si>
  <si>
    <t>CONDUCTOR DE COASTER Y CAMIONETA</t>
  </si>
  <si>
    <t>MURM-1</t>
  </si>
  <si>
    <t>Hotel Rudy</t>
  </si>
  <si>
    <t>70318916</t>
  </si>
  <si>
    <t>JOSE OCTAVIO</t>
  </si>
  <si>
    <t>JR. CANTUTA MZK LT20</t>
  </si>
  <si>
    <t>70136347</t>
  </si>
  <si>
    <t>COLLOAPAZA</t>
  </si>
  <si>
    <t>COPA</t>
  </si>
  <si>
    <t>RUBEN</t>
  </si>
  <si>
    <t>MURM-4</t>
  </si>
  <si>
    <t>URB. LA CAPILLA</t>
  </si>
  <si>
    <t>42773467</t>
  </si>
  <si>
    <t>ABDON NEMESIO</t>
  </si>
  <si>
    <t>MUR-8</t>
  </si>
  <si>
    <t>JR. NUEVA Nº405 BARRIO SANTA CRUZ</t>
  </si>
  <si>
    <t>71751678</t>
  </si>
  <si>
    <t>MUR-16</t>
  </si>
  <si>
    <t xml:space="preserve">URB. NUEVA ESPERANZA  </t>
  </si>
  <si>
    <t>02172691</t>
  </si>
  <si>
    <t>CONDUCTOR CAMIONETA</t>
  </si>
  <si>
    <t>MUR-30</t>
  </si>
  <si>
    <t>URB. SAN MIGUEL MZ B LT8  SALIDA AREQUIPA</t>
  </si>
  <si>
    <t>Hospedaje Los Angeles</t>
  </si>
  <si>
    <t>42182309</t>
  </si>
  <si>
    <t>TOPOGRAFO - CADISTA</t>
  </si>
  <si>
    <t>MUR-6</t>
  </si>
  <si>
    <t>JR. SINCHI ROCA Nº 165</t>
  </si>
  <si>
    <t>01699964</t>
  </si>
  <si>
    <t>QUINTIN JUAN</t>
  </si>
  <si>
    <t>JR. CAPAC YUPANQUI S/N BARRIO MIRAFLORES</t>
  </si>
  <si>
    <t>71851460</t>
  </si>
  <si>
    <t>CLEDY ROSMERY</t>
  </si>
  <si>
    <t>AUXILIAR DE LIMPIEZA</t>
  </si>
  <si>
    <t>MUR-32</t>
  </si>
  <si>
    <t>Si</t>
  </si>
  <si>
    <t>70760261</t>
  </si>
  <si>
    <t>MOLLOCONDO</t>
  </si>
  <si>
    <t>43483239</t>
  </si>
  <si>
    <t>SERGIO ZOSIMO</t>
  </si>
  <si>
    <t>TECNICO LLANTERO</t>
  </si>
  <si>
    <t>MUR-23</t>
  </si>
  <si>
    <t>COMUNIDAD CAMPESINA POTOJANI GRANDE</t>
  </si>
  <si>
    <t>RUBINA</t>
  </si>
  <si>
    <t>AMP-1</t>
  </si>
  <si>
    <t>Jr. Hugo Blanco N° 132 Barrio Techo Obrero</t>
  </si>
  <si>
    <t>MORALES</t>
  </si>
  <si>
    <t>FRANKLIN RONALD</t>
  </si>
  <si>
    <t>TÉCNICO  MANTENIMIENTO</t>
  </si>
  <si>
    <t xml:space="preserve">JR ATAHUALPA S/N NUEVA ESPERANZA </t>
  </si>
  <si>
    <t>JEAN LOUIS</t>
  </si>
  <si>
    <t>AMP-4</t>
  </si>
  <si>
    <t>JIRON TEXAS  N° 248</t>
  </si>
  <si>
    <t xml:space="preserve"> SPEED LYN</t>
  </si>
  <si>
    <t>VILLEGAS</t>
  </si>
  <si>
    <t>GIAN PITER</t>
  </si>
  <si>
    <t>TÉCNICO  ASISTENTE</t>
  </si>
  <si>
    <t>Jiron 9 de Octubre N°133 Barrio Sta Rosa</t>
  </si>
  <si>
    <t>Jr. Argentina Mz. C4, Lt 7 Urb. Taparachi</t>
  </si>
  <si>
    <t>JIMMY EMERSON</t>
  </si>
  <si>
    <t>Jr. siguas Mz. F-20, Lt 4 Urb. Taparachi III Etapa</t>
  </si>
  <si>
    <t>41607857</t>
  </si>
  <si>
    <t>HUARACHA</t>
  </si>
  <si>
    <t>LEOVIGILDO</t>
  </si>
  <si>
    <t>AMP-2</t>
  </si>
  <si>
    <t>URB. NESTOR CASERES VELASQUEZ MZ E-LT 8 JULIACA</t>
  </si>
  <si>
    <t>Santa cruz</t>
  </si>
  <si>
    <t xml:space="preserve">CRUZ  </t>
  </si>
  <si>
    <t>YONY IVAN</t>
  </si>
  <si>
    <t>SERMEL_SOL-08</t>
  </si>
  <si>
    <t>944066548</t>
  </si>
  <si>
    <t>JR CIUDAD DE LA PAZ-PUNO</t>
  </si>
  <si>
    <t>COLQUEHUANCA</t>
  </si>
  <si>
    <t xml:space="preserve"> ANDRES</t>
  </si>
  <si>
    <t>SERMEL_SOL-06</t>
  </si>
  <si>
    <t>953877334</t>
  </si>
  <si>
    <t>JR MANCO CAPAC N° 129 - LAMPA</t>
  </si>
  <si>
    <t xml:space="preserve">RIOS </t>
  </si>
  <si>
    <t>RICHARD  MARTIN</t>
  </si>
  <si>
    <t>SERMEL_SOL-05</t>
  </si>
  <si>
    <t>933765392</t>
  </si>
  <si>
    <t>JR SANTA ROSA 310-PUNO</t>
  </si>
  <si>
    <t xml:space="preserve"> QUISPE</t>
  </si>
  <si>
    <t xml:space="preserve"> JHON CRHISTIAN</t>
  </si>
  <si>
    <t>SERMEL_ELE-01</t>
  </si>
  <si>
    <t>AV NORMAL 234</t>
  </si>
  <si>
    <t>40775842</t>
  </si>
  <si>
    <t>NILO JUVENAL</t>
  </si>
  <si>
    <t>SERMEL_C-01</t>
  </si>
  <si>
    <t>Jr. 21 de Enero MF Lote 16 Barrio Gardenias - Juliaca.</t>
  </si>
  <si>
    <t>70317564</t>
  </si>
  <si>
    <t>CHOQUEMAQUI</t>
  </si>
  <si>
    <t>ZIRENA</t>
  </si>
  <si>
    <t>SERMEL_SOL-07</t>
  </si>
  <si>
    <t>Central San Juan.</t>
  </si>
  <si>
    <t>SERVICIOS MULTIPLES SADELSA SAC</t>
  </si>
  <si>
    <t>O2441463</t>
  </si>
  <si>
    <t>OBREGON</t>
  </si>
  <si>
    <t>ROSSELLO</t>
  </si>
  <si>
    <t>ERICK ARTEMIO</t>
  </si>
  <si>
    <t>PARADA DE PLANTA</t>
  </si>
  <si>
    <t>JR. LAMBAYEQUE 1530</t>
  </si>
  <si>
    <t>45018579</t>
  </si>
  <si>
    <t>JR. LAMBAYEQUE 738</t>
  </si>
  <si>
    <t>H&amp;T SRL</t>
  </si>
  <si>
    <t>04079374</t>
  </si>
  <si>
    <t xml:space="preserve">ESPINAL </t>
  </si>
  <si>
    <t>JORGE ALBERTO</t>
  </si>
  <si>
    <t xml:space="preserve">JUNIN </t>
  </si>
  <si>
    <t>PILCOMAYO</t>
  </si>
  <si>
    <t>Jr. Jose Carlos Mariategui</t>
  </si>
  <si>
    <t>45498861</t>
  </si>
  <si>
    <t>Mamani</t>
  </si>
  <si>
    <t>López</t>
  </si>
  <si>
    <t>Elsy</t>
  </si>
  <si>
    <t>Supervisor de Hotelería</t>
  </si>
  <si>
    <t>CED-9</t>
  </si>
  <si>
    <t>Jr. Candelaria 168 - Puno</t>
  </si>
  <si>
    <t>Hospedaje San Francisco</t>
  </si>
  <si>
    <t>72216362</t>
  </si>
  <si>
    <t>Pari</t>
  </si>
  <si>
    <t>Neira</t>
  </si>
  <si>
    <t>Gisela</t>
  </si>
  <si>
    <t>Urb. Aziruni III etapa Lote L MZ 1 - Puno</t>
  </si>
  <si>
    <t>01332405</t>
  </si>
  <si>
    <t xml:space="preserve">Llerena </t>
  </si>
  <si>
    <t xml:space="preserve">Manrrique </t>
  </si>
  <si>
    <t>Juan</t>
  </si>
  <si>
    <t>CED-10</t>
  </si>
  <si>
    <t>Jr Elias Aguirre 130 Barrio San Antonio - Puno</t>
  </si>
  <si>
    <t>44354857</t>
  </si>
  <si>
    <t xml:space="preserve">Apaza </t>
  </si>
  <si>
    <t>Tacca</t>
  </si>
  <si>
    <t>Digna</t>
  </si>
  <si>
    <t>CED-11</t>
  </si>
  <si>
    <t>Jr. Nicolas Jarufe  110 - Juliaca</t>
  </si>
  <si>
    <t>70269878</t>
  </si>
  <si>
    <t>Chalco</t>
  </si>
  <si>
    <t>Greysy</t>
  </si>
  <si>
    <t>Supervisor de comedores</t>
  </si>
  <si>
    <t>CED-12</t>
  </si>
  <si>
    <t>Jr. Micalea Bastidas 326 - Ayaviri</t>
  </si>
  <si>
    <t>71040253</t>
  </si>
  <si>
    <t xml:space="preserve">Chambi </t>
  </si>
  <si>
    <t>Huatta</t>
  </si>
  <si>
    <t>Marisol</t>
  </si>
  <si>
    <t>CED-14</t>
  </si>
  <si>
    <t>Jr. Tacna 269 - Puno</t>
  </si>
  <si>
    <t>01316240</t>
  </si>
  <si>
    <t xml:space="preserve">Ojeda </t>
  </si>
  <si>
    <t xml:space="preserve">Rojas </t>
  </si>
  <si>
    <t>Francisco</t>
  </si>
  <si>
    <t>CED-15</t>
  </si>
  <si>
    <t>AV Circumbalación Sur 1652 - Barrio Santa Rosa - Puno</t>
  </si>
  <si>
    <t>01343719</t>
  </si>
  <si>
    <t xml:space="preserve">Canqui </t>
  </si>
  <si>
    <t>Virginia</t>
  </si>
  <si>
    <t>Jefe de Supervisores Hoteleros</t>
  </si>
  <si>
    <t>CED-17</t>
  </si>
  <si>
    <t>Jr. Mariscal Nieto 715</t>
  </si>
  <si>
    <t>Hospedaje En Puno</t>
  </si>
  <si>
    <t>46352412</t>
  </si>
  <si>
    <t xml:space="preserve">Vilca </t>
  </si>
  <si>
    <t>Chavez</t>
  </si>
  <si>
    <t>Carlos Anibal</t>
  </si>
  <si>
    <t>Gestor Informático</t>
  </si>
  <si>
    <t>Pendiente</t>
  </si>
  <si>
    <t xml:space="preserve">San Roman </t>
  </si>
  <si>
    <t xml:space="preserve">Jr Ayaviri 410 </t>
  </si>
  <si>
    <t>46741170</t>
  </si>
  <si>
    <t xml:space="preserve">ALATA </t>
  </si>
  <si>
    <t>EX-5</t>
  </si>
  <si>
    <t>JR ANTAHUATA MZ J LT 9 - ANTAUTA</t>
  </si>
  <si>
    <t>43024784</t>
  </si>
  <si>
    <t>ARTHUR ALBERTO</t>
  </si>
  <si>
    <t>MUESTRERO</t>
  </si>
  <si>
    <t>EX-13</t>
  </si>
  <si>
    <t>97900885/950954514</t>
  </si>
  <si>
    <t>ASOC. SAN ISIDRO B-2</t>
  </si>
  <si>
    <t>2446924</t>
  </si>
  <si>
    <t>EDSON AMALFI</t>
  </si>
  <si>
    <t>EX-7</t>
  </si>
  <si>
    <t>965785013/951140912</t>
  </si>
  <si>
    <t>JR. JAUREGUI 472</t>
  </si>
  <si>
    <t>45330435</t>
  </si>
  <si>
    <t xml:space="preserve">CHURA  </t>
  </si>
  <si>
    <t xml:space="preserve">JESUS BENITO </t>
  </si>
  <si>
    <t>AYUDANTE MUESTRERO</t>
  </si>
  <si>
    <t>EX-16</t>
  </si>
  <si>
    <t>919021510/996430296</t>
  </si>
  <si>
    <t>Pj. Alomias Robles N° 179</t>
  </si>
  <si>
    <t>44185630</t>
  </si>
  <si>
    <t xml:space="preserve"> CUTIPA</t>
  </si>
  <si>
    <t xml:space="preserve"> SANTA LUCIA S/N</t>
  </si>
  <si>
    <t>45815693</t>
  </si>
  <si>
    <t>CCOTALUQUE</t>
  </si>
  <si>
    <t>JAIME MANUEL</t>
  </si>
  <si>
    <t>EX-15</t>
  </si>
  <si>
    <t>JIRON LOS HEROES MZ.B LT.12 SANTA SELEDOÑA</t>
  </si>
  <si>
    <t>45302014</t>
  </si>
  <si>
    <t>WUILDER ELOY</t>
  </si>
  <si>
    <t>JR. BARRANCO S/N - ANTAUTA</t>
  </si>
  <si>
    <t>43569391</t>
  </si>
  <si>
    <t>CIRILO OLEARIO</t>
  </si>
  <si>
    <t>EX-3</t>
  </si>
  <si>
    <t>AV PERU N 308 - MACUSANI</t>
  </si>
  <si>
    <t>70108919</t>
  </si>
  <si>
    <t>RENET RICHAR</t>
  </si>
  <si>
    <t>JR SAN GERMAN 449</t>
  </si>
  <si>
    <t>43067569</t>
  </si>
  <si>
    <t>ACOSTA</t>
  </si>
  <si>
    <t>HANS ALONZO</t>
  </si>
  <si>
    <t>FISCALIZADOR TÉCNICO</t>
  </si>
  <si>
    <t>SGS-3</t>
  </si>
  <si>
    <t>CERCADO</t>
  </si>
  <si>
    <t>PARA CHICO MARIO CENTORE 1205- CERCADO TACNA</t>
  </si>
  <si>
    <t>47421939</t>
  </si>
  <si>
    <t>ONQUE</t>
  </si>
  <si>
    <t>REYNA ALICIA</t>
  </si>
  <si>
    <t>URB.INDOAMERICA Mz BLt4</t>
  </si>
  <si>
    <t>70168260</t>
  </si>
  <si>
    <t>CUTIMBO</t>
  </si>
  <si>
    <t>LOZA</t>
  </si>
  <si>
    <t>MADYORI</t>
  </si>
  <si>
    <t>JR.PUNO N°1059 BARRIO MAÑAZO</t>
  </si>
  <si>
    <t>73976963</t>
  </si>
  <si>
    <t>VERONICA BRIANNA</t>
  </si>
  <si>
    <t>JR.JUNIN 288</t>
  </si>
  <si>
    <t>73822765</t>
  </si>
  <si>
    <t xml:space="preserve">ONQUE </t>
  </si>
  <si>
    <t>HELIDA MARIBEL</t>
  </si>
  <si>
    <t>73210727</t>
  </si>
  <si>
    <t xml:space="preserve">HILASACA </t>
  </si>
  <si>
    <t>ANCCO</t>
  </si>
  <si>
    <t>KAREN ZENAIDA</t>
  </si>
  <si>
    <t>JR.EL PUERTO 725</t>
  </si>
  <si>
    <t>77904983</t>
  </si>
  <si>
    <t>MIRAVAL</t>
  </si>
  <si>
    <t>EDITH</t>
  </si>
  <si>
    <t>JR.CABANILLAS 139</t>
  </si>
  <si>
    <t>46517511</t>
  </si>
  <si>
    <t>BUSTINCIO</t>
  </si>
  <si>
    <t>MIRIAM  LISBETH</t>
  </si>
  <si>
    <t>TEC ENFERMERIA</t>
  </si>
  <si>
    <t>GP-4</t>
  </si>
  <si>
    <t>41203369</t>
  </si>
  <si>
    <t>YANETH</t>
  </si>
  <si>
    <t>JR.AREQUIPA 1189</t>
  </si>
  <si>
    <t>76008607</t>
  </si>
  <si>
    <t>MARI  LUZ</t>
  </si>
  <si>
    <t>JR  ALTIPLANO 225 BARRIO CHEJOÑA</t>
  </si>
  <si>
    <t>47628832</t>
  </si>
  <si>
    <t>VILLANUEVA</t>
  </si>
  <si>
    <t>BEJARANO</t>
  </si>
  <si>
    <t>25.04-92</t>
  </si>
  <si>
    <t>LA CAPILLA</t>
  </si>
  <si>
    <t>47914546</t>
  </si>
  <si>
    <t>JIHUALLANCA</t>
  </si>
  <si>
    <t>POTOSINO</t>
  </si>
  <si>
    <t>JR MARCAVALLE S/N LT 20</t>
  </si>
  <si>
    <t>76832110</t>
  </si>
  <si>
    <t xml:space="preserve">PAUCAR </t>
  </si>
  <si>
    <t>APARICIO</t>
  </si>
  <si>
    <t>OLADID AUDIA</t>
  </si>
  <si>
    <t>PASJE ROMA AMERICA N 129</t>
  </si>
  <si>
    <t>71982348</t>
  </si>
  <si>
    <t xml:space="preserve">SUCAPUCA </t>
  </si>
  <si>
    <t>KATYUSKA  VILMA</t>
  </si>
  <si>
    <t>G-P4</t>
  </si>
  <si>
    <t>CALLE YAHUAR HUACAC S/N</t>
  </si>
  <si>
    <t>71392166</t>
  </si>
  <si>
    <t>HENRRY GONZALO</t>
  </si>
  <si>
    <t xml:space="preserve">Jr. MIRAFLORES Mz H Lt. 8 YANAMAYO </t>
  </si>
  <si>
    <t>Marca</t>
  </si>
  <si>
    <t>Perca</t>
  </si>
  <si>
    <t>Darwin Charles</t>
  </si>
  <si>
    <t>Especialista en Formalización</t>
  </si>
  <si>
    <t>CED-5</t>
  </si>
  <si>
    <t>Marculino</t>
  </si>
  <si>
    <t>Jr. 20 de Julio N° 133</t>
  </si>
  <si>
    <t>Villena</t>
  </si>
  <si>
    <t>Ramos</t>
  </si>
  <si>
    <t>Javier Osmar</t>
  </si>
  <si>
    <t>Asesor Tecnico - Supervisor de Hoteleria</t>
  </si>
  <si>
    <t>Jr Vilcapaza 528 - Puno</t>
  </si>
  <si>
    <t>Soncco</t>
  </si>
  <si>
    <t>Cutipa</t>
  </si>
  <si>
    <t>William</t>
  </si>
  <si>
    <t>Supervisor de comedores - Antauta</t>
  </si>
  <si>
    <t>Jr Chancharani N° 279 - Puno</t>
  </si>
  <si>
    <t>MICONSAC</t>
  </si>
  <si>
    <t>44689491</t>
  </si>
  <si>
    <t>Vilca</t>
  </si>
  <si>
    <t>Tapara</t>
  </si>
  <si>
    <t>Rene</t>
  </si>
  <si>
    <t>Gerente</t>
  </si>
  <si>
    <t>974404469</t>
  </si>
  <si>
    <t>Potoni</t>
  </si>
  <si>
    <t xml:space="preserve"> AV.Brasil 124 C.P Carlos Gutierrez</t>
  </si>
  <si>
    <t>70317567</t>
  </si>
  <si>
    <t>Bellido</t>
  </si>
  <si>
    <t>Calsina</t>
  </si>
  <si>
    <t>Antonio</t>
  </si>
  <si>
    <t>Jefe de Seguridad</t>
  </si>
  <si>
    <t>971334312</t>
  </si>
  <si>
    <t>Jiron Cahuide 122- Antauta</t>
  </si>
  <si>
    <t>73421563</t>
  </si>
  <si>
    <t>Contreras</t>
  </si>
  <si>
    <t>Jhon Linder</t>
  </si>
  <si>
    <t>Supervisor de Operaciones</t>
  </si>
  <si>
    <t>969370805</t>
  </si>
  <si>
    <t>Jiron 03 de Diciembre 287-Puno</t>
  </si>
  <si>
    <t>45390223</t>
  </si>
  <si>
    <t xml:space="preserve">Santander </t>
  </si>
  <si>
    <t>Gladys Diblayn</t>
  </si>
  <si>
    <t>Administradora</t>
  </si>
  <si>
    <t>979340871</t>
  </si>
  <si>
    <t>Jiron.Panama  240 - Azangaro</t>
  </si>
  <si>
    <t>S.G. TRANSMAR TOUR SRL</t>
  </si>
  <si>
    <t>41535939</t>
  </si>
  <si>
    <t>ORDOÑES</t>
  </si>
  <si>
    <t>HILFER</t>
  </si>
  <si>
    <t>AET-09. Transmar</t>
  </si>
  <si>
    <t xml:space="preserve">AV. MACUSANI S/N </t>
  </si>
  <si>
    <t>Cam. Trasnmar</t>
  </si>
  <si>
    <t>45475511</t>
  </si>
  <si>
    <t xml:space="preserve">JR. NUEVA ZELANDIA 541 URB. LA CAPILLA </t>
  </si>
  <si>
    <t>02436413</t>
  </si>
  <si>
    <t>WILLIAN VICENTE</t>
  </si>
  <si>
    <t>951 928 503</t>
  </si>
  <si>
    <t xml:space="preserve">JR. 9 ABRIL MZ. Y LT, 9 </t>
  </si>
  <si>
    <t>41250221</t>
  </si>
  <si>
    <t>JUAN EDMUNDO</t>
  </si>
  <si>
    <t>973 252898</t>
  </si>
  <si>
    <t>Jr. Porvenir N°318</t>
  </si>
  <si>
    <t>80114945</t>
  </si>
  <si>
    <t>HENRY HOBER</t>
  </si>
  <si>
    <t>993 003358</t>
  </si>
  <si>
    <t>Jr. San Pedro II  Nº 171</t>
  </si>
  <si>
    <t>01297768</t>
  </si>
  <si>
    <t>AMERICO</t>
  </si>
  <si>
    <t>956 754575</t>
  </si>
  <si>
    <t>Urb. Guardia Civil A8 - 4</t>
  </si>
  <si>
    <t>75711439</t>
  </si>
  <si>
    <t>JUAN CANEL</t>
  </si>
  <si>
    <t>AET-10. Autrisa</t>
  </si>
  <si>
    <t>Av. Marañon 862 - Juliaca</t>
  </si>
  <si>
    <t>LABORATORIO QUIMICO</t>
  </si>
  <si>
    <t>41591941</t>
  </si>
  <si>
    <t xml:space="preserve">ESPINOZA </t>
  </si>
  <si>
    <t>WUILVER</t>
  </si>
  <si>
    <t>ANALISTA DE LABORATORIO</t>
  </si>
  <si>
    <t>JR. MARIANO F NUÑEZ 365 - DISTRITO DE MAÑAZO</t>
  </si>
  <si>
    <t>72161616</t>
  </si>
  <si>
    <t>HUMPIRE</t>
  </si>
  <si>
    <t>ACARAPI</t>
  </si>
  <si>
    <t>HAROL SIRO</t>
  </si>
  <si>
    <t>PREPARADOR DE MUESTRAS</t>
  </si>
  <si>
    <t xml:space="preserve">JR. CONIMA G-2 URB. </t>
  </si>
  <si>
    <t>70461414</t>
  </si>
  <si>
    <t>JR. QUENAMARI N°435</t>
  </si>
  <si>
    <t>71644681</t>
  </si>
  <si>
    <t xml:space="preserve">CHUA </t>
  </si>
  <si>
    <t>URIBE CAFAREL</t>
  </si>
  <si>
    <t>PREPARADOR DE MUESTRA</t>
  </si>
  <si>
    <t>JR. MIRAFLORES N° 507</t>
  </si>
  <si>
    <t>44569853</t>
  </si>
  <si>
    <t xml:space="preserve">AV. INAMBARI N°304 </t>
  </si>
  <si>
    <t>70182530</t>
  </si>
  <si>
    <t xml:space="preserve">HELIO MIGUEL </t>
  </si>
  <si>
    <t>PANAMERICANA KM 7 CHIMU</t>
  </si>
  <si>
    <t>40877821</t>
  </si>
  <si>
    <t xml:space="preserve">JOVE </t>
  </si>
  <si>
    <t>FREDY EFRAIN</t>
  </si>
  <si>
    <t>JR. ORURILLO N° 568</t>
  </si>
  <si>
    <t>09398131</t>
  </si>
  <si>
    <t>ESQUIVEL</t>
  </si>
  <si>
    <t>PARRA DEL RIEGO</t>
  </si>
  <si>
    <t>CESAR ALBERTO</t>
  </si>
  <si>
    <t>SUPERINTENDENTE DE CONSTRUCCION</t>
  </si>
  <si>
    <t>LA MOLINA</t>
  </si>
  <si>
    <t>Alameda del Corregidor 646, Casa 6 ( Urb- La Molina Vieja) – La Molina</t>
  </si>
  <si>
    <t>JOHANN OMAR</t>
  </si>
  <si>
    <t>INGENIERO DE GUARDIA MINA B2</t>
  </si>
  <si>
    <t>915239429</t>
  </si>
  <si>
    <t>Av. Pedro Ruiz Gallo 1907</t>
  </si>
  <si>
    <t>NARCISO</t>
  </si>
  <si>
    <t>QUITO</t>
  </si>
  <si>
    <t>ELIZABETH ROCIO</t>
  </si>
  <si>
    <t>INGENIERO SENIOR DE GEOTECNIA B2</t>
  </si>
  <si>
    <t>915239385</t>
  </si>
  <si>
    <t>CARHUAZ</t>
  </si>
  <si>
    <t>Jr. 2 de Mayo Mz 5 lote 8A Urbanización Puquio Aurora</t>
  </si>
  <si>
    <t xml:space="preserve"> JHON ALEZZANDRY</t>
  </si>
  <si>
    <t>993314854</t>
  </si>
  <si>
    <t>Av. America Sur 480 - Urb. Palermo</t>
  </si>
  <si>
    <t>SIERRA</t>
  </si>
  <si>
    <t xml:space="preserve"> DIETTER KUDMAR</t>
  </si>
  <si>
    <t>Jefe Planta Concentradora B2</t>
  </si>
  <si>
    <t>986270136</t>
  </si>
  <si>
    <t>CALLE DOÑA NELLY 520 DPTO 401</t>
  </si>
  <si>
    <t>43489159</t>
  </si>
  <si>
    <t>ARROYO</t>
  </si>
  <si>
    <t>CCATAMAYO</t>
  </si>
  <si>
    <t>LOURDES MONICA</t>
  </si>
  <si>
    <t>M-23</t>
  </si>
  <si>
    <t>983264753</t>
  </si>
  <si>
    <t>Av. Union Mz D Lte 11 AAHH Virgen de Fatima, Chaclacayo</t>
  </si>
  <si>
    <t>42777103</t>
  </si>
  <si>
    <t>HUATUCO</t>
  </si>
  <si>
    <t>CIPRIANO</t>
  </si>
  <si>
    <t xml:space="preserve"> ANTONIO FRANK</t>
  </si>
  <si>
    <t>M-7</t>
  </si>
  <si>
    <t>AVENIDA VIA DE EVITAMIENTO 1560</t>
  </si>
  <si>
    <t>HUANCAYO-&gt;LIM HUB</t>
  </si>
  <si>
    <t>10700080</t>
  </si>
  <si>
    <t>ARZAPALO</t>
  </si>
  <si>
    <t>URETA</t>
  </si>
  <si>
    <t xml:space="preserve"> CARLOS FRALNKLIN</t>
  </si>
  <si>
    <t>Ing. Metalurgista</t>
  </si>
  <si>
    <t xml:space="preserve">URBANIZACIÓN ALAMEDA DE ATE II ETAPA </t>
  </si>
  <si>
    <t>41786499</t>
  </si>
  <si>
    <t xml:space="preserve"> CARMEN</t>
  </si>
  <si>
    <t>GEOLOGO DE MODELAMIENTO</t>
  </si>
  <si>
    <t>M-31</t>
  </si>
  <si>
    <t>Av. La Molina # 4255 Int. # 105 Urb. Sol de la Molina</t>
  </si>
  <si>
    <t>40810041</t>
  </si>
  <si>
    <t>CLEMENTE</t>
  </si>
  <si>
    <t xml:space="preserve"> DAVID</t>
  </si>
  <si>
    <t>Jr. Ayacucho 192 - A</t>
  </si>
  <si>
    <t>20103112</t>
  </si>
  <si>
    <t xml:space="preserve"> HECTOR</t>
  </si>
  <si>
    <t>GEOLOGO SENIOR DE ORE CONTROL</t>
  </si>
  <si>
    <t xml:space="preserve">Pasaje Libertad 1919 el Tambo  Huancayo </t>
  </si>
  <si>
    <t>22719567</t>
  </si>
  <si>
    <t>JURADO</t>
  </si>
  <si>
    <t>NOLASCO</t>
  </si>
  <si>
    <t xml:space="preserve"> PABLOMICK</t>
  </si>
  <si>
    <t>SUPERINTENDENTE DE GEOLOGIA</t>
  </si>
  <si>
    <t>SAN AGUSTIN DE CAJAS</t>
  </si>
  <si>
    <t xml:space="preserve">Carretera Central # 1915 San Agustin de Cajas </t>
  </si>
  <si>
    <t>43730715</t>
  </si>
  <si>
    <t xml:space="preserve"> EVELYN LIZBETH</t>
  </si>
  <si>
    <t xml:space="preserve">Calle Leonardo Ortiz Salcedo #136 </t>
  </si>
  <si>
    <t>42242784</t>
  </si>
  <si>
    <t>FUSTER</t>
  </si>
  <si>
    <t>MAYRA LIZ</t>
  </si>
  <si>
    <t>JEFE DE MEDIO AMBIENTE</t>
  </si>
  <si>
    <t>MA-2</t>
  </si>
  <si>
    <t>CERRO DE PASCO</t>
  </si>
  <si>
    <t>YANACANCHA</t>
  </si>
  <si>
    <t>Jr. Columna Pasco 106 - San Juan</t>
  </si>
  <si>
    <t>43193076</t>
  </si>
  <si>
    <t>FERNANDO</t>
  </si>
  <si>
    <t>ANALISTA DE DESARROLLO HUMANO</t>
  </si>
  <si>
    <t>S/n</t>
  </si>
  <si>
    <t>03657143</t>
  </si>
  <si>
    <t>BURNEO</t>
  </si>
  <si>
    <t xml:space="preserve">JUAN RICARDO </t>
  </si>
  <si>
    <t xml:space="preserve">JEFE LOGISTICA </t>
  </si>
  <si>
    <t>EL NEVADO 288 URB. LA ENSENADA LA MOLINA</t>
  </si>
  <si>
    <t>16721772</t>
  </si>
  <si>
    <t>BALCAZAR</t>
  </si>
  <si>
    <t>MIGUEL ÁNGEL</t>
  </si>
  <si>
    <t>SUPERINTENDENTE DE SSO</t>
  </si>
  <si>
    <t>45027863</t>
  </si>
  <si>
    <t>SAN BORJA</t>
  </si>
  <si>
    <t xml:space="preserve">CALLE LAS MUSAS LOTE D </t>
  </si>
  <si>
    <t>42389796</t>
  </si>
  <si>
    <t>DULANTO</t>
  </si>
  <si>
    <t>PIZZORNI</t>
  </si>
  <si>
    <t>ANDRÉS</t>
  </si>
  <si>
    <t>SUPERINTENDENTE DE HIGIENE</t>
  </si>
  <si>
    <t>MAGDALENA DEL MAR</t>
  </si>
  <si>
    <t>JR. TRUJILLO N° 147</t>
  </si>
  <si>
    <t>02293299</t>
  </si>
  <si>
    <t>QUIZA</t>
  </si>
  <si>
    <t xml:space="preserve"> LUIS ANGEL</t>
  </si>
  <si>
    <t>SOLDADOR 3</t>
  </si>
  <si>
    <t>973316136 / 962772720</t>
  </si>
  <si>
    <t>LA VICTORIA</t>
  </si>
  <si>
    <t>Agustin Jaurique N° 347</t>
  </si>
  <si>
    <t>41620279</t>
  </si>
  <si>
    <t>CAPILLO</t>
  </si>
  <si>
    <t>TARAZONA</t>
  </si>
  <si>
    <t xml:space="preserve">MARCO ANTONIO </t>
  </si>
  <si>
    <t>SUPERINTENDENTE</t>
  </si>
  <si>
    <t>CALLE SAN GALLAN 173 URBANIZACIÓN LOS CEDROS DE VILLA</t>
  </si>
  <si>
    <t>42593324</t>
  </si>
  <si>
    <t>PEZO</t>
  </si>
  <si>
    <t>IRAZABAL</t>
  </si>
  <si>
    <t xml:space="preserve">EMIL LINUS </t>
  </si>
  <si>
    <t>M-56</t>
  </si>
  <si>
    <t>AV. LOS NOGALES N°251 TORRE 05 - DEPARTAMENTO 1002</t>
  </si>
  <si>
    <t>47821024</t>
  </si>
  <si>
    <t>MACEDO</t>
  </si>
  <si>
    <t>TAVERA</t>
  </si>
  <si>
    <t>GERARDO PAUL</t>
  </si>
  <si>
    <t>ING MICROSISMICO</t>
  </si>
  <si>
    <t>M-14</t>
  </si>
  <si>
    <t>Urb Honor y Lealtad Mz W 1 Lote 9 Surco</t>
  </si>
  <si>
    <t>40130741</t>
  </si>
  <si>
    <t xml:space="preserve"> COHAILA, </t>
  </si>
  <si>
    <t>ARNOLD RICHARD</t>
  </si>
  <si>
    <t>INGENIERO VENTILACIÓN</t>
  </si>
  <si>
    <t>CHANCHAMAYO</t>
  </si>
  <si>
    <t>Calle Madre Perla n° 221 - La Merced</t>
  </si>
  <si>
    <t>25754924</t>
  </si>
  <si>
    <t xml:space="preserve">León </t>
  </si>
  <si>
    <t>Bobadilla</t>
  </si>
  <si>
    <t>Clara Maria</t>
  </si>
  <si>
    <t>Jefe de Laboratorio</t>
  </si>
  <si>
    <t>Lima</t>
  </si>
  <si>
    <t>PACHACAMAC</t>
  </si>
  <si>
    <t>CALLE 5 CASABLANCA</t>
  </si>
  <si>
    <t>GERENCIA B2</t>
  </si>
  <si>
    <t>16687136</t>
  </si>
  <si>
    <t xml:space="preserve">CARRASCO </t>
  </si>
  <si>
    <t>CARLOS ELIAS</t>
  </si>
  <si>
    <t>GERENTE DE OPERACIONES B2</t>
  </si>
  <si>
    <t>CALLE EL PEÑON F1-A LAS LOMAS DE LA PLANICIE</t>
  </si>
  <si>
    <t>44749651</t>
  </si>
  <si>
    <t>BRIAN RONY</t>
  </si>
  <si>
    <t>INGENIERO SUPERVISOR</t>
  </si>
  <si>
    <t>AV. JOSE GRANDA 3006-A SMP - LIMA</t>
  </si>
  <si>
    <t>46139567</t>
  </si>
  <si>
    <t>DIEGO RUBEN</t>
  </si>
  <si>
    <t>HERMANOS ANGULO N° 1070 PORVENIR</t>
  </si>
  <si>
    <t>44133992</t>
  </si>
  <si>
    <t>CUSHICHINARI</t>
  </si>
  <si>
    <t>CLIMACO</t>
  </si>
  <si>
    <t xml:space="preserve">GABRIEL </t>
  </si>
  <si>
    <t>MZ-G, LT-23 SECTOR 5 - BOCANEGRA</t>
  </si>
  <si>
    <t>18108612</t>
  </si>
  <si>
    <t>MORILLAS</t>
  </si>
  <si>
    <t>MILKO GINO</t>
  </si>
  <si>
    <t xml:space="preserve">JEFE DE  PROYECTO </t>
  </si>
  <si>
    <t>BIS-1</t>
  </si>
  <si>
    <t>989 027 408</t>
  </si>
  <si>
    <t>CALLE JORGE CASTRO HARRINSON 302</t>
  </si>
  <si>
    <t>43067760</t>
  </si>
  <si>
    <t>PONTE</t>
  </si>
  <si>
    <t>ING. CONTROL DE PROYECTOS</t>
  </si>
  <si>
    <t>BIS-3</t>
  </si>
  <si>
    <t>989 764 747</t>
  </si>
  <si>
    <t>VENTANILLA</t>
  </si>
  <si>
    <t>MZ A 11 LOTE 23 MI PERU</t>
  </si>
  <si>
    <t>26718617</t>
  </si>
  <si>
    <t xml:space="preserve">BRIONES </t>
  </si>
  <si>
    <t>GERENTE DE PROYECTO</t>
  </si>
  <si>
    <t>976 222 347</t>
  </si>
  <si>
    <t>CENTRO POBLADO BAÑOS PUNTA  S/N</t>
  </si>
  <si>
    <t>40516270</t>
  </si>
  <si>
    <t>HUAYCHO</t>
  </si>
  <si>
    <t>SUCLUPE</t>
  </si>
  <si>
    <t>FERNANDO HERMENEGILDO</t>
  </si>
  <si>
    <t>SUPERVISOR CIVIL DE CAMPAMENTO</t>
  </si>
  <si>
    <t>972 737 881</t>
  </si>
  <si>
    <t>URB. SANTA MARÍA 6TA ETAPA - CARABAYLLO</t>
  </si>
  <si>
    <t>46194369</t>
  </si>
  <si>
    <t>TARMA</t>
  </si>
  <si>
    <t>MARINES EPHA</t>
  </si>
  <si>
    <t xml:space="preserve">ING SEGURIDAD </t>
  </si>
  <si>
    <t>V&amp;J 61</t>
  </si>
  <si>
    <t>F</t>
  </si>
  <si>
    <t>PASEO MANUEL TRAVERSO 425</t>
  </si>
  <si>
    <t>46197113</t>
  </si>
  <si>
    <t>ALBORNOZ</t>
  </si>
  <si>
    <t>YOFRE EDUARDO</t>
  </si>
  <si>
    <t>OPERADOR TERMOFUSION</t>
  </si>
  <si>
    <t>V&amp;J 62</t>
  </si>
  <si>
    <t>HUANUCO</t>
  </si>
  <si>
    <t>JR. COMIT 7 LOMA BLANCA MZ.D LT 17</t>
  </si>
  <si>
    <t>001817226</t>
  </si>
  <si>
    <t>MARRERO</t>
  </si>
  <si>
    <t>MARCOS ANTONIO</t>
  </si>
  <si>
    <t>INSPECTOR ULTRASONIDO</t>
  </si>
  <si>
    <t>V&amp;J 64</t>
  </si>
  <si>
    <t>PASAJE MIGUEL VALCARCEL 118</t>
  </si>
  <si>
    <t>45870318</t>
  </si>
  <si>
    <t xml:space="preserve">CARLOS </t>
  </si>
  <si>
    <t>EDWIN JAVIER</t>
  </si>
  <si>
    <t xml:space="preserve">SUPERVISOR MECANICO </t>
  </si>
  <si>
    <t>V&amp;J 65</t>
  </si>
  <si>
    <t xml:space="preserve">CHEPEN </t>
  </si>
  <si>
    <t>CHEPEN</t>
  </si>
  <si>
    <t>JR. CHOTA 358</t>
  </si>
  <si>
    <t>44353561</t>
  </si>
  <si>
    <t>APARCO</t>
  </si>
  <si>
    <t>QUINTO</t>
  </si>
  <si>
    <t>YOLVI REYNOL</t>
  </si>
  <si>
    <t>V&amp;J 69</t>
  </si>
  <si>
    <t>PJ. VIDALON 490</t>
  </si>
  <si>
    <t>09896376</t>
  </si>
  <si>
    <t>BASTIDAS</t>
  </si>
  <si>
    <t>QUEQUEZANA</t>
  </si>
  <si>
    <t>CAPATAZ ELECTRICO</t>
  </si>
  <si>
    <t>V&amp;J 04</t>
  </si>
  <si>
    <t xml:space="preserve">SAN MIGUEL </t>
  </si>
  <si>
    <t>Pascual de andagoya 270- San Miguel</t>
  </si>
  <si>
    <t>VICKY</t>
  </si>
  <si>
    <t>71551298</t>
  </si>
  <si>
    <t>ARRIETA</t>
  </si>
  <si>
    <t>ANGEL FRANZ</t>
  </si>
  <si>
    <t xml:space="preserve">MECANICO </t>
  </si>
  <si>
    <t>70108593</t>
  </si>
  <si>
    <t xml:space="preserve">ALIAGA </t>
  </si>
  <si>
    <t>COM-39</t>
  </si>
  <si>
    <t>JR. CERRO DE PASCO 113 PAUCARBAMBILLA</t>
  </si>
  <si>
    <t>26697666</t>
  </si>
  <si>
    <t xml:space="preserve">GIL </t>
  </si>
  <si>
    <t xml:space="preserve">TELLO </t>
  </si>
  <si>
    <t>HIGOR ONASIS</t>
  </si>
  <si>
    <t>OPERADOR DE ZARANDA / CHANCADORA</t>
  </si>
  <si>
    <t>COM-62</t>
  </si>
  <si>
    <t>976-866184</t>
  </si>
  <si>
    <t>JR. LOS DOGOS 338</t>
  </si>
  <si>
    <t>43046518</t>
  </si>
  <si>
    <t xml:space="preserve">ALCANTARA </t>
  </si>
  <si>
    <t xml:space="preserve">ORDOÑEZ </t>
  </si>
  <si>
    <t>OPERADOR DE CISTERNA DE COMBUSTIBLE</t>
  </si>
  <si>
    <t>AV. MARTIRES DE UCHURACAY MZ. LL - LT.1</t>
  </si>
  <si>
    <t>41894376</t>
  </si>
  <si>
    <t xml:space="preserve">CABALLERO </t>
  </si>
  <si>
    <t>GRANDEZ</t>
  </si>
  <si>
    <t>CHILCA</t>
  </si>
  <si>
    <t>AV. 15 DE ENERO MZ S LT 3</t>
  </si>
  <si>
    <t>45485650</t>
  </si>
  <si>
    <t xml:space="preserve">VASQUEZ </t>
  </si>
  <si>
    <t xml:space="preserve">SARMIENTO </t>
  </si>
  <si>
    <t>SUPERVISOR DE CAMPO</t>
  </si>
  <si>
    <t>AV. MORALES DUAREZ MZ 3 Q LT</t>
  </si>
  <si>
    <t>41849928</t>
  </si>
  <si>
    <t>ECHEVERRIA</t>
  </si>
  <si>
    <t>WILMAN</t>
  </si>
  <si>
    <t>SUPERVISOR DE CALIDAD</t>
  </si>
  <si>
    <t>MZ. B30 - LT. 42 - TRUJILLO - LA ESPERANZA</t>
  </si>
  <si>
    <t>NUEVO INGRESO</t>
  </si>
  <si>
    <t>46448668</t>
  </si>
  <si>
    <t>YAÑEZ</t>
  </si>
  <si>
    <t>PORTAL</t>
  </si>
  <si>
    <t>ERICK PAUL</t>
  </si>
  <si>
    <t>COM-31</t>
  </si>
  <si>
    <t>JR. PUERTO PIZARRO 328</t>
  </si>
  <si>
    <t>26706766</t>
  </si>
  <si>
    <t>CARRANZA</t>
  </si>
  <si>
    <t>SUPERV. OFICINA TECNICA Y CONTROL DE PROY.</t>
  </si>
  <si>
    <t>COM-49</t>
  </si>
  <si>
    <t>URB. LOS MOLINOS DE CARABAYLLO MZ F1 LT 6</t>
  </si>
  <si>
    <t>46704922</t>
  </si>
  <si>
    <t>JONATHAN ABEL</t>
  </si>
  <si>
    <t>SUPERVISOR DE SSOMA</t>
  </si>
  <si>
    <t>COM-32</t>
  </si>
  <si>
    <t>AV. BOLOGNESI N° 998</t>
  </si>
  <si>
    <t>43099390</t>
  </si>
  <si>
    <t>MERCADO</t>
  </si>
  <si>
    <t>HUANAY</t>
  </si>
  <si>
    <t>JHONNY RICHARD</t>
  </si>
  <si>
    <t>CADISTA</t>
  </si>
  <si>
    <t>COM-30</t>
  </si>
  <si>
    <t>PSJ. DANIEL ALCIDES CARRION # 148</t>
  </si>
  <si>
    <t>46930724</t>
  </si>
  <si>
    <t>ANGEL HERNAN</t>
  </si>
  <si>
    <t>936 012 280</t>
  </si>
  <si>
    <t>JR. LEONCIO PRADO 400</t>
  </si>
  <si>
    <t>76662202</t>
  </si>
  <si>
    <t>YERSON ANTONIO</t>
  </si>
  <si>
    <t>SAN ANITA</t>
  </si>
  <si>
    <t>Jr. Isaac Recavarren302 Los Ficus</t>
  </si>
  <si>
    <t>26687533</t>
  </si>
  <si>
    <t>MICHAEL ULISES</t>
  </si>
  <si>
    <t>SUPERVISOR CQA</t>
  </si>
  <si>
    <t>KP-3</t>
  </si>
  <si>
    <t>Miraflores</t>
  </si>
  <si>
    <t>Calle José Gonzales 567</t>
  </si>
  <si>
    <t>CAMPAMENTO DYCSA</t>
  </si>
  <si>
    <t>72223964</t>
  </si>
  <si>
    <t>HERMIDA</t>
  </si>
  <si>
    <t>ING DE SEGURIDAD</t>
  </si>
  <si>
    <t>CA. SANCHEZ CARRION 212</t>
  </si>
  <si>
    <t>40302945</t>
  </si>
  <si>
    <t>SALCEDO</t>
  </si>
  <si>
    <t>TRELLES</t>
  </si>
  <si>
    <t>CHRISTIAN JAIRO</t>
  </si>
  <si>
    <t>ING RESIDENTE</t>
  </si>
  <si>
    <t>AV. MILITAR 654</t>
  </si>
  <si>
    <t>18176463</t>
  </si>
  <si>
    <t xml:space="preserve">SALINAS </t>
  </si>
  <si>
    <t>VALERY MIJAIL</t>
  </si>
  <si>
    <t>AV. LAS MERCEDES 213</t>
  </si>
  <si>
    <t>42517317</t>
  </si>
  <si>
    <t>7/25/1984</t>
  </si>
  <si>
    <t>42198990</t>
  </si>
  <si>
    <t>SEGUNDO MANUEL</t>
  </si>
  <si>
    <t>JR AMALIA PUGA 313</t>
  </si>
  <si>
    <t>45970985</t>
  </si>
  <si>
    <t>ASISTENTE DE GESTION HUMANA</t>
  </si>
  <si>
    <t>VILLA EL SALVADOR</t>
  </si>
  <si>
    <t>INDUSTRIAL 300</t>
  </si>
  <si>
    <t>72485425</t>
  </si>
  <si>
    <t>VALERA</t>
  </si>
  <si>
    <t>CORREA</t>
  </si>
  <si>
    <t>JUNIOR MANUEL</t>
  </si>
  <si>
    <t>944177574 - 959971035</t>
  </si>
  <si>
    <t>CALLE PROGRESO # 216</t>
  </si>
  <si>
    <t>45486502</t>
  </si>
  <si>
    <t>POMALAZO</t>
  </si>
  <si>
    <t>PABLO OSCAR</t>
  </si>
  <si>
    <t xml:space="preserve"> AV. EL SOL MZ C LT.11 CP. EL SOL 1  </t>
  </si>
  <si>
    <t>42226427</t>
  </si>
  <si>
    <t>SANDOVAL</t>
  </si>
  <si>
    <t>AA. HH. VILA ISOLINA MZ. K LTE 01 CALLAO CARRETERA VENTANILLA</t>
  </si>
  <si>
    <t>44798033</t>
  </si>
  <si>
    <t>BARRERA</t>
  </si>
  <si>
    <t>MATOS</t>
  </si>
  <si>
    <t>JUAN JOSE</t>
  </si>
  <si>
    <t xml:space="preserve">AV CHACA CERRO MZ A LT 3 </t>
  </si>
  <si>
    <t>48448021</t>
  </si>
  <si>
    <t>BALDEON</t>
  </si>
  <si>
    <t>HILARIO</t>
  </si>
  <si>
    <t xml:space="preserve">COSME </t>
  </si>
  <si>
    <t>PROLONGACION SAN CARLO 230</t>
  </si>
  <si>
    <t>40377106</t>
  </si>
  <si>
    <t>PAYANO</t>
  </si>
  <si>
    <t>DE_LA_CRUZ</t>
  </si>
  <si>
    <t>DANTE ALBERTO</t>
  </si>
  <si>
    <t>HEROINAS TOLEDO</t>
  </si>
  <si>
    <t>CALLE ARICA S/N - ANEXO LA LIBERTAD</t>
  </si>
  <si>
    <t>70762272</t>
  </si>
  <si>
    <t>YALLI</t>
  </si>
  <si>
    <t>JOEL VALERIO</t>
  </si>
  <si>
    <t>JR ICA N°11 AYACUCHO - HUAMANGA</t>
  </si>
  <si>
    <t>20660335</t>
  </si>
  <si>
    <t>VILLAR</t>
  </si>
  <si>
    <t>LIMAYMANTA</t>
  </si>
  <si>
    <t>HECTOR EUSEBIO</t>
  </si>
  <si>
    <t xml:space="preserve">980462716 - 064 595207 </t>
  </si>
  <si>
    <t>JR DOMINGO PEREZ 142</t>
  </si>
  <si>
    <t>9433144</t>
  </si>
  <si>
    <t xml:space="preserve">LUCIO </t>
  </si>
  <si>
    <t>CL LAS CAMELIAS MZ J13 LT18 AAHH NUEVA ESPERANZA</t>
  </si>
  <si>
    <t>33250659</t>
  </si>
  <si>
    <t>HEBER NOEL</t>
  </si>
  <si>
    <t>ASOC. VILLA RICA MZ. Z LT. 5 CHACLACAYO</t>
  </si>
  <si>
    <t>43708184</t>
  </si>
  <si>
    <t>MESONES</t>
  </si>
  <si>
    <t>ROGER ALBERTO</t>
  </si>
  <si>
    <t>INDEPENDENCIA</t>
  </si>
  <si>
    <t>ASENT. H.JUAN VELASCO ALVARADO MZ A LT14</t>
  </si>
  <si>
    <t>47999617</t>
  </si>
  <si>
    <t>JONATAN HENRY</t>
  </si>
  <si>
    <t>COTABAMBAS</t>
  </si>
  <si>
    <t>CHALLHUAHUACHO</t>
  </si>
  <si>
    <t>HUAYÑUNA</t>
  </si>
  <si>
    <t>32971405</t>
  </si>
  <si>
    <t>QUIÑONES</t>
  </si>
  <si>
    <t>BENITO</t>
  </si>
  <si>
    <t xml:space="preserve">DORIS ESMERALDA </t>
  </si>
  <si>
    <t>CONTROLADOR</t>
  </si>
  <si>
    <t xml:space="preserve">  Urb. Nicolás Garatea MZ 122 Lote 09  Nuevo Chimbote 4    </t>
  </si>
  <si>
    <t>CHIMBOTE</t>
  </si>
  <si>
    <t>44967522</t>
  </si>
  <si>
    <t>ANTON</t>
  </si>
  <si>
    <t>SOLANO</t>
  </si>
  <si>
    <t>RONAL ALEX</t>
  </si>
  <si>
    <t>ENFERMERO OCUPACIONAL</t>
  </si>
  <si>
    <t>CALLE AYACUCHO 528 – PIURA.</t>
  </si>
  <si>
    <t>47211117</t>
  </si>
  <si>
    <t>PRETEL</t>
  </si>
  <si>
    <t>CULQUI</t>
  </si>
  <si>
    <t>JORGE MANUEL</t>
  </si>
  <si>
    <t>ING. DE SSOMA</t>
  </si>
  <si>
    <t>CST-3</t>
  </si>
  <si>
    <t>CAJARMACA</t>
  </si>
  <si>
    <t>41867771</t>
  </si>
  <si>
    <t xml:space="preserve">GUILLERMO  </t>
  </si>
  <si>
    <t>ING. PLANEAMIENTO Y CONTROL DE PROYECTOS</t>
  </si>
  <si>
    <t xml:space="preserve"> AV.  PACIFICO 180    - (REF. AL ESPALDA TOTUS DE LA MARINA)</t>
  </si>
  <si>
    <t>44658969</t>
  </si>
  <si>
    <t>SOTOMAYOR</t>
  </si>
  <si>
    <t xml:space="preserve"> MAGUIÑA</t>
  </si>
  <si>
    <t xml:space="preserve"> LENIN FABIO</t>
  </si>
  <si>
    <t>INGENIERO MEDIO AMBIENTE</t>
  </si>
  <si>
    <t>09636324</t>
  </si>
  <si>
    <t>BALBERENA</t>
  </si>
  <si>
    <t>CUNEO</t>
  </si>
  <si>
    <t>JEFE DE CONSTRUCCIÓN</t>
  </si>
  <si>
    <t xml:space="preserve"> CAMPANILLAS S/N  </t>
  </si>
  <si>
    <t>41739046</t>
  </si>
  <si>
    <t>RICKY</t>
  </si>
  <si>
    <t>JEFE DE EQUIPOS</t>
  </si>
  <si>
    <t>ALFONSO UGARTE 420</t>
  </si>
  <si>
    <t>45476415</t>
  </si>
  <si>
    <t>CCACCYA</t>
  </si>
  <si>
    <t>JEFE DE FRENTE</t>
  </si>
  <si>
    <t>997025454 / 941362271</t>
  </si>
  <si>
    <t>JR. JIRÓN LOS CLAVELES 364 URB. URBANIZACION MICAELA BASTIDAS PERÚ LIMA LIMA LOS OLIVOS</t>
  </si>
  <si>
    <t>45352275</t>
  </si>
  <si>
    <t>ESCALANTE</t>
  </si>
  <si>
    <t xml:space="preserve"> ROBLADILLO</t>
  </si>
  <si>
    <t xml:space="preserve"> SEGUNDO RAUL </t>
  </si>
  <si>
    <t>JEFE DE TOPOGRAFÍA</t>
  </si>
  <si>
    <t xml:space="preserve">  HOYOS RUBIO 650    </t>
  </si>
  <si>
    <t>44271813</t>
  </si>
  <si>
    <t>COLLAZOS</t>
  </si>
  <si>
    <t xml:space="preserve">LEONARDO  </t>
  </si>
  <si>
    <t xml:space="preserve">  LOS PUQUIOS 146    </t>
  </si>
  <si>
    <t>44204592</t>
  </si>
  <si>
    <t>TANTAJULCA</t>
  </si>
  <si>
    <t>SUAREZ</t>
  </si>
  <si>
    <t>CLARA MAGDALENA</t>
  </si>
  <si>
    <t>MEDICO OCUPACIONAL</t>
  </si>
  <si>
    <t>NULL JR. SAN MARTIN 3855 3855 NULL NULL</t>
  </si>
  <si>
    <t>45530118</t>
  </si>
  <si>
    <t>46926138</t>
  </si>
  <si>
    <t xml:space="preserve">DEYVIS MILLER </t>
  </si>
  <si>
    <t>LA ESPERANZA</t>
  </si>
  <si>
    <t xml:space="preserve">  SN SN   99</t>
  </si>
  <si>
    <t>41191668</t>
  </si>
  <si>
    <t>HUALLA</t>
  </si>
  <si>
    <t>SAUL DANILO</t>
  </si>
  <si>
    <t xml:space="preserve"> LAS BEGONIAS 414</t>
  </si>
  <si>
    <t>24578915</t>
  </si>
  <si>
    <t>ARQQUE</t>
  </si>
  <si>
    <t xml:space="preserve"> OTROS POR REGULARIZAR  </t>
  </si>
  <si>
    <t>45851720</t>
  </si>
  <si>
    <t>ENRI RAFAEL</t>
  </si>
  <si>
    <t>EL AUGUSTINO</t>
  </si>
  <si>
    <t>MZ L1 LT 01 CATALINA HUANCA EL AGUSTINO</t>
  </si>
  <si>
    <t>42222801</t>
  </si>
  <si>
    <t>COTRINA</t>
  </si>
  <si>
    <t>OPERADOR EQUIPO PESADO PERFORADORA*</t>
  </si>
  <si>
    <t>AV. NICOLAS DE PIEDRA 1731 P. JOVEN CESAR VALLEJO</t>
  </si>
  <si>
    <t>06124252</t>
  </si>
  <si>
    <t>BACA</t>
  </si>
  <si>
    <t>MARTIN ZENON</t>
  </si>
  <si>
    <t xml:space="preserve"> MZ. 93 LTE 22 ASENT. H.  JUAN PABLO II   </t>
  </si>
  <si>
    <t>44660624</t>
  </si>
  <si>
    <t>BONIFAZ</t>
  </si>
  <si>
    <t>GUSTAVO SAMUEL</t>
  </si>
  <si>
    <t>UCV 14 LT 03 A.H. HUAYCAN ZONA A</t>
  </si>
  <si>
    <t>40555940</t>
  </si>
  <si>
    <t>CAVERO</t>
  </si>
  <si>
    <t xml:space="preserve"> NA NA  05</t>
  </si>
  <si>
    <t>72381878</t>
  </si>
  <si>
    <t>BRUNO ESTEBAN</t>
  </si>
  <si>
    <t>CERCADO DE LIMA</t>
  </si>
  <si>
    <t>AV. REYNALDO SAAVEDRA PIÑON N° 2482 URB. TRINIDAD</t>
  </si>
  <si>
    <t>44112741</t>
  </si>
  <si>
    <t>RAMON</t>
  </si>
  <si>
    <t xml:space="preserve">  FREDDY ALBERTO</t>
  </si>
  <si>
    <t>LA PERLA</t>
  </si>
  <si>
    <t>LA  PERLA</t>
  </si>
  <si>
    <t>AV COSTANERA 1169 TORRE 1 DPTO 911</t>
  </si>
  <si>
    <t>46601690</t>
  </si>
  <si>
    <t>JOSÉ DANIEL</t>
  </si>
  <si>
    <t>SUPERVISOR DE QC</t>
  </si>
  <si>
    <t>PROV. CONST. DEL CALLAO</t>
  </si>
  <si>
    <t xml:space="preserve"> JULIO CESAR TELLO 391  01</t>
  </si>
  <si>
    <t>9372778</t>
  </si>
  <si>
    <t xml:space="preserve">NICOLAS </t>
  </si>
  <si>
    <t>NULL ENTRADA HORACIO ZEVALLOS SECTOR B NULL NULL</t>
  </si>
  <si>
    <t>16156476</t>
  </si>
  <si>
    <t>ALAN</t>
  </si>
  <si>
    <t xml:space="preserve">JHONNY RICARDO </t>
  </si>
  <si>
    <t>MZ B - LT 17 - ASOC. EL PARAISO DE CARABAYLLO (REF. TERMINAL DE LINEA 40)</t>
  </si>
  <si>
    <t>46222027</t>
  </si>
  <si>
    <t>BAÑEZ</t>
  </si>
  <si>
    <t>EMERDAVID</t>
  </si>
  <si>
    <t>47510006</t>
  </si>
  <si>
    <t>PASTOR</t>
  </si>
  <si>
    <t xml:space="preserve">ABSARLI </t>
  </si>
  <si>
    <t>TECNICO MECANICO*</t>
  </si>
  <si>
    <t>JR MARIA GORETTI 231  BARRIO MOLLEPAMPA</t>
  </si>
  <si>
    <t>46710583</t>
  </si>
  <si>
    <t xml:space="preserve">CUADROS </t>
  </si>
  <si>
    <t>VADILLO</t>
  </si>
  <si>
    <t>KELVIN ROBER</t>
  </si>
  <si>
    <t>PUENTE PIDRA</t>
  </si>
  <si>
    <t>Coop. Los SUREÑOS B L</t>
  </si>
  <si>
    <t>43367806</t>
  </si>
  <si>
    <t>CHUQUIVAL</t>
  </si>
  <si>
    <t>CABRAL</t>
  </si>
  <si>
    <t>HARRY SEGUNDO</t>
  </si>
  <si>
    <t>AUXILIAR DE ALMACEN</t>
  </si>
  <si>
    <t>Asoc. Los Jazmines MZ G LT 24</t>
  </si>
  <si>
    <t xml:space="preserve">47168775 </t>
  </si>
  <si>
    <t>LAURA MARIA</t>
  </si>
  <si>
    <t>JEFE DE RECURSOS HUMANOS</t>
  </si>
  <si>
    <t>BARRANCO</t>
  </si>
  <si>
    <t>Malecón Paul 342 Barranco</t>
  </si>
  <si>
    <t>15847364</t>
  </si>
  <si>
    <t xml:space="preserve">CALDERON </t>
  </si>
  <si>
    <t>MELGAREJO</t>
  </si>
  <si>
    <t>GUILLERMO JESUS</t>
  </si>
  <si>
    <t>BARRANCA</t>
  </si>
  <si>
    <t>PAQUIVILCA</t>
  </si>
  <si>
    <t xml:space="preserve">AV JUAN VELASZO 158 </t>
  </si>
  <si>
    <t>05382608</t>
  </si>
  <si>
    <t xml:space="preserve">HORNA </t>
  </si>
  <si>
    <t>EMILIO</t>
  </si>
  <si>
    <t>PANADERO</t>
  </si>
  <si>
    <t xml:space="preserve">ASENTAMIENTO VIRGEN DE GUADALUPE MZ C LT 14 </t>
  </si>
  <si>
    <t>10592670</t>
  </si>
  <si>
    <t>OSCAR SAUL</t>
  </si>
  <si>
    <t>Sector 06 Grupo 06 Mz-B, LT-21</t>
  </si>
  <si>
    <t>08169949</t>
  </si>
  <si>
    <t>MAGUIÑA</t>
  </si>
  <si>
    <t>EDWIN ALEX</t>
  </si>
  <si>
    <t>RIMAC</t>
  </si>
  <si>
    <t>Av. Carlos Valderrama 411 Urb. El Bosque</t>
  </si>
  <si>
    <t>44331455</t>
  </si>
  <si>
    <t>LUIS</t>
  </si>
  <si>
    <t>989409856</t>
  </si>
  <si>
    <t>MZ-C13 LT 23 /10 DE OCTUBRE/ SAN JUAN DE LURIGANCHO</t>
  </si>
  <si>
    <t>09587739</t>
  </si>
  <si>
    <t>JOHNY MANUEL</t>
  </si>
  <si>
    <t>993737716</t>
  </si>
  <si>
    <t>JR. RAMON RODRIGUEZ 585 - SAN JUAN DE MIRAFLORES- LIMA</t>
  </si>
  <si>
    <t>04054042</t>
  </si>
  <si>
    <t>WALTER OSWALDO</t>
  </si>
  <si>
    <t>956328727</t>
  </si>
  <si>
    <t>JR. LOS RICINOS 880 URB. LAS VIOLETAS SAN JUAN DE LURIGANCHO - LIMA</t>
  </si>
  <si>
    <t>10722298</t>
  </si>
  <si>
    <t>EMERSON WALTER</t>
  </si>
  <si>
    <t>986516441</t>
  </si>
  <si>
    <t>JR.ANGARAES # 462 INT.133 CERCADO LIMA</t>
  </si>
  <si>
    <t>09739797</t>
  </si>
  <si>
    <t>992504649</t>
  </si>
  <si>
    <t>JR SAN MARTIN 336 SANTA ROSA KM 12 COMAS - LIMA</t>
  </si>
  <si>
    <t>41538387</t>
  </si>
  <si>
    <t>SUPRVISOR</t>
  </si>
  <si>
    <t>AV VICTOR RAUL HAYA DE LA TORRE S/N</t>
  </si>
  <si>
    <t>71841045</t>
  </si>
  <si>
    <t>LUCANO</t>
  </si>
  <si>
    <t>ELIGIO</t>
  </si>
  <si>
    <t>TA-2</t>
  </si>
  <si>
    <t>UCV 183 LT 4 ZONA O</t>
  </si>
  <si>
    <t>10346070</t>
  </si>
  <si>
    <t>LLOSA</t>
  </si>
  <si>
    <t>CHACON</t>
  </si>
  <si>
    <t>DAVID ANTONIO</t>
  </si>
  <si>
    <t>TÉCNICO</t>
  </si>
  <si>
    <t>AE-13. Supervisión</t>
  </si>
  <si>
    <t>AVENIDA DEFENSORES DE LIMA 1176, URB. SAN JUANITO, POR EL HOSPITAL MARÍA AUXILIADORA</t>
  </si>
  <si>
    <t>42069388</t>
  </si>
  <si>
    <t>AREDO</t>
  </si>
  <si>
    <t>SATURNO</t>
  </si>
  <si>
    <t>JOSE EDUARDO</t>
  </si>
  <si>
    <t>LIDER DE TOPOGRAFIA</t>
  </si>
  <si>
    <t>SANTA ROSA</t>
  </si>
  <si>
    <t xml:space="preserve">LA ARBOLEDA MZ U LT 15 </t>
  </si>
  <si>
    <t>44556226</t>
  </si>
  <si>
    <t xml:space="preserve">JR. CASTILLO 160 </t>
  </si>
  <si>
    <t>15764296</t>
  </si>
  <si>
    <t>RICARDO CESAR</t>
  </si>
  <si>
    <t>JEFE DE OFICINA TECNICA</t>
  </si>
  <si>
    <t>HUACHO</t>
  </si>
  <si>
    <t>PROLONGACIÓN MOORE 258</t>
  </si>
  <si>
    <t>45444191</t>
  </si>
  <si>
    <t>MARCELIANO</t>
  </si>
  <si>
    <t>LILIANA ROSMERY</t>
  </si>
  <si>
    <t>JEFE DE SERVICIOS GENERALES</t>
  </si>
  <si>
    <t>MZ A LT 10 URB. NUEVA MARQUEZA</t>
  </si>
  <si>
    <t>41296650</t>
  </si>
  <si>
    <t>ARMAS</t>
  </si>
  <si>
    <t>QUISPEAYALA</t>
  </si>
  <si>
    <t>SERAFIN</t>
  </si>
  <si>
    <t>AE - 16 Contingencia</t>
  </si>
  <si>
    <t>CHUPACA</t>
  </si>
  <si>
    <t>AV. MANUEL PALACION SN</t>
  </si>
  <si>
    <t>46442246</t>
  </si>
  <si>
    <t>FABIAN</t>
  </si>
  <si>
    <t>WILMER IVAN</t>
  </si>
  <si>
    <t>TOOLS ENGINEER SR</t>
  </si>
  <si>
    <t>CALLE JOSE CRESPO N°313 - Urb. ANDRES RAZURI</t>
  </si>
  <si>
    <t>20114020</t>
  </si>
  <si>
    <t>MAITA</t>
  </si>
  <si>
    <t>Jr. Los Eucaliptos S/N el Tambo - Huancayo</t>
  </si>
  <si>
    <t>Av. Alipio Ponce 239 - Int. 4A Campiña Chorrillos</t>
  </si>
  <si>
    <t>40338370</t>
  </si>
  <si>
    <t>CASALLO</t>
  </si>
  <si>
    <t>YONY</t>
  </si>
  <si>
    <t>Conjunto habitacional Heroes de San Juan de Miraflores Dp 302</t>
  </si>
  <si>
    <t>44548743</t>
  </si>
  <si>
    <t>URBANO</t>
  </si>
  <si>
    <t>INGA</t>
  </si>
  <si>
    <t>KENNETH  GILBERTO</t>
  </si>
  <si>
    <t>SUPERVISOR DE TOPOGRAFIA</t>
  </si>
  <si>
    <t>UR-02</t>
  </si>
  <si>
    <t>CALLE J MZ. Q LT.33 ASOCIACION DE VIVIENDA VICTOR RAUL AYA DE LA TORRE INDEPENDENCIA LIMA</t>
  </si>
  <si>
    <t>DESCOSUR</t>
  </si>
  <si>
    <t>09706390</t>
  </si>
  <si>
    <t xml:space="preserve">YUPANQUI </t>
  </si>
  <si>
    <t>Residente proyecto Larimayo</t>
  </si>
  <si>
    <t>Mz. "E" Lt. 15 II ETAPA Urb. Villa Alejandro</t>
  </si>
  <si>
    <t>10809139</t>
  </si>
  <si>
    <t xml:space="preserve">Supervisor de Operaciones  </t>
  </si>
  <si>
    <t>Barranco</t>
  </si>
  <si>
    <t xml:space="preserve">ASOCIACION EL NAZARENO MZ. A LOTE 1. CERRO COLORADO </t>
  </si>
  <si>
    <t>44785662</t>
  </si>
  <si>
    <t>DIOSES</t>
  </si>
  <si>
    <t>ALI ADDEMIR</t>
  </si>
  <si>
    <t>COM-16</t>
  </si>
  <si>
    <t>CHICAYO</t>
  </si>
  <si>
    <t>CALLE LIBERTAD 265</t>
  </si>
  <si>
    <t>19229661</t>
  </si>
  <si>
    <t>NAPURI</t>
  </si>
  <si>
    <t>RAMIRO</t>
  </si>
  <si>
    <t>JR. SAN MARTIN N° 341</t>
  </si>
  <si>
    <t xml:space="preserve">OUTOTEC </t>
  </si>
  <si>
    <t>44837400</t>
  </si>
  <si>
    <t xml:space="preserve">YAÑEZ </t>
  </si>
  <si>
    <t>DILAS</t>
  </si>
  <si>
    <t xml:space="preserve">ERICK </t>
  </si>
  <si>
    <t>+51 962 746 559</t>
  </si>
  <si>
    <t xml:space="preserve">Lima </t>
  </si>
  <si>
    <t>Comas</t>
  </si>
  <si>
    <t xml:space="preserve">jr 21 setiembre 523 </t>
  </si>
  <si>
    <t xml:space="preserve">Antauta </t>
  </si>
  <si>
    <t>TBD</t>
  </si>
  <si>
    <t>44770227</t>
  </si>
  <si>
    <t>SANDRO</t>
  </si>
  <si>
    <t xml:space="preserve">FIELD SERVICE </t>
  </si>
  <si>
    <t>+51 949 312 401</t>
  </si>
  <si>
    <t>Surco</t>
  </si>
  <si>
    <t>Urb Los Álamos de Monterrico 3, Calle Fco de Goya y Lucientes 117, 4to Piso, Surco</t>
  </si>
  <si>
    <t>Amec Foster Wheeler</t>
  </si>
  <si>
    <t>09613746</t>
  </si>
  <si>
    <t>Acosta</t>
  </si>
  <si>
    <t>Quiroz</t>
  </si>
  <si>
    <t>Godofredo Oswaldo</t>
  </si>
  <si>
    <t>Hidrologia e Hidráulica</t>
  </si>
  <si>
    <t>Los Olivos</t>
  </si>
  <si>
    <t>Jr. Los Cafetales 4001 Urb. COVIDA - etapa III</t>
  </si>
  <si>
    <t>San Rafael, Antauta</t>
  </si>
  <si>
    <t>44105732</t>
  </si>
  <si>
    <t>Coello</t>
  </si>
  <si>
    <t>Valverde</t>
  </si>
  <si>
    <t>Mirko Cesar</t>
  </si>
  <si>
    <t>Medio Ambiente</t>
  </si>
  <si>
    <t>Surquillo</t>
  </si>
  <si>
    <t>Calle Fisher Urb. Calera La Merced Mz. T LT. 03</t>
  </si>
  <si>
    <t>46122311</t>
  </si>
  <si>
    <t>Ormeño</t>
  </si>
  <si>
    <t>Huertas</t>
  </si>
  <si>
    <t>Rufina Amelia</t>
  </si>
  <si>
    <t>Geotécnia</t>
  </si>
  <si>
    <t>San Juan de Lurigancho</t>
  </si>
  <si>
    <t>Mz. R-V LT.11 Urb. Inca Manco Capac</t>
  </si>
  <si>
    <t>06830772</t>
  </si>
  <si>
    <t>Susanibar</t>
  </si>
  <si>
    <t>Cruz</t>
  </si>
  <si>
    <t>Dora Luz</t>
  </si>
  <si>
    <t>Biologa</t>
  </si>
  <si>
    <t>Carabayllo</t>
  </si>
  <si>
    <t>Jr. Melchor Arteaga 311 - 313 Urb. Tungasuca</t>
  </si>
  <si>
    <t>CIEL COMPANY</t>
  </si>
  <si>
    <t>08869436</t>
  </si>
  <si>
    <t>DURAND</t>
  </si>
  <si>
    <t>GERENTE</t>
  </si>
  <si>
    <t>JR. HUSARES DE JUNIN MZ D  LOTE 3 VILLA FLORIDA COMAS</t>
  </si>
  <si>
    <t>19260365</t>
  </si>
  <si>
    <t>CRISTHIAN NOE</t>
  </si>
  <si>
    <t>44161468</t>
  </si>
  <si>
    <t>GUEVARA</t>
  </si>
  <si>
    <t xml:space="preserve">TORRES </t>
  </si>
  <si>
    <t>CARLOS ALBERTO</t>
  </si>
  <si>
    <t>CARRETERA PANAM SUR KM 24.4</t>
  </si>
  <si>
    <t>05331089</t>
  </si>
  <si>
    <t xml:space="preserve">NASCIMENTO </t>
  </si>
  <si>
    <t>PACAYA</t>
  </si>
  <si>
    <t>HARRISON</t>
  </si>
  <si>
    <t>JEFE DE TURNO</t>
  </si>
  <si>
    <t>40702242</t>
  </si>
  <si>
    <t xml:space="preserve">ROSALES </t>
  </si>
  <si>
    <t>RICALDE</t>
  </si>
  <si>
    <t>DEYBI</t>
  </si>
  <si>
    <t>JEFE DE PLANTA DE LECHADA</t>
  </si>
  <si>
    <t>47577389</t>
  </si>
  <si>
    <t>ILLACANCHI</t>
  </si>
  <si>
    <t>LUIS JHONATAN</t>
  </si>
  <si>
    <t>LOS AJENJOS 190</t>
  </si>
  <si>
    <t>41385886</t>
  </si>
  <si>
    <t>JAIME ANDRES</t>
  </si>
  <si>
    <t>OPERADOR DE PERFORADORA</t>
  </si>
  <si>
    <t>70333518</t>
  </si>
  <si>
    <t>DAVIRSON ROY</t>
  </si>
  <si>
    <t>OFICIAL DE PERFORACIÓN</t>
  </si>
  <si>
    <t>72153794</t>
  </si>
  <si>
    <t xml:space="preserve">GÓMEZ </t>
  </si>
  <si>
    <t>VÁSQUEZ</t>
  </si>
  <si>
    <t>LEISER</t>
  </si>
  <si>
    <t>09951180</t>
  </si>
  <si>
    <t>43145333</t>
  </si>
  <si>
    <t>GUDILIO JUAN</t>
  </si>
  <si>
    <t>HUANZA</t>
  </si>
  <si>
    <t>HUANZA S/N</t>
  </si>
  <si>
    <t>45105018</t>
  </si>
  <si>
    <t>AV REPUBLICA MZ 6 TABLADA DE LURIN</t>
  </si>
  <si>
    <t>43150399</t>
  </si>
  <si>
    <t>PINEDO</t>
  </si>
  <si>
    <t>LABBÉ</t>
  </si>
  <si>
    <t>CESAR ROLDAN</t>
  </si>
  <si>
    <t>OPERADOR FUTURO</t>
  </si>
  <si>
    <t>946 862 690</t>
  </si>
  <si>
    <t>LAS GALIAS 174 SANTA ISABEL - CARABAYLLO</t>
  </si>
  <si>
    <t>00190834</t>
  </si>
  <si>
    <t>OLIVERA</t>
  </si>
  <si>
    <t>SELIN</t>
  </si>
  <si>
    <t>42233836</t>
  </si>
  <si>
    <t>OPERADOR DIAMEC 1</t>
  </si>
  <si>
    <t>ASOC. DE VIV. EL MILAGRO DE MAYO MZ. H. LT. 9-ATE VITARTE</t>
  </si>
  <si>
    <t>47550417</t>
  </si>
  <si>
    <t>JAIMES</t>
  </si>
  <si>
    <t>JUSTO</t>
  </si>
  <si>
    <t>KEVIN NESTOR</t>
  </si>
  <si>
    <t>OPERADOR SPICEMAN</t>
  </si>
  <si>
    <t>46502719</t>
  </si>
  <si>
    <t xml:space="preserve">RINZA </t>
  </si>
  <si>
    <t>40140198</t>
  </si>
  <si>
    <t xml:space="preserve">SANCHEZ </t>
  </si>
  <si>
    <t>RUBIO</t>
  </si>
  <si>
    <t>OFICIAL DE INYECCIÓN</t>
  </si>
  <si>
    <t>61526601</t>
  </si>
  <si>
    <t xml:space="preserve">JURADO </t>
  </si>
  <si>
    <t>JEAN POOL CRISTIAN</t>
  </si>
  <si>
    <t>AYUDANTE DE INYECCION</t>
  </si>
  <si>
    <t>CALLE EL PROGRESO MZ A LT 7</t>
  </si>
  <si>
    <t>09901969</t>
  </si>
  <si>
    <t>LERZONDE</t>
  </si>
  <si>
    <t>PAUL AROHON</t>
  </si>
  <si>
    <t>948 671 452</t>
  </si>
  <si>
    <t>ASENT.H. DANIEL ALCIDES CARRION MZ. A1 LT. 16</t>
  </si>
  <si>
    <t>44576925</t>
  </si>
  <si>
    <t xml:space="preserve">CHANCA </t>
  </si>
  <si>
    <t>ADGLER SIXTO</t>
  </si>
  <si>
    <t>40235781</t>
  </si>
  <si>
    <t xml:space="preserve">PICHARDO </t>
  </si>
  <si>
    <t>72457695</t>
  </si>
  <si>
    <t>CUBAS</t>
  </si>
  <si>
    <t>70080546</t>
  </si>
  <si>
    <t xml:space="preserve">FUENTES </t>
  </si>
  <si>
    <t>CRISTHIAN FERNANDO</t>
  </si>
  <si>
    <t>OP. TELEHANDER</t>
  </si>
  <si>
    <t>46933161</t>
  </si>
  <si>
    <t xml:space="preserve">PEREZ </t>
  </si>
  <si>
    <t>FRANKLIN RUIZ</t>
  </si>
  <si>
    <t>70898635</t>
  </si>
  <si>
    <t>BALVIN</t>
  </si>
  <si>
    <t>OLAZABAL</t>
  </si>
  <si>
    <t>ROTH BENJI</t>
  </si>
  <si>
    <t>41399677</t>
  </si>
  <si>
    <t>CALVAY</t>
  </si>
  <si>
    <t>REYES</t>
  </si>
  <si>
    <t>NOE</t>
  </si>
  <si>
    <t>OPERADOR DE BOMBA SPICEMAN</t>
  </si>
  <si>
    <t>44789033</t>
  </si>
  <si>
    <t>HUAYNATEZ</t>
  </si>
  <si>
    <t>SUERE</t>
  </si>
  <si>
    <t>EDER</t>
  </si>
  <si>
    <t>72764860</t>
  </si>
  <si>
    <t>GUERRERO</t>
  </si>
  <si>
    <t>NUÑUVERO</t>
  </si>
  <si>
    <t>ING SPICE</t>
  </si>
  <si>
    <t>CIUDAD SOL DE RETABLO DPTO 502</t>
  </si>
  <si>
    <t>42508669</t>
  </si>
  <si>
    <t>KARINA</t>
  </si>
  <si>
    <t>AV. LOS NOGALES 251 TORRE 1 DPTO 1503</t>
  </si>
  <si>
    <t>44196113</t>
  </si>
  <si>
    <t xml:space="preserve">HUINCHO </t>
  </si>
  <si>
    <t>TICLLACONDOR</t>
  </si>
  <si>
    <t>AV ARTERIAL N°806 CHILCA-HUANCAYO-JUNIN</t>
  </si>
  <si>
    <t>01321394</t>
  </si>
  <si>
    <t>ANGEL ALFREDO</t>
  </si>
  <si>
    <t>JEFE DE PROYECTO</t>
  </si>
  <si>
    <t>08160706</t>
  </si>
  <si>
    <t>AGAMA</t>
  </si>
  <si>
    <t>EDWIN EDUARDO</t>
  </si>
  <si>
    <t>FISCALIZADOR SENIOR</t>
  </si>
  <si>
    <t>SGS-01</t>
  </si>
  <si>
    <t>AV. SAN CRISTOBAL 150 VILLA DE FATIMA</t>
  </si>
  <si>
    <t>44244852</t>
  </si>
  <si>
    <t>MOISES ENRIQUE</t>
  </si>
  <si>
    <t>ASISTENTE DE SISTEMAS</t>
  </si>
  <si>
    <t>MUR-40</t>
  </si>
  <si>
    <t>VILLA  EL SALVADOR</t>
  </si>
  <si>
    <t>URB. PACHACAMAC IV ETAPA MZY LT 23 BARRIO 01 SECTOR 02</t>
  </si>
  <si>
    <t>46011343</t>
  </si>
  <si>
    <t>CASTILLON</t>
  </si>
  <si>
    <t>EMERSON</t>
  </si>
  <si>
    <t xml:space="preserve">JR. MONTECARLO Nº 386 </t>
  </si>
  <si>
    <t>46782560</t>
  </si>
  <si>
    <t>SALDAÑA</t>
  </si>
  <si>
    <t>NANCY GEOVANY</t>
  </si>
  <si>
    <t>SUPERVISOR SSOMA</t>
  </si>
  <si>
    <t>MUR-24</t>
  </si>
  <si>
    <t>CP. APAN ALTO HUALGAYOC CARRETA BAMBAMARCA</t>
  </si>
  <si>
    <t>Hospedaje Santa Cruz</t>
  </si>
  <si>
    <t>73670934</t>
  </si>
  <si>
    <t xml:space="preserve">AVILA </t>
  </si>
  <si>
    <t>TORRECILLAS</t>
  </si>
  <si>
    <t>ZOCIMO</t>
  </si>
  <si>
    <t>MECANICO DE EQUIPO PESADO  II</t>
  </si>
  <si>
    <t xml:space="preserve">AV. LOS PROCERES Nº 678 </t>
  </si>
  <si>
    <t>MARIO AURELIO</t>
  </si>
  <si>
    <t>TÉCNICO MANTENIMIENTO</t>
  </si>
  <si>
    <t>Mz 1, Lt 12 Urbanización Tilda Vitarte</t>
  </si>
  <si>
    <t>TECIN MINERA SAC</t>
  </si>
  <si>
    <t>REMI MICHAEL</t>
  </si>
  <si>
    <t>JR. LOS SAUCES MZ4 LOTE41</t>
  </si>
  <si>
    <t>IMPROMEC SRL</t>
  </si>
  <si>
    <t>41904154</t>
  </si>
  <si>
    <t>CHAUPIMARCA</t>
  </si>
  <si>
    <t>JR SAN MARTIN PPJJ TUPAC AMARU 178</t>
  </si>
  <si>
    <t>45319375</t>
  </si>
  <si>
    <t>SUAZO</t>
  </si>
  <si>
    <t>ALANIA</t>
  </si>
  <si>
    <t>JONNATHAN WALTER</t>
  </si>
  <si>
    <t>SAÑO</t>
  </si>
  <si>
    <t xml:space="preserve">Calle 15 de Octubre S/N </t>
  </si>
  <si>
    <t>10694652</t>
  </si>
  <si>
    <t>CARHUAMACA</t>
  </si>
  <si>
    <t>JR. BULGARIA MZ H LOTE 21 LOS OLIVOS</t>
  </si>
  <si>
    <t>42927000</t>
  </si>
  <si>
    <t xml:space="preserve">López </t>
  </si>
  <si>
    <t>Prado</t>
  </si>
  <si>
    <t>Cynthia</t>
  </si>
  <si>
    <t>Urb. Docentes Universitarios G1 - Cajamarca</t>
  </si>
  <si>
    <t>Hospedaje En Lima</t>
  </si>
  <si>
    <t>48039355</t>
  </si>
  <si>
    <t>CHUQUILLANQUI</t>
  </si>
  <si>
    <t xml:space="preserve"> TURIN </t>
  </si>
  <si>
    <t>HERNAN ALVARO</t>
  </si>
  <si>
    <t>ING SEGURIDAD JUNIOR</t>
  </si>
  <si>
    <t>LINCE</t>
  </si>
  <si>
    <t>JR MANUEL DE PINO 561</t>
  </si>
  <si>
    <t>ISEM</t>
  </si>
  <si>
    <t>43205815</t>
  </si>
  <si>
    <t>JANAMPA</t>
  </si>
  <si>
    <t>NELIDA</t>
  </si>
  <si>
    <t>ASESOR DE SSO</t>
  </si>
  <si>
    <t>BREÑA</t>
  </si>
  <si>
    <t>CALLE REPUBLICA DE PORTUGAL N° 646</t>
  </si>
  <si>
    <t>42526968</t>
  </si>
  <si>
    <t>CORONADO</t>
  </si>
  <si>
    <t>FISCALIZADOR SSO  PLENO</t>
  </si>
  <si>
    <t>SGS-1</t>
  </si>
  <si>
    <t>URB. ALAMEDA DE ATE MZ: LL,  LT: 47</t>
  </si>
  <si>
    <t>UR-TOPOGRAFIA &amp; GEODESIA</t>
  </si>
  <si>
    <t>40841218</t>
  </si>
  <si>
    <t>CCENTE</t>
  </si>
  <si>
    <t>LULO</t>
  </si>
  <si>
    <t>JUAN  JAVIER</t>
  </si>
  <si>
    <t>TOPOGRAFO A - CADISTA</t>
  </si>
  <si>
    <t>UR-07</t>
  </si>
  <si>
    <t>UCV 78 LT. 19 ZN E HUAYCAN - ATE - LIMA</t>
  </si>
  <si>
    <t>20085334</t>
  </si>
  <si>
    <t>ORELLANA</t>
  </si>
  <si>
    <t>Ate Vitarte</t>
  </si>
  <si>
    <t>URB.LOS ANGELES MZ O LT 1 SC F</t>
  </si>
  <si>
    <t>74294598</t>
  </si>
  <si>
    <t>TAZA</t>
  </si>
  <si>
    <t>MALPARTIDA</t>
  </si>
  <si>
    <t>JHOSLY MIRELLI</t>
  </si>
  <si>
    <t>AVENIDA BOCANEGRA,  CALLAO, PERÚ</t>
  </si>
  <si>
    <t>TECHLAB</t>
  </si>
  <si>
    <t>72927127</t>
  </si>
  <si>
    <t xml:space="preserve">Candela </t>
  </si>
  <si>
    <t xml:space="preserve">Cavero </t>
  </si>
  <si>
    <t xml:space="preserve">Luis Alfredo </t>
  </si>
  <si>
    <t>Baños del Inca #285</t>
  </si>
  <si>
    <t>40704243</t>
  </si>
  <si>
    <t xml:space="preserve"> JULIAN ALFREDO</t>
  </si>
  <si>
    <t>CALLE VENUS # 111 CAMPO DE MARTE</t>
  </si>
  <si>
    <t>41574883</t>
  </si>
  <si>
    <t>SULLO</t>
  </si>
  <si>
    <t xml:space="preserve"> WILFREDO ELEAZAR</t>
  </si>
  <si>
    <t>Ope. Grav UF/Media</t>
  </si>
  <si>
    <t>CALLE CARBAJAL D12</t>
  </si>
  <si>
    <t>46655639</t>
  </si>
  <si>
    <t xml:space="preserve"> JUAN ANTONIO</t>
  </si>
  <si>
    <t>M-6</t>
  </si>
  <si>
    <t>CALLE UNIVERSIDAD 409</t>
  </si>
  <si>
    <t>46510389</t>
  </si>
  <si>
    <t>LLAMOCA</t>
  </si>
  <si>
    <t xml:space="preserve"> ELMER JHONY</t>
  </si>
  <si>
    <t>PEDREGAL</t>
  </si>
  <si>
    <t>Módulo B sect.03 mz.c_12 lt. 04</t>
  </si>
  <si>
    <t>44111794</t>
  </si>
  <si>
    <t>AYMA</t>
  </si>
  <si>
    <t xml:space="preserve"> JOSE MIGUEL</t>
  </si>
  <si>
    <t>CALLE CUSCO 216 URB. JORGE CHAVEZ</t>
  </si>
  <si>
    <t>41760320</t>
  </si>
  <si>
    <t>LLAIQUI</t>
  </si>
  <si>
    <t xml:space="preserve"> CRISANTO HENRY</t>
  </si>
  <si>
    <t>VILLA AREQUIPA K-1</t>
  </si>
  <si>
    <t>45876656</t>
  </si>
  <si>
    <t xml:space="preserve"> STEVEN BRUCE</t>
  </si>
  <si>
    <t>ASOCIACION VILLA LAS CANTERAS E 3</t>
  </si>
  <si>
    <t>42830122</t>
  </si>
  <si>
    <t>VILA</t>
  </si>
  <si>
    <t xml:space="preserve"> XAVIER CHARLTON</t>
  </si>
  <si>
    <t>JEFE DE MODELAMIENTO</t>
  </si>
  <si>
    <t>M-26</t>
  </si>
  <si>
    <t>URB Ramiro Priale, zona B, P8</t>
  </si>
  <si>
    <t>46184954</t>
  </si>
  <si>
    <t>BAITA</t>
  </si>
  <si>
    <t>KEVIN MIJAEL</t>
  </si>
  <si>
    <t>SUPERVISOR DE SERVICIOS GENERALES</t>
  </si>
  <si>
    <t>AV. SAN MIGUEL DE PIURA 221</t>
  </si>
  <si>
    <t>43939059</t>
  </si>
  <si>
    <t>CARRILLO</t>
  </si>
  <si>
    <t>ESPECIALISTA EN SALUD OCUPACIONAL</t>
  </si>
  <si>
    <t>Ub. Santa Matia de Lambramani G-6</t>
  </si>
  <si>
    <t>02168479</t>
  </si>
  <si>
    <t xml:space="preserve"> DELFIN MANUEL</t>
  </si>
  <si>
    <t>940485416 / 951225075</t>
  </si>
  <si>
    <t>CONJUNTO HABITACINAL ALVAREZ TOMAS MZ CH LOTE 14</t>
  </si>
  <si>
    <t>30861336</t>
  </si>
  <si>
    <t>MANASERO</t>
  </si>
  <si>
    <t>EDGARDO ALEJANDRO</t>
  </si>
  <si>
    <t>JEFE DE GOEMECANICA</t>
  </si>
  <si>
    <t>CALLE SAENZ PEÑA 429</t>
  </si>
  <si>
    <t>40623952</t>
  </si>
  <si>
    <t xml:space="preserve">SUASACA </t>
  </si>
  <si>
    <t xml:space="preserve">CHURATA, </t>
  </si>
  <si>
    <t>CESAR ROSALINO</t>
  </si>
  <si>
    <t>Jr  Francsico Bolognesi Mz C Lt 8 - Molle</t>
  </si>
  <si>
    <t>41534985</t>
  </si>
  <si>
    <t xml:space="preserve">Obando </t>
  </si>
  <si>
    <t>Aréstegui</t>
  </si>
  <si>
    <t>Grace Vanessa</t>
  </si>
  <si>
    <t>Ingeniero Junior</t>
  </si>
  <si>
    <t>Urb. Tasahuayo H 14</t>
  </si>
  <si>
    <t>29651722</t>
  </si>
  <si>
    <t>VALDIVIA</t>
  </si>
  <si>
    <t>MAURICIO AUGUSTO</t>
  </si>
  <si>
    <t>SUPERVISOR ELECTROMECANICO</t>
  </si>
  <si>
    <t>URB. PEDRO DIEZ CANSECO M-10</t>
  </si>
  <si>
    <t>47935466</t>
  </si>
  <si>
    <t>JR. AREQUIPA 220 APIMA</t>
  </si>
  <si>
    <t>70276459</t>
  </si>
  <si>
    <t>QUENTA</t>
  </si>
  <si>
    <t>JOSE MARTINEZ</t>
  </si>
  <si>
    <t>ASOC. PERU ARBOL SEC. PERU ZN1 MZ-A1, LT-15</t>
  </si>
  <si>
    <t>29553139</t>
  </si>
  <si>
    <t xml:space="preserve">BUSTAMANTE </t>
  </si>
  <si>
    <t>WILLIAM BERLY</t>
  </si>
  <si>
    <t>ING. SEGURIDAD</t>
  </si>
  <si>
    <t>V&amp;J 67</t>
  </si>
  <si>
    <t>URBANIZACION BETANIA I 1</t>
  </si>
  <si>
    <t>47592567</t>
  </si>
  <si>
    <t xml:space="preserve">MIRANDA </t>
  </si>
  <si>
    <t>UPIS LOS MILAGROS MZ A3 LOTE 08</t>
  </si>
  <si>
    <t>30676771</t>
  </si>
  <si>
    <t>TEJADA</t>
  </si>
  <si>
    <t>PERFORISTA</t>
  </si>
  <si>
    <t>Av. Nicolas de Pierola 313 A</t>
  </si>
  <si>
    <t>29667767</t>
  </si>
  <si>
    <t>SUPERVISOR DE PERFORACION</t>
  </si>
  <si>
    <t>Av. Arequipa B 31 Asoc. Villa el Mirador</t>
  </si>
  <si>
    <t>44221529</t>
  </si>
  <si>
    <t>HUARAYA</t>
  </si>
  <si>
    <t>C. Cahuide P. Joven Ampli La tomillaMnz. V Lto 8</t>
  </si>
  <si>
    <t>29604355</t>
  </si>
  <si>
    <t>SERRANO</t>
  </si>
  <si>
    <t>ABARCA</t>
  </si>
  <si>
    <t>FREDY ROMULO</t>
  </si>
  <si>
    <t>MIGUEL GRAU</t>
  </si>
  <si>
    <t>Av. Miguel Grau 4612</t>
  </si>
  <si>
    <t>29421318</t>
  </si>
  <si>
    <t>REYMUNDO LOLO</t>
  </si>
  <si>
    <t>42155989</t>
  </si>
  <si>
    <t>EDUARDO ALEJANDRO</t>
  </si>
  <si>
    <t xml:space="preserve">Villa El Mirador B 31 </t>
  </si>
  <si>
    <t>45419719</t>
  </si>
  <si>
    <t>P. Joven Victor Andres Belaunde Cte.8 Lte. 33</t>
  </si>
  <si>
    <t>30482159</t>
  </si>
  <si>
    <t>IRUPAYLLA</t>
  </si>
  <si>
    <t>AAHH San Luis GonzagaMz. Ñ Lte. 6</t>
  </si>
  <si>
    <t>47498271</t>
  </si>
  <si>
    <t>RUBEN MARQUIÑO</t>
  </si>
  <si>
    <t>TOPOGRAFO CADISTA</t>
  </si>
  <si>
    <t>AV LA AMERICAS  MZ P LT 04</t>
  </si>
  <si>
    <t>42152038</t>
  </si>
  <si>
    <t>TOLEDO</t>
  </si>
  <si>
    <t>CALLANTE</t>
  </si>
  <si>
    <t xml:space="preserve">TOPOGRAFO  </t>
  </si>
  <si>
    <t xml:space="preserve">Urb las Esmeraldas Mz  LOT H 20  </t>
  </si>
  <si>
    <t>31939550</t>
  </si>
  <si>
    <t>POLICARPO</t>
  </si>
  <si>
    <t>DUEÑAS</t>
  </si>
  <si>
    <t>EDGAR ANTONIO</t>
  </si>
  <si>
    <t>PJE NUEVO PERU MZA E LT 22</t>
  </si>
  <si>
    <t>72946052</t>
  </si>
  <si>
    <t xml:space="preserve">VILLALTA </t>
  </si>
  <si>
    <t>JOSE MANUEL</t>
  </si>
  <si>
    <t>CA. HEROES DEL CENEPA S/N</t>
  </si>
  <si>
    <t>42568598</t>
  </si>
  <si>
    <t>CARMEN CANDELARIA</t>
  </si>
  <si>
    <t>ADMINISTRADOR DE SUBCONTRATOS</t>
  </si>
  <si>
    <t xml:space="preserve"> CALLE ARICA 236A, AREQUIPA, AREQUIPA 236A  </t>
  </si>
  <si>
    <t>43763903</t>
  </si>
  <si>
    <t>FERNANDA VIRGINIA</t>
  </si>
  <si>
    <t>ASISTENTE DE CONTROL DOCUMENTARIO</t>
  </si>
  <si>
    <t xml:space="preserve"> SN   </t>
  </si>
  <si>
    <t>29708339</t>
  </si>
  <si>
    <t>NIEBLE</t>
  </si>
  <si>
    <t>RAFAEL JULIAN</t>
  </si>
  <si>
    <t xml:space="preserve"> CALLE COLOMBIA 105 PAMPA DE CAMARONES 105  </t>
  </si>
  <si>
    <t>18188089</t>
  </si>
  <si>
    <t>CRUZADO</t>
  </si>
  <si>
    <t xml:space="preserve">JOSE GRIMALDO </t>
  </si>
  <si>
    <t xml:space="preserve">  PSJ TUMBS 101 ALTO LIBERTAD 101    </t>
  </si>
  <si>
    <t>29415557</t>
  </si>
  <si>
    <t>VILCAPAZA</t>
  </si>
  <si>
    <t xml:space="preserve">VIDAL WILFREDO </t>
  </si>
  <si>
    <t xml:space="preserve">  AV AREQUIPA 504 504    </t>
  </si>
  <si>
    <t>09743337</t>
  </si>
  <si>
    <t>PUMAHUANCA</t>
  </si>
  <si>
    <t>URB. VILLA SAN JUAN MZ. U LT. 8</t>
  </si>
  <si>
    <t>40017755</t>
  </si>
  <si>
    <t>ROBERT SMHIT</t>
  </si>
  <si>
    <t>JR. JOSE GALVEZ 515 URB. INDEPENDENCIA</t>
  </si>
  <si>
    <t>44793096</t>
  </si>
  <si>
    <t>CLAUDIO GODOFREDO</t>
  </si>
  <si>
    <t>CL DEAN VALDIVIA 369</t>
  </si>
  <si>
    <t>76425852</t>
  </si>
  <si>
    <t>CATASI</t>
  </si>
  <si>
    <t>CIRILO BRINDIS</t>
  </si>
  <si>
    <t>JUAN VELASCO ALVARADO MZ D LT 12</t>
  </si>
  <si>
    <t>42805147</t>
  </si>
  <si>
    <t>PAUCCARA</t>
  </si>
  <si>
    <t xml:space="preserve">ROMULO </t>
  </si>
  <si>
    <t>966910824 - 975374852</t>
  </si>
  <si>
    <t xml:space="preserve">CHARACATO SEC 1 MZ E LT 11 </t>
  </si>
  <si>
    <t>41960605</t>
  </si>
  <si>
    <t>LLACHO</t>
  </si>
  <si>
    <t>UPIS DEAN VALDIVIA MZ A LT4</t>
  </si>
  <si>
    <t>45609904</t>
  </si>
  <si>
    <t>MOTTA</t>
  </si>
  <si>
    <t>JUNIOR ALEXIS</t>
  </si>
  <si>
    <t>ISLAY</t>
  </si>
  <si>
    <t>MOLLENDO</t>
  </si>
  <si>
    <t>PROLONGACION MARISCAL CASTILLA MOLLENDO</t>
  </si>
  <si>
    <t>41916061</t>
  </si>
  <si>
    <t>986555983 - 940416880</t>
  </si>
  <si>
    <t>COOP. VISTA ALEGRE C.14 - PAMPAS DE POLANCO</t>
  </si>
  <si>
    <t>44913581</t>
  </si>
  <si>
    <t>TERRONES</t>
  </si>
  <si>
    <t>LIMBER GERSON</t>
  </si>
  <si>
    <t>URB. CAMINO REAL B-26</t>
  </si>
  <si>
    <t>45233355</t>
  </si>
  <si>
    <t>VILLENA</t>
  </si>
  <si>
    <t>JAMES RALDY</t>
  </si>
  <si>
    <t>961341781 - 958149056</t>
  </si>
  <si>
    <t>AV GOYONECHE 265</t>
  </si>
  <si>
    <t>40099336</t>
  </si>
  <si>
    <t>CALLE CALLAO 352-INCLAN-MOLLENDO</t>
  </si>
  <si>
    <t>42387999</t>
  </si>
  <si>
    <t>PAIVA</t>
  </si>
  <si>
    <t xml:space="preserve">ALFREDO </t>
  </si>
  <si>
    <t>AV GOYONECHE 365</t>
  </si>
  <si>
    <t>9777679</t>
  </si>
  <si>
    <t>ARAUJO</t>
  </si>
  <si>
    <t>PEDRO ROBERTO</t>
  </si>
  <si>
    <t>SABANDIA</t>
  </si>
  <si>
    <t>ASOC LOS BALCONES  DE LA CAMPIÑA MZ B2 LT11</t>
  </si>
  <si>
    <t>44626312</t>
  </si>
  <si>
    <t>ARONI</t>
  </si>
  <si>
    <t xml:space="preserve">OLMER </t>
  </si>
  <si>
    <t>URB SANTA MONICA MZ C LT 7</t>
  </si>
  <si>
    <t>40122828</t>
  </si>
  <si>
    <t>CHANCOLLA</t>
  </si>
  <si>
    <t xml:space="preserve">VALERIO </t>
  </si>
  <si>
    <t>URB IGNASIO ALVAREZ TOMAS SEC 1 MZ J 18</t>
  </si>
  <si>
    <t>43133097</t>
  </si>
  <si>
    <t>CHAÑI</t>
  </si>
  <si>
    <t>ROGER ELISEO</t>
  </si>
  <si>
    <t>920259460 - 975024066</t>
  </si>
  <si>
    <t xml:space="preserve">CALLE 28 DE JULIO T 5 </t>
  </si>
  <si>
    <t>45464602</t>
  </si>
  <si>
    <t>CUTISACA</t>
  </si>
  <si>
    <t>NESTOR ERNESTO</t>
  </si>
  <si>
    <t>URB. VIRGEN DE CHAPI MZ. M LT. 17</t>
  </si>
  <si>
    <t>44309864</t>
  </si>
  <si>
    <t>PICHUELLA</t>
  </si>
  <si>
    <t>REIMER PERCY</t>
  </si>
  <si>
    <t>CA. VENEZUELA PJ. VILLA EL GOLF mz. E lt. 13</t>
  </si>
  <si>
    <t>29272956</t>
  </si>
  <si>
    <t>FLORIDO</t>
  </si>
  <si>
    <t>BENGOCHEA</t>
  </si>
  <si>
    <t>MANUEL ROLANDO</t>
  </si>
  <si>
    <t>URB. ALTO DE LA LUNA  F-6 IV ETAPA</t>
  </si>
  <si>
    <t>1299599</t>
  </si>
  <si>
    <t xml:space="preserve">JULIAN </t>
  </si>
  <si>
    <t>AAHH MIRADOR DE JESUS  AREQUIPA</t>
  </si>
  <si>
    <t>44353352</t>
  </si>
  <si>
    <t>FRANZ KENNY</t>
  </si>
  <si>
    <t>miguel grau Lt1 mz4 cmt1</t>
  </si>
  <si>
    <t>30962440</t>
  </si>
  <si>
    <t>CALLE LA HABANA N 310</t>
  </si>
  <si>
    <t>42655409</t>
  </si>
  <si>
    <t>MAQUE</t>
  </si>
  <si>
    <t>TUTI</t>
  </si>
  <si>
    <t>APVIS VILLALOBOS AMPUERO ZN 1 MZ C LT 4</t>
  </si>
  <si>
    <t>48583212</t>
  </si>
  <si>
    <t xml:space="preserve"> PP.JJ. SEÑOR DE HUANCA MZ. B LT. 4   </t>
  </si>
  <si>
    <t>46104628</t>
  </si>
  <si>
    <t>CERVANTES</t>
  </si>
  <si>
    <t xml:space="preserve">JORGE ERNESTO </t>
  </si>
  <si>
    <t xml:space="preserve">  CONTRERAS 403   01</t>
  </si>
  <si>
    <t>43788805</t>
  </si>
  <si>
    <t>REYNOSO</t>
  </si>
  <si>
    <t>JOSE ALONSO</t>
  </si>
  <si>
    <t>URB. LA PRADERA B 11 DPT. 402</t>
  </si>
  <si>
    <t>40171143</t>
  </si>
  <si>
    <t>SARDON</t>
  </si>
  <si>
    <t>JEFE DE CONTROL DE CALIDAD</t>
  </si>
  <si>
    <t> 947496061</t>
  </si>
  <si>
    <t xml:space="preserve"> QUINTA CALDERON A2 04 DEPARTAMENTO 401 CAYMA AREQUIPA   </t>
  </si>
  <si>
    <t>44352350</t>
  </si>
  <si>
    <t>LEÓN</t>
  </si>
  <si>
    <t>DAVID ABEL</t>
  </si>
  <si>
    <t>URB. DOLORE MZ.I-22, DISTRITO JOSE LUIS  BUSTAMANTE Y RIVERO -AREQUIPA</t>
  </si>
  <si>
    <t>70315909</t>
  </si>
  <si>
    <t>HUINCHO</t>
  </si>
  <si>
    <t xml:space="preserve">HUILLCA </t>
  </si>
  <si>
    <t>ASC. VI LAS FLORES ZONA 04 MZ K LT 07</t>
  </si>
  <si>
    <t>43704877</t>
  </si>
  <si>
    <t>ANIBAL</t>
  </si>
  <si>
    <t xml:space="preserve">ARAGON  </t>
  </si>
  <si>
    <t>MECÁNICO DHPROCKDRILL</t>
  </si>
  <si>
    <t>04/03/1886</t>
  </si>
  <si>
    <t>URB. INDEPENDENCIA MZ 56 LT 17</t>
  </si>
  <si>
    <t>74057879</t>
  </si>
  <si>
    <t>PARIZAPANA</t>
  </si>
  <si>
    <t>DIAN CARLOS</t>
  </si>
  <si>
    <t>MECÁNICO RD RENTAL</t>
  </si>
  <si>
    <t>10/051996</t>
  </si>
  <si>
    <t xml:space="preserve">AREQUIPA </t>
  </si>
  <si>
    <t>PJ 23 DE JUNIO MZA H LOTE 7</t>
  </si>
  <si>
    <t>46608061</t>
  </si>
  <si>
    <t>ALFARO</t>
  </si>
  <si>
    <t>ROY ANTHONY</t>
  </si>
  <si>
    <t>OFICIAL CARPINTERO</t>
  </si>
  <si>
    <t>4 DE OCTUBRE MZ Ñ LT 15 - SOCABAYA</t>
  </si>
  <si>
    <t>45114048</t>
  </si>
  <si>
    <t>GIRALDO</t>
  </si>
  <si>
    <t>PFOCCORI</t>
  </si>
  <si>
    <t>null MORRO DE ARICA 147 147 null null</t>
  </si>
  <si>
    <t>76421630</t>
  </si>
  <si>
    <t>WINDER JHON</t>
  </si>
  <si>
    <t>P.J. SAN PEDRO COMITE 3 MZ G LT 3 - TIABAYA</t>
  </si>
  <si>
    <t>29695683</t>
  </si>
  <si>
    <t>ARENAS</t>
  </si>
  <si>
    <t xml:space="preserve">  PP.JJ. SAN FRANCISCO E - 8      </t>
  </si>
  <si>
    <t>72249522</t>
  </si>
  <si>
    <t xml:space="preserve">  Arequipa - Cayma 11 de mayo Mz S lote 2 1    </t>
  </si>
  <si>
    <t>40734977</t>
  </si>
  <si>
    <t xml:space="preserve"> ASENT. H. HORACIO ZEBALLOS GAMEZ ZON. 1 MZ. 14 LTE 32 1  </t>
  </si>
  <si>
    <t>29382040</t>
  </si>
  <si>
    <t>LLAZA</t>
  </si>
  <si>
    <t>GERONIMO GUIDO</t>
  </si>
  <si>
    <t xml:space="preserve"> JR FELIPE PARDO Y ALIAGA 317 URB INDEPENDENCIA 317  </t>
  </si>
  <si>
    <t>47001195</t>
  </si>
  <si>
    <t xml:space="preserve">ANGEL LUCIANO </t>
  </si>
  <si>
    <t xml:space="preserve">  AAHH. MARIANO MELGAR NO PROSEDE    </t>
  </si>
  <si>
    <t>45217247</t>
  </si>
  <si>
    <t xml:space="preserve">MOISES  </t>
  </si>
  <si>
    <t xml:space="preserve">  SN 02   02</t>
  </si>
  <si>
    <t>44337047</t>
  </si>
  <si>
    <t xml:space="preserve">DADIN MARTIN </t>
  </si>
  <si>
    <t>982025568 - 946623432</t>
  </si>
  <si>
    <t xml:space="preserve">  ZN.LLMZE-4 SUBLT.12 URB PERUARBO SEC-PERU      </t>
  </si>
  <si>
    <t>44753406</t>
  </si>
  <si>
    <t xml:space="preserve">DAVID JUAN </t>
  </si>
  <si>
    <t xml:space="preserve">  PASAJE MALECON CHORRILLOS COMITE 15 LT 4 MZ 23      </t>
  </si>
  <si>
    <t>45829590</t>
  </si>
  <si>
    <t>OFICIAL DE ALBAÑILERÍA</t>
  </si>
  <si>
    <t>null ALTO SELVA ALEGRE SN null null</t>
  </si>
  <si>
    <t>43822370</t>
  </si>
  <si>
    <t>BUSTINCIA</t>
  </si>
  <si>
    <t>VALVERDE</t>
  </si>
  <si>
    <t xml:space="preserve">EDILBERTO </t>
  </si>
  <si>
    <t>934152867 - 940303152</t>
  </si>
  <si>
    <t>PROYECTO ALTO CAYMA SECT I PROGRAMA TEPRO ZN B MZ S LT 7</t>
  </si>
  <si>
    <t>43582433</t>
  </si>
  <si>
    <t>HUAMANRAYME</t>
  </si>
  <si>
    <t>DAVID WILLIAM</t>
  </si>
  <si>
    <t>ZELA ESQUINA CON UNION #301 ACEQUIA ALTA CAYMA</t>
  </si>
  <si>
    <t>2170026</t>
  </si>
  <si>
    <t>APANCHO</t>
  </si>
  <si>
    <t>ORCCOAPAZA</t>
  </si>
  <si>
    <t xml:space="preserve">LEONIDAS  </t>
  </si>
  <si>
    <t xml:space="preserve">  JR SEBASTIAN BARRANCA 356 NA    </t>
  </si>
  <si>
    <t>29712579</t>
  </si>
  <si>
    <t xml:space="preserve">JAVIER  </t>
  </si>
  <si>
    <t xml:space="preserve">  SOR ANA DE LOS ANGELES MZ A LT. 11 ZN 2      </t>
  </si>
  <si>
    <t>42095701</t>
  </si>
  <si>
    <t>TERAN</t>
  </si>
  <si>
    <t>GEMIO</t>
  </si>
  <si>
    <t xml:space="preserve">CHRISTIAN OTTO </t>
  </si>
  <si>
    <t xml:space="preserve">  Coop la estrella f-14 Pampas de Polanco A.S.A Arequipa      </t>
  </si>
  <si>
    <t>01341740</t>
  </si>
  <si>
    <t>MENGOA</t>
  </si>
  <si>
    <t>RICHARD ROBERTO</t>
  </si>
  <si>
    <t xml:space="preserve"> PJ CALIFORNIA AV SAN MARTIN 203 1</t>
  </si>
  <si>
    <t>29718372</t>
  </si>
  <si>
    <t>VALENZUELA</t>
  </si>
  <si>
    <t>JUAN EDUARDO</t>
  </si>
  <si>
    <t>OPERADOR EQUIPO PESADO CAMIÓN MIXER</t>
  </si>
  <si>
    <t>null AV. ZEGARRA BALLON C-2 null null null</t>
  </si>
  <si>
    <t>40853151</t>
  </si>
  <si>
    <t>ALANYA</t>
  </si>
  <si>
    <t>NILTON JERRY</t>
  </si>
  <si>
    <t>MZ B LT 12 URB. VICTOR CHAVEZ</t>
  </si>
  <si>
    <t>42857645</t>
  </si>
  <si>
    <t xml:space="preserve">HOLGER </t>
  </si>
  <si>
    <t xml:space="preserve"> HORACIO ZEVALLOS   98</t>
  </si>
  <si>
    <t>43557553</t>
  </si>
  <si>
    <t>GERSON ANTONIO</t>
  </si>
  <si>
    <t xml:space="preserve"> PJE TARAPACA 218 217</t>
  </si>
  <si>
    <t>46456604</t>
  </si>
  <si>
    <t xml:space="preserve">IVAR SVANT </t>
  </si>
  <si>
    <t xml:space="preserve">  SN     99</t>
  </si>
  <si>
    <t>46602856</t>
  </si>
  <si>
    <t>JIMMY JUAN</t>
  </si>
  <si>
    <t xml:space="preserve"> URB. FATIMA A12 813</t>
  </si>
  <si>
    <t>URB. PJ. INDEPENDENCIA EL MIRADOR I-4</t>
  </si>
  <si>
    <t>44018463</t>
  </si>
  <si>
    <t>FREDY LUIS</t>
  </si>
  <si>
    <t xml:space="preserve"> UPIS RAFAEL BELAUNDE ZN B MZ. S LTE 8   </t>
  </si>
  <si>
    <t>25010552</t>
  </si>
  <si>
    <t xml:space="preserve">HEBERTH  </t>
  </si>
  <si>
    <t xml:space="preserve">  TEXAS NA   01</t>
  </si>
  <si>
    <t>44404182</t>
  </si>
  <si>
    <t xml:space="preserve">LENIN  </t>
  </si>
  <si>
    <t xml:space="preserve">  BRESCIA NA   04</t>
  </si>
  <si>
    <t>40549388</t>
  </si>
  <si>
    <t>SEÑA</t>
  </si>
  <si>
    <t xml:space="preserve">JOSE ANTONIO </t>
  </si>
  <si>
    <t xml:space="preserve">  VICTOR ANDRES BELAUNDE R-24 53    </t>
  </si>
  <si>
    <t>40978974</t>
  </si>
  <si>
    <t>AHUANLLA</t>
  </si>
  <si>
    <t>EDILBERTO VIDAL</t>
  </si>
  <si>
    <t>null PSJ 2 URB. SAN MARTIN MZ J LT 10 MZ J LT 10 null null</t>
  </si>
  <si>
    <t>46412452</t>
  </si>
  <si>
    <t>JUSTO TEODOR</t>
  </si>
  <si>
    <t>null CALLE MIGUEL GRAU PPJJ INDEPENDENCIA ZN B MZ 17 LT 2 B MZ 17 LT 2 null null</t>
  </si>
  <si>
    <t>29607527</t>
  </si>
  <si>
    <t>BARRIGA</t>
  </si>
  <si>
    <t>OPERARIO CARPINTERO MADERA ENCOFRADOR</t>
  </si>
  <si>
    <t>null ALTO JESUS F-4 - PAUCARPATA Junín null null</t>
  </si>
  <si>
    <t>80438506</t>
  </si>
  <si>
    <t>MAQQUE</t>
  </si>
  <si>
    <t>ESTANISLAO</t>
  </si>
  <si>
    <t>ASOC. PERUARBO SECT. BOLIVA II MZ. B2 LTE 3</t>
  </si>
  <si>
    <t>29664039</t>
  </si>
  <si>
    <t>LEONCIO</t>
  </si>
  <si>
    <t>null AV. LOS INCAS 300 PACHACUTEC 12 null null</t>
  </si>
  <si>
    <t>29677721</t>
  </si>
  <si>
    <t>TINTA</t>
  </si>
  <si>
    <t>TEODORO EDGAR</t>
  </si>
  <si>
    <t>COMPLEJO HABITACIONAL DEAN VALDIVIA SECTOR 3 MZ B LT 3 - ENACE</t>
  </si>
  <si>
    <t>43497691</t>
  </si>
  <si>
    <t>null P.J. SANTA MARI 1ERA ETAPA J-I null null null</t>
  </si>
  <si>
    <t>43958462</t>
  </si>
  <si>
    <t>CARBAJAL</t>
  </si>
  <si>
    <t>JOSE ALBERTO</t>
  </si>
  <si>
    <t>VILLA UNION MZ G LT 07 - ASA</t>
  </si>
  <si>
    <t>43722729</t>
  </si>
  <si>
    <t>JACOB ALBERTO</t>
  </si>
  <si>
    <t>CIUDAD DE DIOS MZ I LT 23 COMITÉ 3 ZN A</t>
  </si>
  <si>
    <t>41752904</t>
  </si>
  <si>
    <t xml:space="preserve">SAENZ ROSSEL </t>
  </si>
  <si>
    <t>CST-32</t>
  </si>
  <si>
    <t xml:space="preserve">  PP.JJ. MICAELA BASTIDAS G-7      </t>
  </si>
  <si>
    <t>47707397</t>
  </si>
  <si>
    <t>CJURO</t>
  </si>
  <si>
    <t xml:space="preserve">BETO ALBERTO </t>
  </si>
  <si>
    <t xml:space="preserve">  Asoc. El Trébol de Uchumayo Mz.F Lt. 7      </t>
  </si>
  <si>
    <t>46093640</t>
  </si>
  <si>
    <t xml:space="preserve">CHRISTIAN PAUL </t>
  </si>
  <si>
    <t xml:space="preserve">  Asociacion El Solar de Cayma Mz. E Lt. 2 03    </t>
  </si>
  <si>
    <t>29583769</t>
  </si>
  <si>
    <t>ZUÑIGA</t>
  </si>
  <si>
    <t>HECTOR RAUL</t>
  </si>
  <si>
    <t xml:space="preserve"> URB, AMAUTA O-8 O-8  </t>
  </si>
  <si>
    <t>29720579</t>
  </si>
  <si>
    <t>GABRIEL JOSE</t>
  </si>
  <si>
    <t xml:space="preserve"> URB. ALTO ALIANZA AV. ANDRES AVELINO CACERES MZ. D LTE 31   </t>
  </si>
  <si>
    <t>29384880</t>
  </si>
  <si>
    <t>RELACIONISTA COMUNITARIO</t>
  </si>
  <si>
    <t>CAL. CALLE LEONCIO PRADO 113 PERÚ AREQUIPA AREQUIPA AREQUIPA</t>
  </si>
  <si>
    <t>29551175</t>
  </si>
  <si>
    <t>ROBERTO DAVID</t>
  </si>
  <si>
    <t xml:space="preserve"> AAHH HORACIO ZEVALLOS MZ 13 LT 3 ZN D, SOCABAYA, AREQUIPA SECTOR D  </t>
  </si>
  <si>
    <t>40042303</t>
  </si>
  <si>
    <t>ATAHUALPA</t>
  </si>
  <si>
    <t>BEGAZO</t>
  </si>
  <si>
    <t>RAUL JOSE</t>
  </si>
  <si>
    <t xml:space="preserve"> MARIANO MELGAR 921  01</t>
  </si>
  <si>
    <t>72244319</t>
  </si>
  <si>
    <t>TECNICO LABORATORISTA</t>
  </si>
  <si>
    <t>ASOC. 1 DE JUNIO MZ. D, ZONA B</t>
  </si>
  <si>
    <t>29502640</t>
  </si>
  <si>
    <t>ZEBALLOS</t>
  </si>
  <si>
    <t>JOSE ELISBAN</t>
  </si>
  <si>
    <t>ANALISTA DE MONITOREO</t>
  </si>
  <si>
    <t>44034219</t>
  </si>
  <si>
    <t>ROBERTO DOMINGO</t>
  </si>
  <si>
    <t>RESIDENCIAL MIRADOR DE LA ALAMEDA, BLOQUE 7, DPTO 1503</t>
  </si>
  <si>
    <t>46745311</t>
  </si>
  <si>
    <t>COAGUILA</t>
  </si>
  <si>
    <t>NATALIE</t>
  </si>
  <si>
    <t>Av.Martinelli 109</t>
  </si>
  <si>
    <t>46568373</t>
  </si>
  <si>
    <t xml:space="preserve">OROCOLLO </t>
  </si>
  <si>
    <t>REMACHI</t>
  </si>
  <si>
    <t>ROXANA</t>
  </si>
  <si>
    <t xml:space="preserve">RAMIRO PRIALE ZN C MZ E LT 7 PAMPA DE POLANCO </t>
  </si>
  <si>
    <t>43201524</t>
  </si>
  <si>
    <t>BELAR LEONEL</t>
  </si>
  <si>
    <t>AV. GARCILASO DE LA VEGA 606</t>
  </si>
  <si>
    <t>40052899</t>
  </si>
  <si>
    <t>PJ NUEVO PERU S 12</t>
  </si>
  <si>
    <t>24699186</t>
  </si>
  <si>
    <t>MEJÍA</t>
  </si>
  <si>
    <t>SAMATA</t>
  </si>
  <si>
    <t xml:space="preserve">FELIPE </t>
  </si>
  <si>
    <t>GERENTE DE PROYECTOS</t>
  </si>
  <si>
    <t>AV. LOS INCAS N° 148 URB. CIUDAD BLANCA</t>
  </si>
  <si>
    <t>70606329</t>
  </si>
  <si>
    <t>CALLA TRUJILLO  314 URB. ALTO SAN MARTIN</t>
  </si>
  <si>
    <t>04439742</t>
  </si>
  <si>
    <t>PACO</t>
  </si>
  <si>
    <t xml:space="preserve">conductor ayudante </t>
  </si>
  <si>
    <t>Cercado</t>
  </si>
  <si>
    <t>AV. ARGENTINA 212</t>
  </si>
  <si>
    <t>41856367</t>
  </si>
  <si>
    <t>CHIRAPO</t>
  </si>
  <si>
    <t>VICTOR VIDAL</t>
  </si>
  <si>
    <t>961953977</t>
  </si>
  <si>
    <t>RANCHO GRANDE E-20 PAUCARPATA-AREQUIPA</t>
  </si>
  <si>
    <t>70524379</t>
  </si>
  <si>
    <t>950753504</t>
  </si>
  <si>
    <t>CIUDAD MUNICIPAL ZONA 06 MZ C LT 20 CERRO COLORADO AREQUIPA</t>
  </si>
  <si>
    <t>71338646</t>
  </si>
  <si>
    <t>SERGIO</t>
  </si>
  <si>
    <t>920239474</t>
  </si>
  <si>
    <t>AAHH ASOC DE VIV. LOS ROSALES  II MZ C LT 12 SOCABAYA</t>
  </si>
  <si>
    <t>72883309</t>
  </si>
  <si>
    <t>CLAVIJO</t>
  </si>
  <si>
    <t>MIGUEL ROLANDO</t>
  </si>
  <si>
    <t>CF- 13</t>
  </si>
  <si>
    <t>986770580</t>
  </si>
  <si>
    <t>URB INDEPENDENCIA 804 ALTO SELVA ALEGRE- AREQUIPA - AREQUIPA</t>
  </si>
  <si>
    <t>62487876</t>
  </si>
  <si>
    <t>MIGUEL ANTONIO</t>
  </si>
  <si>
    <t>989486509</t>
  </si>
  <si>
    <t>AV MIGUEL GRAU N° 508 PAUCARPATA - AREQUIPA - AREQUIPA</t>
  </si>
  <si>
    <t>48103264</t>
  </si>
  <si>
    <t>LOZADA</t>
  </si>
  <si>
    <t>NAHUE</t>
  </si>
  <si>
    <t>DENNYS ROY</t>
  </si>
  <si>
    <t>953466070</t>
  </si>
  <si>
    <t>CALLE MISTI LT 5 MARIANO MELGAR - AREQUIPA - AREQUIPA</t>
  </si>
  <si>
    <t>72613809</t>
  </si>
  <si>
    <t>TECNICO LUBRICADOR</t>
  </si>
  <si>
    <t>991321981</t>
  </si>
  <si>
    <t>CALLE GUAYAQUIL 621</t>
  </si>
  <si>
    <t>978630295</t>
  </si>
  <si>
    <t>41488243</t>
  </si>
  <si>
    <t>DARWIN GONZALO</t>
  </si>
  <si>
    <t>966325159</t>
  </si>
  <si>
    <t>AV. ARGENTINA 1351 -ALTO SAN MARTIN</t>
  </si>
  <si>
    <t>40460418</t>
  </si>
  <si>
    <t>SUPERVISOR DE SERVICIOS</t>
  </si>
  <si>
    <t>CALLE AMAZONAS 509</t>
  </si>
  <si>
    <t>73704875</t>
  </si>
  <si>
    <t xml:space="preserve">PACHA </t>
  </si>
  <si>
    <t>LUIS FERNANDO</t>
  </si>
  <si>
    <t xml:space="preserve"> URB. PAMPIPA ZEVALLOS N° 207</t>
  </si>
  <si>
    <t>47809830</t>
  </si>
  <si>
    <t>BENAVIDES</t>
  </si>
  <si>
    <t>HENRRY</t>
  </si>
  <si>
    <t>CIUDAD MUNICIPAL ZN 6 MZ O LT 10</t>
  </si>
  <si>
    <t>40348903</t>
  </si>
  <si>
    <t xml:space="preserve">ASOCIACIÓN FRANCISCO GARCIA CALDERÓN MZ. I2 LT. 5 ZONA 2 </t>
  </si>
  <si>
    <t>04646760</t>
  </si>
  <si>
    <t>RONALD HENRY</t>
  </si>
  <si>
    <t>CALLE TENIENTE RODRIGUEZ 1207</t>
  </si>
  <si>
    <t>24893831</t>
  </si>
  <si>
    <t>CHOQUENAIRA</t>
  </si>
  <si>
    <t>TOMAS DOMINGO</t>
  </si>
  <si>
    <t>PJ JOSE OLAYA ZNB MZI LT2 CALLE AGUAS DULCES</t>
  </si>
  <si>
    <t>29596403</t>
  </si>
  <si>
    <t>PREVENCIONISTA DE SSMA</t>
  </si>
  <si>
    <t>AV. BRASILIA 499</t>
  </si>
  <si>
    <t>41409013</t>
  </si>
  <si>
    <t>JAINER WILFREDO</t>
  </si>
  <si>
    <t>CIUDAD DE DIOS COMITÉ. 8, MANZANA. U, LOTE. 5 YURA - AREQUIPA</t>
  </si>
  <si>
    <t>02416942</t>
  </si>
  <si>
    <t>FERMIN</t>
  </si>
  <si>
    <t>ASOC.FRANCISCO GARCIA CALDERON ZONA 2 MZ. E LT. 1</t>
  </si>
  <si>
    <t>42760723</t>
  </si>
  <si>
    <t>HIRPANOCCA</t>
  </si>
  <si>
    <t>JR PROGRESO 913 LA TOMILLA CAYMA</t>
  </si>
  <si>
    <t>40020773</t>
  </si>
  <si>
    <t>LIZBETH MARIA</t>
  </si>
  <si>
    <t>GESTORA DE BIENESTAR SENIOR</t>
  </si>
  <si>
    <t>AV. GARCILAZO DE LA VEGA D8</t>
  </si>
  <si>
    <t>02168441</t>
  </si>
  <si>
    <t xml:space="preserve">ASOC.VIV. VILLA DE CRISTO ZN.A MZ.B LT.2 </t>
  </si>
  <si>
    <t>42170591</t>
  </si>
  <si>
    <t>TEOFILO ROGER</t>
  </si>
  <si>
    <t>ASOC.ALIPIO PONCE VÁSQUEZ MZ-D, LT-20</t>
  </si>
  <si>
    <t>42137412</t>
  </si>
  <si>
    <t>A.H. VILLA UNIÓN MZ A' LT 12 JR JOSE CARLOS MARIATIGUE</t>
  </si>
  <si>
    <t>43222023</t>
  </si>
  <si>
    <t>ASOCIACIÓN ELMER FAUCETT   ZNA 1 MZA N _ 9 YURA _ AREQUIPA G</t>
  </si>
  <si>
    <t>41763052</t>
  </si>
  <si>
    <t>PATRICIO EDILBERTO</t>
  </si>
  <si>
    <t xml:space="preserve">ASOCIACIÓN NUEVO HORIZONTE MZ M LT.14 </t>
  </si>
  <si>
    <t>41774762</t>
  </si>
  <si>
    <t>VILCAPE</t>
  </si>
  <si>
    <t>QUICAÑA</t>
  </si>
  <si>
    <t>ALFREDO WINGER</t>
  </si>
  <si>
    <t>CASTILLA</t>
  </si>
  <si>
    <t>CHOCO</t>
  </si>
  <si>
    <t>CALLE BENAVIDES SIN NUMERO</t>
  </si>
  <si>
    <t>40071971</t>
  </si>
  <si>
    <t>RAYMUNDO</t>
  </si>
  <si>
    <t>FRANCISCO GARCÍA CALDERÓN LOTE 10</t>
  </si>
  <si>
    <t>43495380</t>
  </si>
  <si>
    <t>CUNO</t>
  </si>
  <si>
    <t>URB. VILLA CONTINENTAL U-26  C-2</t>
  </si>
  <si>
    <t>43127676</t>
  </si>
  <si>
    <t>PACCAYA</t>
  </si>
  <si>
    <t>ASOC. URB. JOSE LUIS BUSTAMANTE Y RIVERO</t>
  </si>
  <si>
    <t>71504331</t>
  </si>
  <si>
    <t>ANGEL JOEL</t>
  </si>
  <si>
    <t>CA. ORCOPAMPA ZN A P.J. CERRO VERDE MZ J LT 108</t>
  </si>
  <si>
    <t>42821762</t>
  </si>
  <si>
    <t>BANESA ROXANA</t>
  </si>
  <si>
    <t>ASIST. SOCIAL</t>
  </si>
  <si>
    <t>COOP. EL CARMEN CA. AREQUIPA A 23</t>
  </si>
  <si>
    <t>71602307</t>
  </si>
  <si>
    <t>ROSSEL</t>
  </si>
  <si>
    <t>JONATHAN</t>
  </si>
  <si>
    <t>ASIST. ADMINISTRATIVO</t>
  </si>
  <si>
    <t>PJ POSADA DE CRISTO M P LT9</t>
  </si>
  <si>
    <t>44203827</t>
  </si>
  <si>
    <t>YONY JACOB</t>
  </si>
  <si>
    <t>ASOC. DIVINO NIÑO MZG LTE 1</t>
  </si>
  <si>
    <t>45663320</t>
  </si>
  <si>
    <t>POZO</t>
  </si>
  <si>
    <t>TONY</t>
  </si>
  <si>
    <t>TECNICO CONTROL CALIDAD</t>
  </si>
  <si>
    <t>Virgen de Copacabana Comité-9, Mz.-11</t>
  </si>
  <si>
    <t>46119304</t>
  </si>
  <si>
    <t>MAQUERA</t>
  </si>
  <si>
    <t>WILBERT JHON</t>
  </si>
  <si>
    <t>OPERADOR DE MINICARGADOR</t>
  </si>
  <si>
    <t>Los Alamos de Cayma P-12 Lote-3</t>
  </si>
  <si>
    <t>42540679</t>
  </si>
  <si>
    <t>CASAPERALTA</t>
  </si>
  <si>
    <t>FREDY  UBERTO</t>
  </si>
  <si>
    <t>TOPOGRAFO B - CADISTA - CONDUCTOR</t>
  </si>
  <si>
    <t>AV. AREQUIPA N 102 SEMI RURAL PACHACUTEC CERRO COLORADO - AREQUIPA</t>
  </si>
  <si>
    <t>41450998</t>
  </si>
  <si>
    <t xml:space="preserve">VIDAL  </t>
  </si>
  <si>
    <t>TOPOGRAFO - CONDUCTOR</t>
  </si>
  <si>
    <t>UR - 04</t>
  </si>
  <si>
    <t>ASOC. PRO VIVIENDA VILLA UNION MZ A LT 1 UCHUMAYO AREQUIPA</t>
  </si>
  <si>
    <t>43616565</t>
  </si>
  <si>
    <t>CCAPERA</t>
  </si>
  <si>
    <t>PERCY  BENIGNO</t>
  </si>
  <si>
    <t xml:space="preserve">ASISTENTE A - TOPOGRAFO </t>
  </si>
  <si>
    <t>CALLE VICTOR RAUL HAYA DE LA TORRE ZN. C COM. 14 PJ. 4 DE OCTUBRE MZ.A  LT.20 SOCABAYA AREQUIPA</t>
  </si>
  <si>
    <t>70092797</t>
  </si>
  <si>
    <t>ANCO</t>
  </si>
  <si>
    <t>RONALD ALONSO</t>
  </si>
  <si>
    <t>AYUDANTE TOGRAFO CONDUCTOR</t>
  </si>
  <si>
    <t>UR-04</t>
  </si>
  <si>
    <t>AV. UNION 704 URB MCAL CASTILLA PACHACUTEC CERRO COLORADO AREQUIPA</t>
  </si>
  <si>
    <t>42542091</t>
  </si>
  <si>
    <t xml:space="preserve">RONALD FRANCO </t>
  </si>
  <si>
    <t>972 459 205</t>
  </si>
  <si>
    <t>SACHACA</t>
  </si>
  <si>
    <t>URB EL PALACIO I ETAPA J6 - INT. C</t>
  </si>
  <si>
    <t>45552158</t>
  </si>
  <si>
    <t>LAGUNA</t>
  </si>
  <si>
    <t>958 088 050</t>
  </si>
  <si>
    <t xml:space="preserve">CALLE COMERCIO 404 PUEBLO J. FRANCISCO BOLOGNESI </t>
  </si>
  <si>
    <t>47612931</t>
  </si>
  <si>
    <t xml:space="preserve">VALDIVIA  </t>
  </si>
  <si>
    <t>ANTHONY</t>
  </si>
  <si>
    <t>986 376 345</t>
  </si>
  <si>
    <t>URB. AMPLIACIÓN PAUCARPATA CALLE JOSÉ OLAYA 104</t>
  </si>
  <si>
    <t>41762591</t>
  </si>
  <si>
    <t xml:space="preserve">LUIS ALBERTO </t>
  </si>
  <si>
    <t>ING. RESIDENTE</t>
  </si>
  <si>
    <t>MIL-17</t>
  </si>
  <si>
    <t>989 134 401</t>
  </si>
  <si>
    <t xml:space="preserve">CALLE ANCASH N° 500 URB. PORVENIR </t>
  </si>
  <si>
    <t>74999351</t>
  </si>
  <si>
    <t>MARIBEL NEREYDA</t>
  </si>
  <si>
    <t>CH. DEAN VALDIVIA MZ - N2</t>
  </si>
  <si>
    <t>70019423</t>
  </si>
  <si>
    <t>CABELLO</t>
  </si>
  <si>
    <t>ELVIS ANGEL</t>
  </si>
  <si>
    <t>Supervisor de Seguridad</t>
  </si>
  <si>
    <t>Socabaya</t>
  </si>
  <si>
    <t>av socabaya 321</t>
  </si>
  <si>
    <t>42542720</t>
  </si>
  <si>
    <t>FALCON</t>
  </si>
  <si>
    <t>CANCAN</t>
  </si>
  <si>
    <t>JR. GARCILAZO DE LA VEGA N 368</t>
  </si>
  <si>
    <t>41718063</t>
  </si>
  <si>
    <t>COORDINADOR DE GESTIÓN SOCIAL</t>
  </si>
  <si>
    <t xml:space="preserve">NO APLICA </t>
  </si>
  <si>
    <t>URBANIZACIÓN LA CAOLINA J-6</t>
  </si>
  <si>
    <t>REGINA</t>
  </si>
  <si>
    <t>46511934</t>
  </si>
  <si>
    <t>WILBERT ELVIS</t>
  </si>
  <si>
    <t>AS. FRANCISCO GARCIA CALDERO</t>
  </si>
  <si>
    <t>46506847</t>
  </si>
  <si>
    <t>DAVID EUSEBIO</t>
  </si>
  <si>
    <t xml:space="preserve">TECNICO MECANICO </t>
  </si>
  <si>
    <t>CALLE AZANGARO ZN D COM 23 MIGUEL GRAU ETAPA III MZ. 12 LT.5</t>
  </si>
  <si>
    <t>41145508</t>
  </si>
  <si>
    <t>BARRINUEVO</t>
  </si>
  <si>
    <t>GIANCARLO RAUL</t>
  </si>
  <si>
    <t>JEFE HSE</t>
  </si>
  <si>
    <t>CALLE 27 NOVIEMBRE N°501 INT C-20</t>
  </si>
  <si>
    <t>45425698</t>
  </si>
  <si>
    <t xml:space="preserve">TAIPE </t>
  </si>
  <si>
    <t>MAX PAUL</t>
  </si>
  <si>
    <t>GERENTE GENERAL</t>
  </si>
  <si>
    <t>URB.SANTA ELISA MZ. BLT. 10</t>
  </si>
  <si>
    <t>45239544</t>
  </si>
  <si>
    <t>CCOLLA</t>
  </si>
  <si>
    <t>DANIEL ADERLY</t>
  </si>
  <si>
    <t>SANTA MARIA GUADALUPE MZ. J LOT 2</t>
  </si>
  <si>
    <t>44224631</t>
  </si>
  <si>
    <t xml:space="preserve">ALVARES </t>
  </si>
  <si>
    <t xml:space="preserve">ZUÑIGA </t>
  </si>
  <si>
    <t>JHON DANY</t>
  </si>
  <si>
    <t>OPERADOR DE RETROEXCAVADORA</t>
  </si>
  <si>
    <t>AV. SIR JHON N°17</t>
  </si>
  <si>
    <t>40515240</t>
  </si>
  <si>
    <t>QUELLCCA</t>
  </si>
  <si>
    <t>JOSE GUILLERMO</t>
  </si>
  <si>
    <t>ASOC. SUR ANA DE LOS ANGELES Y MONTEAGUDO V M2 C-10</t>
  </si>
  <si>
    <t>41122420</t>
  </si>
  <si>
    <t>EDWIN GABRIEL</t>
  </si>
  <si>
    <t>SUPERINTENDENTE DE MINA</t>
  </si>
  <si>
    <t>MUR-27</t>
  </si>
  <si>
    <t>CALLE INDEPENDENCIA MZ N LT08</t>
  </si>
  <si>
    <t>47328364</t>
  </si>
  <si>
    <t>CHALLAPA</t>
  </si>
  <si>
    <t>BOUSHJANE</t>
  </si>
  <si>
    <t>MECANICO DE EQUIPO PESADO III</t>
  </si>
  <si>
    <t>ASOC. LA CABAÑA MZ 2 LT10</t>
  </si>
  <si>
    <t>29297207</t>
  </si>
  <si>
    <t>JUAN VALERIO</t>
  </si>
  <si>
    <t>MUR-19</t>
  </si>
  <si>
    <t xml:space="preserve">URB. CAMPIÑA III O-1 </t>
  </si>
  <si>
    <t>LAROTA</t>
  </si>
  <si>
    <t>CHARA</t>
  </si>
  <si>
    <t>Consultor / Supervisor</t>
  </si>
  <si>
    <t xml:space="preserve">AV. CHACHANI N° 1211 F.CO BOLOGNESI </t>
  </si>
  <si>
    <t>LUIS ENRIQUE</t>
  </si>
  <si>
    <t>Paucarpata</t>
  </si>
  <si>
    <t xml:space="preserve">Calle Mariano Melgar N° 205 Miguel  Grau </t>
  </si>
  <si>
    <t>UMAÑA</t>
  </si>
  <si>
    <t>Av. José Carlos Mariategui N° 509</t>
  </si>
  <si>
    <t>70298664</t>
  </si>
  <si>
    <t xml:space="preserve"> CARTAGENA </t>
  </si>
  <si>
    <t>ADDERLY YASMANI</t>
  </si>
  <si>
    <t>ING. SUPERVISOR SEGURIDAD</t>
  </si>
  <si>
    <t>SERMEL_SSO-01</t>
  </si>
  <si>
    <t>986250919</t>
  </si>
  <si>
    <t>AV INDEPENDENCIA N 814</t>
  </si>
  <si>
    <t>REMOL MINING SERVICE S.A.C</t>
  </si>
  <si>
    <t>LUIS DANIEL</t>
  </si>
  <si>
    <t>CONDUCTOR MECANICO</t>
  </si>
  <si>
    <t>Urb. Villa El Prado E-5</t>
  </si>
  <si>
    <t>00502568</t>
  </si>
  <si>
    <t>C.M. Villa Jardin Mz. C Lt. 10</t>
  </si>
  <si>
    <t>ROY</t>
  </si>
  <si>
    <t>ASOC. HERNAN BEDOYA FORGA MZ- K LT- 5A 54</t>
  </si>
  <si>
    <t>CONTROL TOTAL S.A.C.</t>
  </si>
  <si>
    <t>46822455</t>
  </si>
  <si>
    <t>ABEL GINO</t>
  </si>
  <si>
    <t>Cayma</t>
  </si>
  <si>
    <t>UPIS Señor de Huanca Mz C Lt 23, Sol de Oro</t>
  </si>
  <si>
    <t>CEMSA PERU S.A.C.</t>
  </si>
  <si>
    <t xml:space="preserve">GARATE </t>
  </si>
  <si>
    <t>OCHOCHOQUE</t>
  </si>
  <si>
    <t>LUIS RENATO</t>
  </si>
  <si>
    <t>SUPERVISOR INSTRUMENTISTA</t>
  </si>
  <si>
    <t>PAZ SOLDAN 105-B</t>
  </si>
  <si>
    <t xml:space="preserve">HERRERA </t>
  </si>
  <si>
    <t>JORDI WILLIANS</t>
  </si>
  <si>
    <t>967227548</t>
  </si>
  <si>
    <t>AV. GARCILAZO DE LA VEGA N° 116 URB SAN MARTIN</t>
  </si>
  <si>
    <t>ZEIT SOLUTIONS</t>
  </si>
  <si>
    <t>29488672</t>
  </si>
  <si>
    <t>983865401</t>
  </si>
  <si>
    <t>ASC. CIUDAD DE DIOS ZON 2 COM 8 MZ. T LT. 3</t>
  </si>
  <si>
    <t>46710532</t>
  </si>
  <si>
    <t>935992582</t>
  </si>
  <si>
    <t>LA GALAXIA MZ. U LT. 14 ZONA A</t>
  </si>
  <si>
    <t>29647729</t>
  </si>
  <si>
    <t>PORFIRIO</t>
  </si>
  <si>
    <t>928666070</t>
  </si>
  <si>
    <t>LA GALAXIA MZ. T LT. 28 ZONA A</t>
  </si>
  <si>
    <t>47591499</t>
  </si>
  <si>
    <t>AQUISE</t>
  </si>
  <si>
    <t>FRANCO</t>
  </si>
  <si>
    <t>960533074</t>
  </si>
  <si>
    <t>ASC. CARLOS BACAFLOR MZ. L LT. 10</t>
  </si>
  <si>
    <t>JHONNY DARIO</t>
  </si>
  <si>
    <t>AAHH LUIS FELIPE DE LAS CASAS MZ YLT 4 1</t>
  </si>
  <si>
    <t>SECTOR 3 GRUPO 23 MZ A LT 21 1</t>
  </si>
  <si>
    <t>CAMAYO</t>
  </si>
  <si>
    <t>CELIS</t>
  </si>
  <si>
    <t>ENOC JORDAN</t>
  </si>
  <si>
    <t>JR ICA 144 62</t>
  </si>
  <si>
    <t>HUARANGA</t>
  </si>
  <si>
    <t>EDELFIO</t>
  </si>
  <si>
    <t>PSJ LOS PINOS MZ C LOTE 1 ASOC VIV AMPLIACION ALEX RAFAEL CHACON 1</t>
  </si>
  <si>
    <t>45676142</t>
  </si>
  <si>
    <t>CHRISTIAN LEO</t>
  </si>
  <si>
    <t>PT. LA TOMILLA MZ Q LT 9 CALLE CESAR VALLEJO 637 CAYMA</t>
  </si>
  <si>
    <t>70380385</t>
  </si>
  <si>
    <t>CAMA</t>
  </si>
  <si>
    <t>WALTER FELIPE</t>
  </si>
  <si>
    <t>EX-17</t>
  </si>
  <si>
    <t>SANTA ROSA 118 CERRO SALAVERRY</t>
  </si>
  <si>
    <t>Jo</t>
  </si>
  <si>
    <t>Retamozo</t>
  </si>
  <si>
    <t>Stephany Betzabe</t>
  </si>
  <si>
    <t>Pedro Diez Canseco C-10 JLBy R</t>
  </si>
  <si>
    <t xml:space="preserve">INGENIERIA ELECTROMECANICA DEL SUR </t>
  </si>
  <si>
    <t>43988824</t>
  </si>
  <si>
    <t>ELARD GILMAR</t>
  </si>
  <si>
    <t>957980151</t>
  </si>
  <si>
    <t xml:space="preserve">URB: MARIA PARADA DE BELLIDO MZ E LOTE .1 </t>
  </si>
  <si>
    <t>40726561</t>
  </si>
  <si>
    <t>JORGE ENRIQUE</t>
  </si>
  <si>
    <t>913032377</t>
  </si>
  <si>
    <t>Cerro Colorado</t>
  </si>
  <si>
    <t xml:space="preserve">Av. Garcilaso de la vega #606 urb. mariscal castilla cerro colorado </t>
  </si>
  <si>
    <t>43668260</t>
  </si>
  <si>
    <t>PEDRO PABLO</t>
  </si>
  <si>
    <t>TEC. ELECTRICISTA</t>
  </si>
  <si>
    <t>931011514</t>
  </si>
  <si>
    <t>Programa Municipal Mz A Lt 15</t>
  </si>
  <si>
    <t>29482839</t>
  </si>
  <si>
    <t>ALVARES</t>
  </si>
  <si>
    <t>HOGENIO TECLO</t>
  </si>
  <si>
    <t>994412474</t>
  </si>
  <si>
    <t>ASOC. Viv. Goyeneche Mz A Lt 10</t>
  </si>
  <si>
    <t>29483194</t>
  </si>
  <si>
    <t>LUCIO PABLO</t>
  </si>
  <si>
    <t>994039872</t>
  </si>
  <si>
    <t>ASOC. Viv. Goyeneche Mz C Lt 13</t>
  </si>
  <si>
    <t>29554280</t>
  </si>
  <si>
    <t>PABLO EDUARDO</t>
  </si>
  <si>
    <t>957980152</t>
  </si>
  <si>
    <t xml:space="preserve">RAFAEL BELAUNDE K - 28 </t>
  </si>
  <si>
    <t>77500156</t>
  </si>
  <si>
    <t>CCOPA</t>
  </si>
  <si>
    <t>ENSO ELOY</t>
  </si>
  <si>
    <t>997049443</t>
  </si>
  <si>
    <t>AV 54 VILLA MAGISTERIAL MZ F LOTE 1</t>
  </si>
  <si>
    <t>42581479</t>
  </si>
  <si>
    <t xml:space="preserve">FELIX ELADIO </t>
  </si>
  <si>
    <t>927372528</t>
  </si>
  <si>
    <t>ASOC. GOYONECHE MZ S LOTE 14</t>
  </si>
  <si>
    <t>44018422</t>
  </si>
  <si>
    <t>MONZON</t>
  </si>
  <si>
    <t>JOSE ANTERO</t>
  </si>
  <si>
    <t>Pasaje Dean Valdivia 205</t>
  </si>
  <si>
    <t>44640023</t>
  </si>
  <si>
    <t>CALLE ALTO DE LA ALIANZA 101 MIRAFLORES</t>
  </si>
  <si>
    <t>47398910</t>
  </si>
  <si>
    <t>ZAPATA</t>
  </si>
  <si>
    <t>WILSON ARMANDO</t>
  </si>
  <si>
    <t>AV. CAJAMARCA P.J. ALTO JESUS MZ.T LT. 3</t>
  </si>
  <si>
    <t>72220989</t>
  </si>
  <si>
    <t>WILFREDO JESUS</t>
  </si>
  <si>
    <t xml:space="preserve">Avenida Caracas N° 090  – Urb. Simon Bolivar   </t>
  </si>
  <si>
    <t>47150581</t>
  </si>
  <si>
    <t xml:space="preserve"> ALMERON </t>
  </si>
  <si>
    <t>BRYAN CELSO</t>
  </si>
  <si>
    <t xml:space="preserve">Jirón Madre de Dios, Cmt: 8 Lt: 3 Mz:H Buenos Aires </t>
  </si>
  <si>
    <t>73005424</t>
  </si>
  <si>
    <t>CHRISTIAN FERNANDO</t>
  </si>
  <si>
    <t>COORDINADOR DE GUARDIA</t>
  </si>
  <si>
    <t>Urb. Hoyos rubios D24 zona A</t>
  </si>
  <si>
    <t>42468373</t>
  </si>
  <si>
    <t>TECNICO DE MANTENIMIENTO</t>
  </si>
  <si>
    <t xml:space="preserve"> URB. SAN BACILIO B9</t>
  </si>
  <si>
    <t>41965415</t>
  </si>
  <si>
    <t>SIVANA</t>
  </si>
  <si>
    <t>ADVID. HUARANGAL MZ T LOTE 8</t>
  </si>
  <si>
    <t>Nro Asiento2</t>
  </si>
  <si>
    <t>CEDEPAS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</si>
</sst>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indexed="8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Times New Roman"/>
      <family val="1"/>
    </font>
    <font>
      <b/>
      <sz val="10"/>
      <color theme="0"/>
      <name val="Franklin Gothic Book"/>
      <family val="2"/>
    </font>
    <font>
      <sz val="10"/>
      <color theme="1"/>
      <name val="Franklin Gothic Book"/>
      <family val="2"/>
    </font>
    <font>
      <sz val="10"/>
      <name val="Franklin Gothic Book"/>
      <family val="2"/>
    </font>
    <font>
      <b/>
      <sz val="10"/>
      <color theme="1"/>
      <name val="Franklin Gothic Book"/>
      <family val="2"/>
    </font>
    <font>
      <b/>
      <sz val="10"/>
      <color rgb="FF000000"/>
      <name val="Franklin Gothic Book"/>
      <family val="2"/>
    </font>
    <font>
      <b/>
      <sz val="10"/>
      <name val="Franklin Gothic Book"/>
      <family val="2"/>
    </font>
    <font>
      <sz val="10"/>
      <color indexed="8"/>
      <name val="Franklin Gothic Book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00B0F0"/>
        <bgColor rgb="FFFF0000"/>
      </patternFill>
    </fill>
    <fill>
      <patternFill patternType="solid">
        <fgColor rgb="FFFF99FF"/>
        <bgColor indexed="64"/>
      </patternFill>
    </fill>
    <fill>
      <patternFill patternType="solid">
        <fgColor rgb="FF4472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rgb="FFFF0000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9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12" borderId="0" xfId="0" applyFont="1" applyFill="1"/>
    <xf numFmtId="0" fontId="5" fillId="1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/>
    <xf numFmtId="0" fontId="6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49" fontId="2" fillId="0" borderId="0" xfId="0" applyNumberFormat="1" applyFont="1"/>
    <xf numFmtId="0" fontId="7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0" fontId="8" fillId="4" borderId="2" xfId="1" applyFont="1" applyFill="1" applyBorder="1" applyAlignment="1">
      <alignment horizontal="left" vertical="center" wrapText="1"/>
    </xf>
    <xf numFmtId="0" fontId="8" fillId="2" borderId="0" xfId="1" applyFont="1" applyFill="1" applyAlignment="1">
      <alignment vertical="center" wrapText="1"/>
    </xf>
    <xf numFmtId="0" fontId="8" fillId="3" borderId="2" xfId="1" applyFont="1" applyFill="1" applyBorder="1" applyAlignment="1">
      <alignment horizontal="left" vertical="center" wrapText="1"/>
    </xf>
    <xf numFmtId="49" fontId="8" fillId="3" borderId="2" xfId="1" applyNumberFormat="1" applyFont="1" applyFill="1" applyBorder="1" applyAlignment="1">
      <alignment horizontal="left" vertical="center" wrapText="1"/>
    </xf>
    <xf numFmtId="49" fontId="8" fillId="4" borderId="2" xfId="1" applyNumberFormat="1" applyFont="1" applyFill="1" applyBorder="1" applyAlignment="1">
      <alignment vertical="center" wrapText="1"/>
    </xf>
    <xf numFmtId="0" fontId="8" fillId="4" borderId="2" xfId="1" applyFont="1" applyFill="1" applyBorder="1" applyAlignment="1">
      <alignment vertical="center" wrapText="1"/>
    </xf>
    <xf numFmtId="0" fontId="3" fillId="5" borderId="2" xfId="0" applyFont="1" applyFill="1" applyBorder="1" applyAlignment="1">
      <alignment horizontal="left" vertical="center"/>
    </xf>
    <xf numFmtId="164" fontId="8" fillId="4" borderId="2" xfId="1" applyNumberFormat="1" applyFont="1" applyFill="1" applyBorder="1" applyAlignment="1">
      <alignment horizontal="left" vertical="center" wrapText="1"/>
    </xf>
    <xf numFmtId="49" fontId="8" fillId="4" borderId="2" xfId="1" applyNumberFormat="1" applyFont="1" applyFill="1" applyBorder="1" applyAlignment="1">
      <alignment horizontal="left" vertical="center" wrapText="1"/>
    </xf>
    <xf numFmtId="0" fontId="8" fillId="3" borderId="2" xfId="1" applyFont="1" applyFill="1" applyBorder="1" applyAlignment="1">
      <alignment vertical="center" wrapText="1"/>
    </xf>
    <xf numFmtId="0" fontId="5" fillId="3" borderId="2" xfId="1" applyFont="1" applyFill="1" applyBorder="1" applyAlignment="1">
      <alignment vertical="center" wrapText="1"/>
    </xf>
    <xf numFmtId="0" fontId="9" fillId="7" borderId="2" xfId="0" applyFont="1" applyFill="1" applyBorder="1" applyAlignment="1">
      <alignment vertical="center" wrapText="1"/>
    </xf>
    <xf numFmtId="0" fontId="9" fillId="7" borderId="2" xfId="0" applyFont="1" applyFill="1" applyBorder="1" applyAlignment="1">
      <alignment horizontal="left" vertical="center" wrapText="1"/>
    </xf>
    <xf numFmtId="0" fontId="3" fillId="8" borderId="2" xfId="0" applyFont="1" applyFill="1" applyBorder="1" applyAlignment="1">
      <alignment horizontal="left" vertical="center" wrapText="1"/>
    </xf>
    <xf numFmtId="164" fontId="9" fillId="6" borderId="2" xfId="0" applyNumberFormat="1" applyFont="1" applyFill="1" applyBorder="1" applyAlignment="1">
      <alignment horizontal="center" vertical="center" wrapText="1"/>
    </xf>
    <xf numFmtId="0" fontId="9" fillId="13" borderId="2" xfId="2" applyFont="1" applyFill="1" applyBorder="1" applyAlignment="1">
      <alignment horizontal="center" vertical="center" wrapText="1"/>
    </xf>
    <xf numFmtId="14" fontId="9" fillId="6" borderId="2" xfId="0" applyNumberFormat="1" applyFont="1" applyFill="1" applyBorder="1" applyAlignment="1">
      <alignment horizontal="left" vertical="center" wrapText="1"/>
    </xf>
    <xf numFmtId="0" fontId="9" fillId="6" borderId="2" xfId="0" applyFont="1" applyFill="1" applyBorder="1" applyAlignment="1">
      <alignment horizontal="left" vertical="center" wrapText="1"/>
    </xf>
    <xf numFmtId="0" fontId="9" fillId="9" borderId="2" xfId="2" applyFont="1" applyFill="1" applyBorder="1" applyAlignment="1">
      <alignment horizontal="left" vertical="center" wrapText="1"/>
    </xf>
    <xf numFmtId="0" fontId="9" fillId="10" borderId="2" xfId="2" applyFont="1" applyFill="1" applyBorder="1" applyAlignment="1">
      <alignment horizontal="left" vertical="center" wrapText="1"/>
    </xf>
    <xf numFmtId="0" fontId="9" fillId="11" borderId="2" xfId="0" applyFont="1" applyFill="1" applyBorder="1" applyAlignment="1">
      <alignment horizontal="left" vertical="center" wrapText="1"/>
    </xf>
    <xf numFmtId="49" fontId="9" fillId="6" borderId="2" xfId="0" applyNumberFormat="1" applyFont="1" applyFill="1" applyBorder="1" applyAlignment="1">
      <alignment horizontal="left" vertical="center" wrapText="1"/>
    </xf>
    <xf numFmtId="0" fontId="9" fillId="14" borderId="0" xfId="0" applyFont="1" applyFill="1" applyAlignment="1">
      <alignment vertical="center" wrapText="1"/>
    </xf>
    <xf numFmtId="0" fontId="5" fillId="0" borderId="0" xfId="0" applyFont="1"/>
    <xf numFmtId="49" fontId="5" fillId="0" borderId="0" xfId="0" applyNumberFormat="1" applyFont="1"/>
    <xf numFmtId="14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164" fontId="5" fillId="0" borderId="0" xfId="0" applyNumberFormat="1" applyFont="1"/>
    <xf numFmtId="0" fontId="5" fillId="0" borderId="0" xfId="0" applyFont="1" applyAlignment="1">
      <alignment horizontal="center"/>
    </xf>
    <xf numFmtId="49" fontId="5" fillId="12" borderId="0" xfId="0" applyNumberFormat="1" applyFont="1" applyFill="1"/>
    <xf numFmtId="0" fontId="5" fillId="12" borderId="0" xfId="0" applyFont="1" applyFill="1"/>
    <xf numFmtId="14" fontId="5" fillId="0" borderId="0" xfId="0" applyNumberFormat="1" applyFont="1"/>
    <xf numFmtId="49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left"/>
    </xf>
    <xf numFmtId="49" fontId="5" fillId="0" borderId="3" xfId="0" applyNumberFormat="1" applyFont="1" applyBorder="1"/>
    <xf numFmtId="0" fontId="5" fillId="0" borderId="3" xfId="0" applyFont="1" applyBorder="1" applyAlignment="1">
      <alignment horizontal="left"/>
    </xf>
    <xf numFmtId="14" fontId="5" fillId="0" borderId="3" xfId="0" applyNumberFormat="1" applyFont="1" applyBorder="1" applyAlignment="1">
      <alignment horizontal="left"/>
    </xf>
    <xf numFmtId="0" fontId="5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7" fillId="15" borderId="0" xfId="0" applyFont="1" applyFill="1" applyAlignment="1">
      <alignment horizontal="center" vertical="center"/>
    </xf>
    <xf numFmtId="164" fontId="5" fillId="16" borderId="0" xfId="0" applyNumberFormat="1" applyFont="1" applyFill="1"/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right" vertical="center"/>
    </xf>
    <xf numFmtId="0" fontId="11" fillId="0" borderId="0" xfId="0" applyFont="1"/>
    <xf numFmtId="0" fontId="12" fillId="0" borderId="2" xfId="0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left"/>
    </xf>
    <xf numFmtId="0" fontId="14" fillId="0" borderId="0" xfId="0" applyFont="1" applyFill="1" applyAlignment="1">
      <alignment horizontal="left"/>
    </xf>
    <xf numFmtId="164" fontId="13" fillId="0" borderId="0" xfId="0" applyNumberFormat="1" applyFont="1" applyFill="1" applyAlignment="1">
      <alignment horizontal="center"/>
    </xf>
    <xf numFmtId="0" fontId="14" fillId="0" borderId="0" xfId="0" applyFont="1" applyFill="1"/>
    <xf numFmtId="0" fontId="15" fillId="0" borderId="0" xfId="1" applyFont="1" applyFill="1" applyAlignment="1">
      <alignment horizontal="center" vertical="center" wrapText="1"/>
    </xf>
    <xf numFmtId="0" fontId="15" fillId="0" borderId="0" xfId="1" applyFont="1" applyFill="1" applyAlignment="1">
      <alignment vertical="center" wrapText="1"/>
    </xf>
    <xf numFmtId="49" fontId="15" fillId="0" borderId="1" xfId="1" applyNumberFormat="1" applyFont="1" applyFill="1" applyBorder="1" applyAlignment="1">
      <alignment horizontal="center" vertical="center" wrapText="1"/>
    </xf>
    <xf numFmtId="49" fontId="15" fillId="0" borderId="0" xfId="1" applyNumberFormat="1" applyFont="1" applyFill="1" applyAlignment="1">
      <alignment horizontal="center" vertical="center" wrapText="1"/>
    </xf>
    <xf numFmtId="164" fontId="12" fillId="0" borderId="0" xfId="0" applyNumberFormat="1" applyFont="1" applyFill="1" applyAlignment="1">
      <alignment horizontal="center" vertical="center"/>
    </xf>
    <xf numFmtId="164" fontId="15" fillId="0" borderId="0" xfId="1" applyNumberFormat="1" applyFont="1" applyFill="1" applyAlignment="1">
      <alignment horizontal="center" vertical="center" wrapText="1"/>
    </xf>
    <xf numFmtId="0" fontId="15" fillId="0" borderId="0" xfId="1" applyFont="1" applyFill="1" applyAlignment="1">
      <alignment horizontal="left" vertical="center" wrapText="1"/>
    </xf>
    <xf numFmtId="0" fontId="13" fillId="0" borderId="0" xfId="1" applyFont="1" applyFill="1" applyAlignment="1">
      <alignment horizontal="left" vertical="center" wrapText="1"/>
    </xf>
    <xf numFmtId="0" fontId="16" fillId="0" borderId="0" xfId="0" applyFont="1" applyFill="1" applyAlignment="1">
      <alignment horizontal="center" vertical="center" wrapText="1"/>
    </xf>
    <xf numFmtId="164" fontId="16" fillId="0" borderId="0" xfId="0" applyNumberFormat="1" applyFont="1" applyFill="1" applyAlignment="1">
      <alignment vertical="center" wrapText="1"/>
    </xf>
    <xf numFmtId="0" fontId="16" fillId="0" borderId="0" xfId="2" applyFont="1" applyFill="1" applyAlignment="1">
      <alignment horizontal="center" vertical="center" wrapText="1"/>
    </xf>
    <xf numFmtId="14" fontId="16" fillId="0" borderId="0" xfId="0" applyNumberFormat="1" applyFont="1" applyFill="1" applyAlignment="1">
      <alignment vertical="center" wrapText="1"/>
    </xf>
    <xf numFmtId="49" fontId="16" fillId="0" borderId="0" xfId="0" applyNumberFormat="1" applyFont="1" applyFill="1" applyAlignment="1">
      <alignment horizontal="center" vertical="center" wrapText="1"/>
    </xf>
    <xf numFmtId="0" fontId="16" fillId="0" borderId="1" xfId="2" applyFont="1" applyFill="1" applyBorder="1" applyAlignment="1">
      <alignment horizontal="center" vertical="center" wrapText="1"/>
    </xf>
    <xf numFmtId="0" fontId="16" fillId="0" borderId="2" xfId="2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49" fontId="16" fillId="0" borderId="2" xfId="0" applyNumberFormat="1" applyFont="1" applyFill="1" applyBorder="1" applyAlignment="1">
      <alignment horizontal="center" vertical="center" wrapText="1"/>
    </xf>
    <xf numFmtId="14" fontId="16" fillId="0" borderId="0" xfId="0" applyNumberFormat="1" applyFont="1" applyFill="1" applyAlignment="1">
      <alignment horizontal="center" vertical="center" wrapText="1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/>
    <xf numFmtId="49" fontId="13" fillId="0" borderId="0" xfId="0" applyNumberFormat="1" applyFont="1" applyFill="1"/>
    <xf numFmtId="164" fontId="13" fillId="0" borderId="0" xfId="0" applyNumberFormat="1" applyFont="1" applyFill="1"/>
    <xf numFmtId="0" fontId="13" fillId="0" borderId="0" xfId="0" applyFont="1" applyFill="1" applyAlignment="1">
      <alignment horizontal="center"/>
    </xf>
    <xf numFmtId="14" fontId="13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 vertical="center"/>
    </xf>
    <xf numFmtId="14" fontId="13" fillId="0" borderId="0" xfId="0" applyNumberFormat="1" applyFont="1" applyFill="1"/>
    <xf numFmtId="49" fontId="13" fillId="0" borderId="0" xfId="0" applyNumberFormat="1" applyFont="1" applyFill="1" applyAlignment="1">
      <alignment horizontal="center"/>
    </xf>
    <xf numFmtId="16" fontId="13" fillId="0" borderId="0" xfId="0" applyNumberFormat="1" applyFont="1" applyFill="1"/>
    <xf numFmtId="14" fontId="13" fillId="0" borderId="0" xfId="0" applyNumberFormat="1" applyFont="1" applyFill="1" applyAlignment="1">
      <alignment horizontal="center" vertical="center"/>
    </xf>
    <xf numFmtId="14" fontId="13" fillId="0" borderId="0" xfId="0" applyNumberFormat="1" applyFont="1" applyFill="1" applyAlignment="1">
      <alignment horizontal="right" vertical="center"/>
    </xf>
  </cellXfs>
  <cellStyles count="3">
    <cellStyle name="Normal" xfId="0" builtinId="0"/>
    <cellStyle name="Normal 2" xfId="1" xr:uid="{6E570CC4-7923-4BE1-B11B-2370F299760D}"/>
    <cellStyle name="Normal 4" xfId="2" xr:uid="{2B79C746-EA7F-4BD2-9981-40698A5F0D0E}"/>
  </cellStyles>
  <dxfs count="59"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164" formatCode="dd\-mm\-yy;@"/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164" formatCode="dd\-mm\-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164" formatCode="dd\-mm\-yy;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19" formatCode="dd/mm/yyyy"/>
      <fill>
        <patternFill patternType="none"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30" formatCode="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numFmt numFmtId="30" formatCode="@"/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ranklin Gothic Book"/>
        <family val="2"/>
        <scheme val="none"/>
      </font>
      <fill>
        <patternFill patternType="none">
          <bgColor auto="1"/>
        </patternFill>
      </fill>
    </dxf>
    <dxf>
      <font>
        <strike val="0"/>
        <outline val="0"/>
        <shadow val="0"/>
        <u val="none"/>
        <vertAlign val="baseline"/>
        <sz val="10"/>
        <name val="Franklin Gothic Book"/>
        <family val="2"/>
        <scheme val="none"/>
      </font>
      <fill>
        <patternFill patternType="none">
          <bgColor auto="1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styles" Target="styles.xml"/><Relationship Id="rId5" Type="http://schemas.openxmlformats.org/officeDocument/2006/relationships/externalLink" Target="externalLinks/externalLink3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Ausenco\Operating%20costs\Ghaahs005\Depts\ZnjvHeap\09Y73710\services\cost\cstrpt\Monthly%20Report%20Jan%2026\E&amp;C%20Monthly%20Report%201.1.1.2%20Engineering%203%20part%20curve%20Rev.%2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Study%20Management\E:\2990\SS\PCONT\CASHFLOW\CF0007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Study%20Management\D:\Design\Flow\Pump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Ausenco\Operating%20costs\secdfls03.sasol.com\profilesA$\WIN95\TEMP\SUMREPORT1.xls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https://mineriabreca.sharepoint.com/sites/Intranet/san_rafael/SR_Movilizaciones-RRHH/Documentos%20compartidos/SEMANA%2047%20NOVIEMBRE/SR_%20Formato_I%20Internamiento%20Hotel%20%20(25%20-%2028%20de%20nov)%20-%20%20Desmovilizaci&#243;n%20(24%20%20-%2029%20nov)_JM1.xlsx?58D01F11" TargetMode="External"/><Relationship Id="rId1" Type="http://schemas.openxmlformats.org/officeDocument/2006/relationships/externalLinkPath" Target="file:///\\58D01F11\SR_%20Formato_I%20Internamiento%20Hotel%20%20(25%20-%2028%20de%20nov)%20-%20%20Desmovilizaci&#243;n%20(24%20%20-%2029%20nov)_JM1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Study%20Management\O:\0\01-Work\00-Akyem\00-Excel-BAFC\0\01-Work\00-Akyem\WBS-CostCenters\Final\ACCT\FINRPTG\2003\Business_Rpt\Sept\September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flimfs0\datalima\Users\ianritchie\Desktop\Marcobre\Study%20Management\E:\DOCUME~1\tclarke\LOCALS~1\Temp\MARTHA%20GoldOps_Template_Rev1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partcurve"/>
      <sheetName val="AREA SPONSOR"/>
      <sheetName val="BD_Listas"/>
      <sheetName val="B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ead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lurry"/>
    </sheetNames>
    <sheetDataSet>
      <sheetData sheetId="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REP"/>
      <sheetName val="BD_Listas"/>
    </sheetNames>
    <sheetDataSet>
      <sheetData sheetId="0" refreshError="1"/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PLAN"/>
      <sheetName val="B.Movilización Semana47"/>
      <sheetName val="Mov_Dinamica"/>
      <sheetName val="hotel"/>
      <sheetName val="result"/>
      <sheetName val="Mov_DIn_Manifiesto"/>
      <sheetName val="val"/>
      <sheetName val="C.Desmovilización&amp;24-29 Nov"/>
      <sheetName val="Desm_dinamica"/>
      <sheetName val="Desm_Manifiesto"/>
      <sheetName val="VuelosM-D"/>
      <sheetName val="Sc"/>
      <sheetName val="A.Internamiento Hotel&amp;25-28 Nov"/>
      <sheetName val="RL"/>
      <sheetName val="Int_Dinamica"/>
      <sheetName val="Int_Manifiesto"/>
      <sheetName val="Carga Masiva"/>
      <sheetName val="BD_Listas"/>
      <sheetName val="BD_Razon Soci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A1" t="str">
            <v>DNI26731414</v>
          </cell>
        </row>
        <row r="2">
          <cell r="A2" t="str">
            <v>DNI42762239</v>
          </cell>
        </row>
        <row r="3">
          <cell r="A3" t="str">
            <v>DNI04073159</v>
          </cell>
        </row>
        <row r="4">
          <cell r="A4" t="str">
            <v>DNI40077915</v>
          </cell>
        </row>
        <row r="5">
          <cell r="A5" t="str">
            <v>DNI45732462</v>
          </cell>
        </row>
        <row r="6">
          <cell r="A6" t="str">
            <v>DNI33264454</v>
          </cell>
        </row>
        <row r="7">
          <cell r="A7" t="str">
            <v>DNI09911135</v>
          </cell>
        </row>
        <row r="8">
          <cell r="A8" t="str">
            <v>DNI10754231</v>
          </cell>
        </row>
        <row r="9">
          <cell r="A9" t="str">
            <v>DNI32919246</v>
          </cell>
        </row>
        <row r="10">
          <cell r="A10" t="str">
            <v>DNI46443155</v>
          </cell>
        </row>
        <row r="11">
          <cell r="A11" t="str">
            <v>DNI22752891</v>
          </cell>
        </row>
        <row r="12">
          <cell r="A12" t="str">
            <v>DNI43420755</v>
          </cell>
        </row>
        <row r="13">
          <cell r="A13" t="str">
            <v>DNI10862310</v>
          </cell>
        </row>
        <row r="14">
          <cell r="A14" t="str">
            <v>DNI40756931</v>
          </cell>
        </row>
        <row r="15">
          <cell r="A15" t="str">
            <v>DNI47973649</v>
          </cell>
        </row>
        <row r="16">
          <cell r="A16" t="str">
            <v>DNI44149174</v>
          </cell>
        </row>
        <row r="17">
          <cell r="A17" t="str">
            <v>DNI42754078</v>
          </cell>
        </row>
        <row r="18">
          <cell r="A18" t="str">
            <v>DNI01321169</v>
          </cell>
        </row>
        <row r="19">
          <cell r="A19" t="str">
            <v>DNI44490005</v>
          </cell>
        </row>
        <row r="20">
          <cell r="A20" t="str">
            <v>DNI74070931</v>
          </cell>
        </row>
        <row r="21">
          <cell r="A21" t="str">
            <v>DNI72076227</v>
          </cell>
        </row>
        <row r="22">
          <cell r="A22" t="str">
            <v>DNI42502592</v>
          </cell>
        </row>
        <row r="23">
          <cell r="A23" t="str">
            <v>DNI15745921</v>
          </cell>
        </row>
        <row r="24">
          <cell r="A24" t="str">
            <v>DNI71052056</v>
          </cell>
        </row>
        <row r="25">
          <cell r="A25" t="str">
            <v>DNI48161754</v>
          </cell>
        </row>
        <row r="26">
          <cell r="A26" t="str">
            <v>DNI77800951</v>
          </cell>
        </row>
        <row r="27">
          <cell r="A27" t="str">
            <v>DNI70561063</v>
          </cell>
        </row>
        <row r="28">
          <cell r="A28" t="str">
            <v>DNI45241237</v>
          </cell>
        </row>
        <row r="29">
          <cell r="A29" t="str">
            <v>DNI70201286</v>
          </cell>
        </row>
        <row r="30">
          <cell r="A30" t="str">
            <v>DNI01538943</v>
          </cell>
        </row>
        <row r="31">
          <cell r="A31" t="str">
            <v>DNI10355291</v>
          </cell>
        </row>
        <row r="32">
          <cell r="A32" t="str">
            <v>DNI70389700</v>
          </cell>
        </row>
        <row r="33">
          <cell r="A33" t="str">
            <v>DNI47414108</v>
          </cell>
        </row>
        <row r="34">
          <cell r="A34" t="str">
            <v>DNI77463874</v>
          </cell>
        </row>
        <row r="35">
          <cell r="A35" t="str">
            <v>DNI43624007</v>
          </cell>
        </row>
        <row r="36">
          <cell r="A36" t="str">
            <v>DNI01325131</v>
          </cell>
        </row>
        <row r="37">
          <cell r="A37" t="str">
            <v>DNI02168790</v>
          </cell>
        </row>
        <row r="38">
          <cell r="A38" t="str">
            <v>DNI02427950</v>
          </cell>
        </row>
        <row r="39">
          <cell r="A39" t="str">
            <v>DNI45881293</v>
          </cell>
        </row>
        <row r="40">
          <cell r="A40" t="str">
            <v>DNI41299093</v>
          </cell>
        </row>
        <row r="41">
          <cell r="A41" t="str">
            <v>DNI40623842</v>
          </cell>
        </row>
        <row r="42">
          <cell r="A42" t="str">
            <v>DNI42255341</v>
          </cell>
        </row>
        <row r="43">
          <cell r="A43" t="str">
            <v>DNI45571938</v>
          </cell>
        </row>
        <row r="44">
          <cell r="A44" t="str">
            <v>DNI31771663</v>
          </cell>
        </row>
        <row r="45">
          <cell r="A45" t="str">
            <v>DNI45532196</v>
          </cell>
        </row>
        <row r="46">
          <cell r="A46" t="str">
            <v>DNI44266758</v>
          </cell>
        </row>
        <row r="47">
          <cell r="A47" t="str">
            <v>DNI41971210</v>
          </cell>
        </row>
        <row r="48">
          <cell r="A48" t="str">
            <v>DNI10024801</v>
          </cell>
        </row>
        <row r="49">
          <cell r="A49" t="str">
            <v>DNI72177413</v>
          </cell>
        </row>
        <row r="50">
          <cell r="A50" t="str">
            <v>DNI44477387</v>
          </cell>
        </row>
        <row r="51">
          <cell r="A51" t="str">
            <v>DNI42667292</v>
          </cell>
        </row>
        <row r="52">
          <cell r="A52" t="str">
            <v>DNI46040447</v>
          </cell>
        </row>
        <row r="53">
          <cell r="A53" t="str">
            <v>DNI42909915</v>
          </cell>
        </row>
        <row r="54">
          <cell r="A54" t="str">
            <v>DNI70166983</v>
          </cell>
        </row>
        <row r="55">
          <cell r="A55" t="str">
            <v>DNI09878486</v>
          </cell>
        </row>
        <row r="56">
          <cell r="A56" t="str">
            <v>DNI10295030</v>
          </cell>
        </row>
        <row r="57">
          <cell r="A57" t="str">
            <v>DNI05640132</v>
          </cell>
        </row>
        <row r="58">
          <cell r="A58" t="str">
            <v>DNI42105593</v>
          </cell>
        </row>
        <row r="59">
          <cell r="A59" t="str">
            <v>DNI43542670</v>
          </cell>
        </row>
        <row r="60">
          <cell r="A60" t="str">
            <v>DNI44610425</v>
          </cell>
        </row>
        <row r="61">
          <cell r="A61" t="str">
            <v>DNI74830604</v>
          </cell>
        </row>
        <row r="62">
          <cell r="A62" t="str">
            <v>DNI44224653</v>
          </cell>
        </row>
        <row r="63">
          <cell r="A63" t="str">
            <v>DNI20019705</v>
          </cell>
        </row>
        <row r="64">
          <cell r="A64" t="str">
            <v>DNI40680928</v>
          </cell>
        </row>
        <row r="65">
          <cell r="A65" t="str">
            <v>DNI46923373</v>
          </cell>
        </row>
        <row r="66">
          <cell r="A66" t="str">
            <v>DNI47524682</v>
          </cell>
        </row>
        <row r="67">
          <cell r="A67" t="str">
            <v>DNI32977291</v>
          </cell>
        </row>
        <row r="68">
          <cell r="A68" t="str">
            <v>DNI32965188</v>
          </cell>
        </row>
        <row r="69">
          <cell r="A69" t="str">
            <v>DNI32921945</v>
          </cell>
        </row>
        <row r="70">
          <cell r="A70" t="str">
            <v>DNI70116892</v>
          </cell>
        </row>
        <row r="71">
          <cell r="A71" t="str">
            <v>DNI47962448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>
        <row r="1">
          <cell r="A1" t="str">
            <v>DNI2</v>
          </cell>
          <cell r="B1" t="str">
            <v>DNI</v>
          </cell>
          <cell r="C1" t="str">
            <v>APELLIDOS Y NORMBRES</v>
          </cell>
          <cell r="D1" t="str">
            <v>AREA</v>
          </cell>
          <cell r="E1" t="str">
            <v>EMPRESA</v>
          </cell>
          <cell r="F1" t="str">
            <v>SEROCONVERTIDO
SI / NO</v>
          </cell>
        </row>
        <row r="2">
          <cell r="A2" t="str">
            <v>DNI01210143</v>
          </cell>
          <cell r="B2" t="str">
            <v>01210143</v>
          </cell>
          <cell r="C2" t="str">
            <v>MACHACA YLAQUITA ANASTACIO</v>
          </cell>
          <cell r="D2" t="str">
            <v>MINA</v>
          </cell>
          <cell r="E2" t="str">
            <v>MINSUR S.A.</v>
          </cell>
          <cell r="F2" t="str">
            <v>SI</v>
          </cell>
        </row>
        <row r="3">
          <cell r="A3" t="str">
            <v>DNI01258107</v>
          </cell>
          <cell r="B3" t="str">
            <v>01258107</v>
          </cell>
          <cell r="C3" t="str">
            <v>AGUILAR TICONA BONIFACIO</v>
          </cell>
          <cell r="D3" t="str">
            <v>MINA</v>
          </cell>
          <cell r="E3" t="str">
            <v>ADMINISTRACIÓN DE EMPRESAS S.A.C.</v>
          </cell>
          <cell r="F3" t="str">
            <v>SI</v>
          </cell>
        </row>
        <row r="4">
          <cell r="A4" t="str">
            <v>DNI01272163</v>
          </cell>
          <cell r="B4" t="str">
            <v>01272163</v>
          </cell>
          <cell r="C4" t="str">
            <v>COILA  GALLEGOS  SERGIO AGUSTIN</v>
          </cell>
          <cell r="D4" t="str">
            <v>SEGURIDAD PATRIMONIAL</v>
          </cell>
          <cell r="E4" t="str">
            <v>J&amp;V RESGUARDO S.A.C.</v>
          </cell>
          <cell r="F4" t="str">
            <v>SI</v>
          </cell>
        </row>
        <row r="5">
          <cell r="A5" t="str">
            <v>DNI01298333</v>
          </cell>
          <cell r="B5" t="str">
            <v>01298333</v>
          </cell>
          <cell r="C5" t="str">
            <v>OVIEDO SUBIA PEDRO</v>
          </cell>
          <cell r="D5" t="str">
            <v>MINA</v>
          </cell>
          <cell r="E5" t="str">
            <v>ADMINISTRACIÓN DE EMPRESAS S.A.C.</v>
          </cell>
          <cell r="F5" t="str">
            <v>SI</v>
          </cell>
        </row>
        <row r="6">
          <cell r="A6" t="str">
            <v>DNI01298506</v>
          </cell>
          <cell r="B6" t="str">
            <v>01298506</v>
          </cell>
          <cell r="C6" t="str">
            <v>QUISPE SUBIA, RENZO PELAYO</v>
          </cell>
          <cell r="D6" t="str">
            <v>MINA</v>
          </cell>
          <cell r="E6" t="str">
            <v>ADMINISTRACIÓN DE EMPRESAS S.A.C.</v>
          </cell>
          <cell r="F6" t="str">
            <v>SI</v>
          </cell>
        </row>
        <row r="7">
          <cell r="A7" t="str">
            <v>DNI01316719</v>
          </cell>
          <cell r="B7" t="str">
            <v>01316719</v>
          </cell>
          <cell r="C7" t="str">
            <v>RUELAS GALLEGOS EDWIN ROGERS</v>
          </cell>
          <cell r="D7" t="str">
            <v>SEGURIDAD PATRIMONIAL</v>
          </cell>
          <cell r="E7" t="str">
            <v>J&amp;V RESGUARDO S.A.C.</v>
          </cell>
          <cell r="F7" t="str">
            <v>SI</v>
          </cell>
        </row>
        <row r="8">
          <cell r="A8" t="str">
            <v>DNI01318622</v>
          </cell>
          <cell r="B8" t="str">
            <v>01318622</v>
          </cell>
          <cell r="C8" t="str">
            <v>RODRIGUEZ GONZALES FIDEL DIONICIO</v>
          </cell>
          <cell r="D8" t="str">
            <v>MANTENIMIENTO</v>
          </cell>
          <cell r="E8" t="str">
            <v>MINSUR S.A.</v>
          </cell>
          <cell r="F8" t="str">
            <v>SI</v>
          </cell>
        </row>
        <row r="9">
          <cell r="A9" t="str">
            <v>DNI01335047</v>
          </cell>
          <cell r="B9" t="str">
            <v>01335047</v>
          </cell>
          <cell r="C9" t="str">
            <v>ARAPA CRUZ WILLINTON</v>
          </cell>
          <cell r="D9" t="str">
            <v>INGENIERIA Y PLANEAMIENTO</v>
          </cell>
          <cell r="E9" t="str">
            <v>MINSUR S.A.</v>
          </cell>
          <cell r="F9" t="str">
            <v>SI</v>
          </cell>
        </row>
        <row r="10">
          <cell r="A10" t="str">
            <v>DNI01340321</v>
          </cell>
          <cell r="B10" t="str">
            <v>01340321</v>
          </cell>
          <cell r="C10" t="str">
            <v>MENENDEZ FLORES CLAUDIO</v>
          </cell>
          <cell r="D10" t="str">
            <v>MINA</v>
          </cell>
          <cell r="E10" t="str">
            <v>MINSUR S.A.</v>
          </cell>
          <cell r="F10" t="str">
            <v>SI</v>
          </cell>
        </row>
        <row r="11">
          <cell r="A11" t="str">
            <v>DNI01341060</v>
          </cell>
          <cell r="B11" t="str">
            <v>01341060</v>
          </cell>
          <cell r="C11" t="str">
            <v>FLORES CRUZ ROBERTO</v>
          </cell>
          <cell r="D11" t="str">
            <v>PROYECTOS DE SOSTENIMIENTO</v>
          </cell>
          <cell r="E11" t="str">
            <v>MYS MINEROS DEL PERU S.A.C.</v>
          </cell>
          <cell r="F11" t="str">
            <v>SI</v>
          </cell>
        </row>
        <row r="12">
          <cell r="A12" t="str">
            <v>DNI01524229</v>
          </cell>
          <cell r="B12" t="str">
            <v>01524229</v>
          </cell>
          <cell r="C12" t="str">
            <v>COA QUISPE MAURO LORENZO</v>
          </cell>
          <cell r="D12" t="str">
            <v>MINA</v>
          </cell>
          <cell r="E12" t="str">
            <v>MINSUR S.A.</v>
          </cell>
          <cell r="F12" t="str">
            <v>SI</v>
          </cell>
        </row>
        <row r="13">
          <cell r="A13" t="str">
            <v>DNI01539143</v>
          </cell>
          <cell r="B13" t="str">
            <v>01539143</v>
          </cell>
          <cell r="C13" t="str">
            <v>TURPO ZIRENA, FRANCISCO SOLANO</v>
          </cell>
          <cell r="D13" t="str">
            <v>MINA</v>
          </cell>
          <cell r="E13" t="str">
            <v>ADMINISTRACIÓN DE EMPRESAS S.A.C.</v>
          </cell>
          <cell r="F13" t="str">
            <v>SI</v>
          </cell>
        </row>
        <row r="14">
          <cell r="A14" t="str">
            <v>DNI01539176</v>
          </cell>
          <cell r="B14" t="str">
            <v>01539176</v>
          </cell>
          <cell r="C14" t="str">
            <v xml:space="preserve">CESPEDES GUTIERREZ, JULIAN HILARIO </v>
          </cell>
          <cell r="D14" t="str">
            <v>PROYECTOS DE SOSTENIMIENTO</v>
          </cell>
          <cell r="E14" t="str">
            <v>COMIN S.A.C</v>
          </cell>
          <cell r="F14" t="str">
            <v>SI</v>
          </cell>
        </row>
        <row r="15">
          <cell r="A15" t="str">
            <v>DNI01539236</v>
          </cell>
          <cell r="B15" t="str">
            <v>01539236</v>
          </cell>
          <cell r="C15" t="str">
            <v>MAMANI MAMANI MIGUEL OICAHUA</v>
          </cell>
          <cell r="D15" t="str">
            <v>MINA</v>
          </cell>
          <cell r="E15" t="str">
            <v>ADMINISTRACIÓN DE EMPRESAS S.A.C.</v>
          </cell>
          <cell r="F15" t="str">
            <v>SI</v>
          </cell>
        </row>
        <row r="16">
          <cell r="A16" t="str">
            <v>DNI01551060</v>
          </cell>
          <cell r="B16" t="str">
            <v>01551060</v>
          </cell>
          <cell r="C16" t="str">
            <v>MAMANI QUISPE DEMECIO</v>
          </cell>
          <cell r="D16" t="str">
            <v>MINA</v>
          </cell>
          <cell r="E16" t="str">
            <v>ADMINISTRACIÓN DE EMPRESAS S.A.C.</v>
          </cell>
          <cell r="F16" t="str">
            <v>SI</v>
          </cell>
        </row>
        <row r="17">
          <cell r="A17" t="str">
            <v>DNI01552560</v>
          </cell>
          <cell r="B17" t="str">
            <v>01552560</v>
          </cell>
          <cell r="C17" t="str">
            <v>MAMANI QUISPE ROBERTO JOSE</v>
          </cell>
          <cell r="D17" t="str">
            <v>MINA</v>
          </cell>
          <cell r="E17" t="str">
            <v>ADMINISTRACIÓN DE EMPRESAS S.A.C.</v>
          </cell>
          <cell r="F17" t="str">
            <v>SI</v>
          </cell>
        </row>
        <row r="18">
          <cell r="A18" t="str">
            <v>DNI01555226</v>
          </cell>
          <cell r="B18" t="str">
            <v>01555226</v>
          </cell>
          <cell r="C18" t="str">
            <v>QUISPE BELLIDO, PEDRO WENCESLAO</v>
          </cell>
          <cell r="D18" t="str">
            <v>MINA B2</v>
          </cell>
          <cell r="E18" t="str">
            <v>MUR - WY S.A.C.</v>
          </cell>
          <cell r="F18" t="str">
            <v>SI</v>
          </cell>
        </row>
        <row r="19">
          <cell r="A19" t="str">
            <v>DNI01555744</v>
          </cell>
          <cell r="B19" t="str">
            <v>01555744</v>
          </cell>
          <cell r="C19" t="str">
            <v>CANCAPA CHUA TOMAS VIDAL</v>
          </cell>
          <cell r="D19" t="str">
            <v>MINA</v>
          </cell>
          <cell r="E19" t="str">
            <v>ADMINISTRACIÓN DE EMPRESAS S.A.C.</v>
          </cell>
          <cell r="F19" t="str">
            <v>SI</v>
          </cell>
        </row>
        <row r="20">
          <cell r="A20" t="str">
            <v>DNI01557223</v>
          </cell>
          <cell r="B20" t="str">
            <v>01557223</v>
          </cell>
          <cell r="C20" t="str">
            <v>MAMANI QUISPE, VICTOR RAUL</v>
          </cell>
          <cell r="D20" t="str">
            <v>MINA</v>
          </cell>
          <cell r="E20" t="str">
            <v>ADMINISTRACIÓN DE EMPRESAS S.A.C.</v>
          </cell>
          <cell r="F20" t="str">
            <v>SI</v>
          </cell>
        </row>
        <row r="21">
          <cell r="A21" t="str">
            <v>DNI01558405</v>
          </cell>
          <cell r="B21" t="str">
            <v>01558405</v>
          </cell>
          <cell r="C21" t="str">
            <v>MAMANI MAMANI EDGAR ANGEL</v>
          </cell>
          <cell r="D21" t="str">
            <v>PROYECTOS DE SOSTENIMIENTO</v>
          </cell>
          <cell r="E21" t="str">
            <v>STRACON S.A.C.</v>
          </cell>
          <cell r="F21" t="str">
            <v>SI</v>
          </cell>
        </row>
        <row r="22">
          <cell r="A22" t="str">
            <v>DNI01558594</v>
          </cell>
          <cell r="B22" t="str">
            <v>01558594</v>
          </cell>
          <cell r="C22" t="str">
            <v xml:space="preserve">AROQUIPA MAMANI, ANSELMO  </v>
          </cell>
          <cell r="D22" t="str">
            <v>MINA</v>
          </cell>
          <cell r="E22" t="str">
            <v>MINSUR S.A.</v>
          </cell>
          <cell r="F22" t="str">
            <v>SI</v>
          </cell>
        </row>
        <row r="23">
          <cell r="A23" t="str">
            <v>DNI01683966</v>
          </cell>
          <cell r="B23" t="str">
            <v>01683966</v>
          </cell>
          <cell r="C23" t="str">
            <v>MEDINA BELLIDO HETTOR</v>
          </cell>
          <cell r="D23" t="str">
            <v>MINA</v>
          </cell>
          <cell r="E23" t="str">
            <v>MINSUR S.A.</v>
          </cell>
          <cell r="F23" t="str">
            <v>SI</v>
          </cell>
        </row>
        <row r="24">
          <cell r="A24" t="str">
            <v>DNI01684359</v>
          </cell>
          <cell r="B24" t="str">
            <v>01684359</v>
          </cell>
          <cell r="C24" t="str">
            <v>HANCCO TURPO MARCOS</v>
          </cell>
          <cell r="D24" t="str">
            <v>PROYECTOS DE SOSTENIMIENTO</v>
          </cell>
          <cell r="E24" t="str">
            <v>STRACON S.A.C.</v>
          </cell>
          <cell r="F24" t="str">
            <v>SI</v>
          </cell>
        </row>
        <row r="25">
          <cell r="A25" t="str">
            <v>DNI01684378</v>
          </cell>
          <cell r="B25" t="str">
            <v>01684378</v>
          </cell>
          <cell r="C25" t="str">
            <v>MAMANI QUISPE NARCIZO</v>
          </cell>
          <cell r="D25" t="str">
            <v>MINA</v>
          </cell>
          <cell r="E25" t="str">
            <v>ADMINISTRACIÓN DE EMPRESAS S.A.C.</v>
          </cell>
          <cell r="F25" t="str">
            <v>SI</v>
          </cell>
        </row>
        <row r="26">
          <cell r="A26" t="str">
            <v>DNI01704834</v>
          </cell>
          <cell r="B26" t="str">
            <v>01704834</v>
          </cell>
          <cell r="C26" t="str">
            <v>CONDORI CHOQUELUQUE DEMETRIO</v>
          </cell>
          <cell r="D26" t="str">
            <v>MINA</v>
          </cell>
          <cell r="E26" t="str">
            <v>EPCM EXPERTS SAC</v>
          </cell>
          <cell r="F26" t="str">
            <v>SI</v>
          </cell>
        </row>
        <row r="27">
          <cell r="A27" t="str">
            <v>DNI02147755</v>
          </cell>
          <cell r="B27" t="str">
            <v>02147755</v>
          </cell>
          <cell r="C27" t="str">
            <v>HUAYTA MOLINA AMELGAR DIEGO</v>
          </cell>
          <cell r="D27" t="str">
            <v>MINA</v>
          </cell>
          <cell r="E27" t="str">
            <v>ADMINISTRACIÓN DE EMPRESAS S.A.C.</v>
          </cell>
          <cell r="F27" t="str">
            <v>SI</v>
          </cell>
        </row>
        <row r="28">
          <cell r="A28" t="str">
            <v>DNI02150621</v>
          </cell>
          <cell r="B28" t="str">
            <v>02150621</v>
          </cell>
          <cell r="C28" t="str">
            <v>PUÑO QUISPE, JUAN EVANGELISTA</v>
          </cell>
          <cell r="D28" t="str">
            <v>MINA</v>
          </cell>
          <cell r="E28" t="str">
            <v>ADMINISTRACIÓN DE EMPRESAS S.A.C.</v>
          </cell>
          <cell r="F28" t="str">
            <v>SI</v>
          </cell>
        </row>
        <row r="29">
          <cell r="A29" t="str">
            <v>DNI02150726</v>
          </cell>
          <cell r="B29" t="str">
            <v>02150726</v>
          </cell>
          <cell r="C29" t="str">
            <v>PUÑO QUISPE LEONIDAS</v>
          </cell>
          <cell r="D29" t="str">
            <v>MINA</v>
          </cell>
          <cell r="E29" t="str">
            <v>ADMINISTRACIÓN DE EMPRESAS S.A.C.</v>
          </cell>
          <cell r="F29" t="str">
            <v>SI</v>
          </cell>
        </row>
        <row r="30">
          <cell r="A30" t="str">
            <v>DNI02150742</v>
          </cell>
          <cell r="B30" t="str">
            <v>02150742</v>
          </cell>
          <cell r="C30" t="str">
            <v>YANA PARICAHUA SANTIAGO</v>
          </cell>
          <cell r="D30" t="str">
            <v>MINA</v>
          </cell>
          <cell r="E30" t="str">
            <v>MINSUR S.A.</v>
          </cell>
          <cell r="F30" t="str">
            <v>SI</v>
          </cell>
        </row>
        <row r="31">
          <cell r="A31" t="str">
            <v>DNI02151002</v>
          </cell>
          <cell r="B31" t="str">
            <v>02151002</v>
          </cell>
          <cell r="C31" t="str">
            <v>PARICAHUA PACORI DAVID</v>
          </cell>
          <cell r="D31" t="str">
            <v>MINA</v>
          </cell>
          <cell r="E31" t="str">
            <v>ADMINISTRACIÓN DE EMPRESAS S.A.C.</v>
          </cell>
          <cell r="F31" t="str">
            <v>SI</v>
          </cell>
        </row>
        <row r="32">
          <cell r="A32" t="str">
            <v>DNI02151057</v>
          </cell>
          <cell r="B32" t="str">
            <v>02151057</v>
          </cell>
          <cell r="C32" t="str">
            <v>CONDORI VELEZ LEANDRO</v>
          </cell>
          <cell r="D32" t="str">
            <v>INGENIERIA Y PLANEAMIENTO</v>
          </cell>
          <cell r="E32" t="str">
            <v>MINSUR S.A.</v>
          </cell>
          <cell r="F32" t="str">
            <v>SI</v>
          </cell>
        </row>
        <row r="33">
          <cell r="A33" t="str">
            <v>DNI02158484</v>
          </cell>
          <cell r="B33" t="str">
            <v>02158484</v>
          </cell>
          <cell r="C33" t="str">
            <v>CABANA VILCA, ENRIQUE</v>
          </cell>
          <cell r="D33" t="str">
            <v>SEGURIDAD PATRIMONIAL</v>
          </cell>
          <cell r="E33" t="str">
            <v>J&amp;V RESGUARDO S.A.C.</v>
          </cell>
          <cell r="F33" t="str">
            <v>SI</v>
          </cell>
        </row>
        <row r="34">
          <cell r="A34" t="str">
            <v>DNI02165970</v>
          </cell>
          <cell r="B34" t="str">
            <v>02165970</v>
          </cell>
          <cell r="C34" t="str">
            <v>HUACASI LLAVILLA TEODORO VICTOR</v>
          </cell>
          <cell r="D34" t="str">
            <v>MINA</v>
          </cell>
          <cell r="E34" t="str">
            <v>MINSUR S.A.</v>
          </cell>
          <cell r="F34" t="str">
            <v>SI</v>
          </cell>
        </row>
        <row r="35">
          <cell r="A35" t="str">
            <v>DNI02167709</v>
          </cell>
          <cell r="B35" t="str">
            <v>02167709</v>
          </cell>
          <cell r="C35" t="str">
            <v>SULLCA SOTO EDGAR</v>
          </cell>
          <cell r="D35" t="str">
            <v>MINA</v>
          </cell>
          <cell r="E35" t="str">
            <v>MINSUR S.A.</v>
          </cell>
          <cell r="F35" t="str">
            <v>SI</v>
          </cell>
        </row>
        <row r="36">
          <cell r="A36" t="str">
            <v>DNI02167848</v>
          </cell>
          <cell r="B36" t="str">
            <v>02167848</v>
          </cell>
          <cell r="C36" t="str">
            <v>QUISPE PARICOTO APOLONIO</v>
          </cell>
          <cell r="D36" t="str">
            <v>MINA</v>
          </cell>
          <cell r="E36" t="str">
            <v>ADMINISTRACIÓN DE EMPRESAS S.A.C.</v>
          </cell>
          <cell r="F36" t="str">
            <v>SI</v>
          </cell>
        </row>
        <row r="37">
          <cell r="A37" t="str">
            <v>DNI02168160</v>
          </cell>
          <cell r="B37" t="str">
            <v>02168160</v>
          </cell>
          <cell r="C37" t="str">
            <v>TURPO TRUJILLO PERCY</v>
          </cell>
          <cell r="D37" t="str">
            <v>MINA</v>
          </cell>
          <cell r="E37" t="str">
            <v>ADMINISTRACIÓN DE EMPRESAS S.A.C.</v>
          </cell>
          <cell r="F37" t="str">
            <v>SI</v>
          </cell>
        </row>
        <row r="38">
          <cell r="A38" t="str">
            <v>DNI02168441</v>
          </cell>
          <cell r="B38" t="str">
            <v>02168441</v>
          </cell>
          <cell r="C38" t="str">
            <v xml:space="preserve">PUÑO QUISPE MARIO </v>
          </cell>
          <cell r="D38" t="str">
            <v>MINA</v>
          </cell>
          <cell r="E38" t="str">
            <v>ADMINISTRACIÓN DE EMPRESAS S.A.C.</v>
          </cell>
          <cell r="F38" t="str">
            <v>SI</v>
          </cell>
        </row>
        <row r="39">
          <cell r="A39" t="str">
            <v>DNI02168625</v>
          </cell>
          <cell r="B39" t="str">
            <v>02168625</v>
          </cell>
          <cell r="C39" t="str">
            <v>MAMANI PARI ELIAS</v>
          </cell>
          <cell r="D39" t="str">
            <v>MINA</v>
          </cell>
          <cell r="E39" t="str">
            <v>ADMINISTRACIÓN DE EMPRESAS S.A.C.</v>
          </cell>
          <cell r="F39" t="str">
            <v>SI</v>
          </cell>
        </row>
        <row r="40">
          <cell r="A40" t="str">
            <v>DNI02169133</v>
          </cell>
          <cell r="B40" t="str">
            <v>02169133</v>
          </cell>
          <cell r="C40" t="str">
            <v>CCAPA QUISPE JULIO</v>
          </cell>
          <cell r="D40" t="str">
            <v>MINA</v>
          </cell>
          <cell r="E40" t="str">
            <v>ADMINISTRACIÓN DE EMPRESAS S.A.C.</v>
          </cell>
          <cell r="F40" t="str">
            <v>SI</v>
          </cell>
        </row>
        <row r="41">
          <cell r="A41" t="str">
            <v>DNI02169138</v>
          </cell>
          <cell r="B41" t="str">
            <v>02169138</v>
          </cell>
          <cell r="C41" t="str">
            <v>SALAS ROQUE PREMITIVO</v>
          </cell>
          <cell r="D41" t="str">
            <v>MINA</v>
          </cell>
          <cell r="E41" t="str">
            <v>ADMINISTRACIÓN DE EMPRESAS S.A.C.</v>
          </cell>
          <cell r="F41" t="str">
            <v>SI</v>
          </cell>
        </row>
        <row r="42">
          <cell r="A42" t="str">
            <v>DNI02169374</v>
          </cell>
          <cell r="B42" t="str">
            <v>02169374</v>
          </cell>
          <cell r="C42" t="str">
            <v>ARAPA QUISPE, ROGER</v>
          </cell>
          <cell r="D42" t="str">
            <v>MINA</v>
          </cell>
          <cell r="E42" t="str">
            <v>ADMINISTRACIÓN DE EMPRESAS S.A.C.</v>
          </cell>
          <cell r="F42" t="str">
            <v>SI</v>
          </cell>
        </row>
        <row r="43">
          <cell r="A43" t="str">
            <v>DNI02169766</v>
          </cell>
          <cell r="B43" t="str">
            <v>02169766</v>
          </cell>
          <cell r="C43" t="str">
            <v>VILCA CABANA SANTOS</v>
          </cell>
          <cell r="D43" t="str">
            <v>MINA</v>
          </cell>
          <cell r="E43" t="str">
            <v>ADMINISTRACIÓN DE EMPRESAS S.A.C.</v>
          </cell>
          <cell r="F43" t="str">
            <v>SI</v>
          </cell>
        </row>
        <row r="44">
          <cell r="A44" t="str">
            <v>DNI02169986</v>
          </cell>
          <cell r="B44" t="str">
            <v>02169986</v>
          </cell>
          <cell r="C44" t="str">
            <v>CABANA QUISPE ROGER</v>
          </cell>
          <cell r="D44" t="str">
            <v>MINA</v>
          </cell>
          <cell r="E44" t="str">
            <v>ADMINISTRACIÓN DE EMPRESAS S.A.C.</v>
          </cell>
          <cell r="F44" t="str">
            <v>SI</v>
          </cell>
        </row>
        <row r="45">
          <cell r="A45" t="str">
            <v>DNI02173489</v>
          </cell>
          <cell r="B45" t="str">
            <v>02173489</v>
          </cell>
          <cell r="C45" t="str">
            <v>BENAVENTE BLANCOS ARMENGOL TEODORO</v>
          </cell>
          <cell r="D45" t="str">
            <v>MINA</v>
          </cell>
          <cell r="E45" t="str">
            <v>OPEMIP S.A.C.</v>
          </cell>
          <cell r="F45" t="str">
            <v>SI</v>
          </cell>
        </row>
        <row r="46">
          <cell r="A46" t="str">
            <v>DNI02173583</v>
          </cell>
          <cell r="B46" t="str">
            <v>02173583</v>
          </cell>
          <cell r="C46" t="str">
            <v>QUISPE QUISPE  BRUNO ALBERTO</v>
          </cell>
          <cell r="D46" t="str">
            <v>PLANTA</v>
          </cell>
          <cell r="E46" t="str">
            <v>MINSUR S.A.</v>
          </cell>
          <cell r="F46" t="str">
            <v>SI</v>
          </cell>
        </row>
        <row r="47">
          <cell r="A47" t="str">
            <v>DNI02173594</v>
          </cell>
          <cell r="B47" t="str">
            <v>02173594</v>
          </cell>
          <cell r="C47" t="str">
            <v>HUAYTA CABANA FELIPE</v>
          </cell>
          <cell r="D47" t="str">
            <v>MINA</v>
          </cell>
          <cell r="E47" t="str">
            <v>ADMINISTRACIÓN DE EMPRESAS S.A.C.</v>
          </cell>
          <cell r="F47" t="str">
            <v>SI</v>
          </cell>
        </row>
        <row r="48">
          <cell r="A48" t="str">
            <v>DNI02173758</v>
          </cell>
          <cell r="B48" t="str">
            <v>02173758</v>
          </cell>
          <cell r="C48" t="str">
            <v xml:space="preserve">QUISPE AYQUE, FULGENCIO  </v>
          </cell>
          <cell r="D48" t="str">
            <v>MINA</v>
          </cell>
          <cell r="E48" t="str">
            <v>MINSUR S.A.</v>
          </cell>
          <cell r="F48" t="str">
            <v>SI</v>
          </cell>
        </row>
        <row r="49">
          <cell r="A49" t="str">
            <v>DNI02173781</v>
          </cell>
          <cell r="B49" t="str">
            <v>02173781</v>
          </cell>
          <cell r="C49" t="str">
            <v>SALAS CHOQUE NIEVES</v>
          </cell>
          <cell r="D49" t="str">
            <v>MINA</v>
          </cell>
          <cell r="E49" t="str">
            <v>MINSUR S.A.</v>
          </cell>
          <cell r="F49" t="str">
            <v>SI</v>
          </cell>
        </row>
        <row r="50">
          <cell r="A50" t="str">
            <v>DNI02175608</v>
          </cell>
          <cell r="B50" t="str">
            <v>02175608</v>
          </cell>
          <cell r="C50" t="str">
            <v>MAMANI PINO, SANTOS VENANCIO</v>
          </cell>
          <cell r="D50" t="str">
            <v>MINA</v>
          </cell>
          <cell r="E50" t="str">
            <v>ADMINISTRACIÓN DE EMPRESAS S.A.C.</v>
          </cell>
          <cell r="F50" t="str">
            <v>SI</v>
          </cell>
        </row>
        <row r="51">
          <cell r="A51" t="str">
            <v>DNI02271175</v>
          </cell>
          <cell r="B51" t="str">
            <v>02271175</v>
          </cell>
          <cell r="C51" t="str">
            <v>QUISPE HUANCA DIEGO FERNANDO</v>
          </cell>
          <cell r="D51" t="str">
            <v>MINA</v>
          </cell>
          <cell r="E51" t="str">
            <v>MINSUR S.A.</v>
          </cell>
          <cell r="F51" t="str">
            <v>SI</v>
          </cell>
        </row>
        <row r="52">
          <cell r="A52" t="str">
            <v>DNI02277406</v>
          </cell>
          <cell r="B52" t="str">
            <v>02277406</v>
          </cell>
          <cell r="C52" t="str">
            <v>YUPANQUI ZARATE WILFREDO ADOLFO</v>
          </cell>
          <cell r="D52" t="str">
            <v>MINA</v>
          </cell>
          <cell r="E52" t="str">
            <v>ADMINISTRACIÓN DE EMPRESAS S.A.C.</v>
          </cell>
          <cell r="F52" t="str">
            <v>SI</v>
          </cell>
        </row>
        <row r="53">
          <cell r="A53" t="str">
            <v>DNI02277510</v>
          </cell>
          <cell r="B53" t="str">
            <v>02277510</v>
          </cell>
          <cell r="C53" t="str">
            <v>VILCA HANCCO CONCEPCION</v>
          </cell>
          <cell r="D53" t="str">
            <v>MINA</v>
          </cell>
          <cell r="E53" t="str">
            <v>ADMINISTRACIÓN DE EMPRESAS S.A.C.</v>
          </cell>
          <cell r="F53" t="str">
            <v>SI</v>
          </cell>
        </row>
        <row r="54">
          <cell r="A54" t="str">
            <v>DNI02292416</v>
          </cell>
          <cell r="B54" t="str">
            <v>02292416</v>
          </cell>
          <cell r="C54" t="str">
            <v>ÑAUPA ARAPA GODOFREDO JOSE</v>
          </cell>
          <cell r="D54" t="str">
            <v>MINA</v>
          </cell>
          <cell r="E54" t="str">
            <v>MINSUR S.A.</v>
          </cell>
          <cell r="F54" t="str">
            <v>SI</v>
          </cell>
        </row>
        <row r="55">
          <cell r="A55" t="str">
            <v>DNI02292873</v>
          </cell>
          <cell r="B55" t="str">
            <v>02292873</v>
          </cell>
          <cell r="C55" t="str">
            <v>MAMANI RIVERA PACIANO</v>
          </cell>
          <cell r="D55" t="str">
            <v>MANTENIMIENTO</v>
          </cell>
          <cell r="E55" t="str">
            <v>CONFIPETROL ANDINA S. A.</v>
          </cell>
          <cell r="F55" t="str">
            <v>SI</v>
          </cell>
        </row>
        <row r="56">
          <cell r="A56" t="str">
            <v>DNI02293092</v>
          </cell>
          <cell r="B56" t="str">
            <v>02293092</v>
          </cell>
          <cell r="C56" t="str">
            <v>CHOQUELUQUE SANCHEZ, VICENTE RUFINO</v>
          </cell>
          <cell r="D56" t="str">
            <v>MINA</v>
          </cell>
          <cell r="E56" t="str">
            <v>ADMINISTRACIÓN DE EMPRESAS S.A.C.</v>
          </cell>
          <cell r="F56" t="str">
            <v>SI</v>
          </cell>
        </row>
        <row r="57">
          <cell r="A57" t="str">
            <v>DNI02293097</v>
          </cell>
          <cell r="B57" t="str">
            <v>02293097</v>
          </cell>
          <cell r="C57" t="str">
            <v>VALERIANO TACAR REVELINO</v>
          </cell>
          <cell r="D57" t="str">
            <v>MINA</v>
          </cell>
          <cell r="E57" t="str">
            <v>ADMINISTRACIÓN DE EMPRESAS S.A.C.</v>
          </cell>
          <cell r="F57" t="str">
            <v>SI</v>
          </cell>
        </row>
        <row r="58">
          <cell r="A58" t="str">
            <v>DNI02293208</v>
          </cell>
          <cell r="B58" t="str">
            <v>02293208</v>
          </cell>
          <cell r="C58" t="str">
            <v xml:space="preserve">HANCCO MAMANI, SAUL FREDY </v>
          </cell>
          <cell r="D58" t="str">
            <v>PROYECTOS DE SOSTENIMIENTO</v>
          </cell>
          <cell r="E58" t="str">
            <v>COMIN S.A.C</v>
          </cell>
          <cell r="F58" t="str">
            <v>SI</v>
          </cell>
        </row>
        <row r="59">
          <cell r="A59" t="str">
            <v>DNI02293228</v>
          </cell>
          <cell r="B59" t="str">
            <v>02293228</v>
          </cell>
          <cell r="C59" t="str">
            <v>VILCA CANCAPA SANTOS CECILIO</v>
          </cell>
          <cell r="D59" t="str">
            <v>MINA</v>
          </cell>
          <cell r="E59" t="str">
            <v>MINSUR S.A.</v>
          </cell>
          <cell r="F59" t="str">
            <v>SI</v>
          </cell>
        </row>
        <row r="60">
          <cell r="A60" t="str">
            <v>DNI02293292</v>
          </cell>
          <cell r="B60" t="str">
            <v>02293292</v>
          </cell>
          <cell r="C60" t="str">
            <v>APAZA VELIZ JHONNY EFRAIN</v>
          </cell>
          <cell r="D60" t="str">
            <v>MINA</v>
          </cell>
          <cell r="E60" t="str">
            <v>MINSUR S.A.</v>
          </cell>
          <cell r="F60" t="str">
            <v>SI</v>
          </cell>
        </row>
        <row r="61">
          <cell r="A61" t="str">
            <v>DNI02297773</v>
          </cell>
          <cell r="B61" t="str">
            <v>02297773</v>
          </cell>
          <cell r="C61" t="str">
            <v>DIAZ JOVE PEDRO</v>
          </cell>
          <cell r="D61" t="str">
            <v>GEOLOGÍA</v>
          </cell>
          <cell r="E61" t="str">
            <v>MINSUR S.A.</v>
          </cell>
          <cell r="F61" t="str">
            <v>SI</v>
          </cell>
        </row>
        <row r="62">
          <cell r="A62" t="str">
            <v>DNI02298003</v>
          </cell>
          <cell r="B62" t="str">
            <v>02298003</v>
          </cell>
          <cell r="C62" t="str">
            <v>QUISPE DIAZ PEDRO</v>
          </cell>
          <cell r="D62" t="str">
            <v>MINA</v>
          </cell>
          <cell r="E62" t="str">
            <v>ADMINISTRACIÓN DE EMPRESAS S.A.C.</v>
          </cell>
          <cell r="F62" t="str">
            <v>SI</v>
          </cell>
        </row>
        <row r="63">
          <cell r="A63" t="str">
            <v>DNI02298362</v>
          </cell>
          <cell r="B63" t="str">
            <v>02298362</v>
          </cell>
          <cell r="C63" t="str">
            <v>DIAZ JOVE AGUSTIN</v>
          </cell>
          <cell r="D63" t="str">
            <v>INGENIERIA Y PLANEAMIENTO</v>
          </cell>
          <cell r="E63" t="str">
            <v>MINSUR S.A.</v>
          </cell>
          <cell r="F63" t="str">
            <v>SI</v>
          </cell>
        </row>
        <row r="64">
          <cell r="A64" t="str">
            <v>DNI02298784</v>
          </cell>
          <cell r="B64" t="str">
            <v>02298784</v>
          </cell>
          <cell r="C64" t="str">
            <v>DIAZ JOVE JORGE</v>
          </cell>
          <cell r="D64" t="str">
            <v>MINA</v>
          </cell>
          <cell r="E64" t="str">
            <v>ADMINISTRACIÓN DE EMPRESAS S.A.C.</v>
          </cell>
          <cell r="F64" t="str">
            <v>SI</v>
          </cell>
        </row>
        <row r="65">
          <cell r="A65" t="str">
            <v>DNI02372268</v>
          </cell>
          <cell r="B65" t="str">
            <v>02372268</v>
          </cell>
          <cell r="C65" t="str">
            <v>TOLA CASTILLO PEDRO RALFO</v>
          </cell>
          <cell r="D65" t="str">
            <v>SEGURIDAD Y SALUD OCUPACIONAL</v>
          </cell>
          <cell r="E65" t="str">
            <v>MINSUR S.A.</v>
          </cell>
          <cell r="F65" t="str">
            <v>SI</v>
          </cell>
        </row>
        <row r="66">
          <cell r="A66" t="str">
            <v>DNI02397332</v>
          </cell>
          <cell r="B66" t="str">
            <v>02397332</v>
          </cell>
          <cell r="C66" t="str">
            <v>CANAZA TICONA EXALTACION</v>
          </cell>
          <cell r="D66" t="str">
            <v>MINA</v>
          </cell>
          <cell r="E66" t="str">
            <v>ADMINISTRACIÓN DE EMPRESAS S.A.C.</v>
          </cell>
          <cell r="F66" t="str">
            <v>SI</v>
          </cell>
        </row>
        <row r="67">
          <cell r="A67" t="str">
            <v>DNI02405581</v>
          </cell>
          <cell r="B67" t="str">
            <v>02405581</v>
          </cell>
          <cell r="C67" t="str">
            <v>CONDORI CORA FREDY</v>
          </cell>
          <cell r="D67" t="str">
            <v>PROYECTOS DE SOSTENIMIENTO</v>
          </cell>
          <cell r="E67" t="str">
            <v>GIRTRANSA S.A.C.</v>
          </cell>
          <cell r="F67" t="str">
            <v>SI</v>
          </cell>
        </row>
        <row r="68">
          <cell r="A68" t="str">
            <v>DNI02414668</v>
          </cell>
          <cell r="B68" t="str">
            <v>02414668</v>
          </cell>
          <cell r="C68" t="str">
            <v>CAMASITA BENITA, ELISEO</v>
          </cell>
          <cell r="D68" t="str">
            <v>PLANTA</v>
          </cell>
          <cell r="E68" t="str">
            <v>CMMEI DEL SUR SAC</v>
          </cell>
          <cell r="F68" t="str">
            <v>SI</v>
          </cell>
        </row>
        <row r="69">
          <cell r="A69" t="str">
            <v>DNI02415270</v>
          </cell>
          <cell r="B69" t="str">
            <v>02415270</v>
          </cell>
          <cell r="C69" t="str">
            <v>CASTILLO CASTRO MARIO</v>
          </cell>
          <cell r="D69" t="str">
            <v>MINA</v>
          </cell>
          <cell r="E69" t="str">
            <v>ADMINISTRACIÓN DE EMPRESAS S.A.C.</v>
          </cell>
          <cell r="F69" t="str">
            <v>SI</v>
          </cell>
        </row>
        <row r="70">
          <cell r="A70" t="str">
            <v>DNI02415482</v>
          </cell>
          <cell r="B70" t="str">
            <v>02415482</v>
          </cell>
          <cell r="C70" t="str">
            <v>YERVA CHIPANA, SANTOS COSME</v>
          </cell>
          <cell r="D70" t="str">
            <v>MINA</v>
          </cell>
          <cell r="E70" t="str">
            <v>ADMINISTRACIÓN DE EMPRESAS S.A.C.</v>
          </cell>
          <cell r="F70" t="str">
            <v>SI</v>
          </cell>
        </row>
        <row r="71">
          <cell r="A71" t="str">
            <v>DNI02416942</v>
          </cell>
          <cell r="B71" t="str">
            <v>02416942</v>
          </cell>
          <cell r="C71" t="str">
            <v>MARIN CRUZ FERMIN</v>
          </cell>
          <cell r="D71" t="str">
            <v>MINA</v>
          </cell>
          <cell r="E71" t="str">
            <v>ADMINISTRACIÓN DE EMPRESAS S.A.C.</v>
          </cell>
          <cell r="F71" t="str">
            <v>SI</v>
          </cell>
        </row>
        <row r="72">
          <cell r="A72" t="str">
            <v>DNI02417123</v>
          </cell>
          <cell r="B72" t="str">
            <v>02417123</v>
          </cell>
          <cell r="C72" t="str">
            <v>PERALTA VELASQUEZ GUSTAVO</v>
          </cell>
          <cell r="D72" t="str">
            <v>MINA</v>
          </cell>
          <cell r="E72" t="str">
            <v>ADMINISTRACIÓN DE EMPRESAS S.A.C.</v>
          </cell>
          <cell r="F72" t="str">
            <v>SI</v>
          </cell>
        </row>
        <row r="73">
          <cell r="A73" t="str">
            <v>DNI02419638</v>
          </cell>
          <cell r="B73" t="str">
            <v>02419638</v>
          </cell>
          <cell r="C73" t="str">
            <v>CANAZA PEÑALOZA, NESTOR</v>
          </cell>
          <cell r="D73" t="str">
            <v>MINA</v>
          </cell>
          <cell r="E73" t="str">
            <v>ADMINISTRACIÓN DE EMPRESAS S.A.C.</v>
          </cell>
          <cell r="F73" t="str">
            <v>SI</v>
          </cell>
        </row>
        <row r="74">
          <cell r="A74" t="str">
            <v>DNI02425512</v>
          </cell>
          <cell r="B74" t="str">
            <v>02425512</v>
          </cell>
          <cell r="C74" t="str">
            <v>FLORES VILCA, JAVIER</v>
          </cell>
          <cell r="D74" t="str">
            <v>MINA</v>
          </cell>
          <cell r="E74" t="str">
            <v>MINSUR S.A.</v>
          </cell>
          <cell r="F74" t="str">
            <v>SI</v>
          </cell>
        </row>
        <row r="75">
          <cell r="A75" t="str">
            <v>DNI02429650</v>
          </cell>
          <cell r="B75" t="str">
            <v>02429650</v>
          </cell>
          <cell r="C75" t="str">
            <v>CARRION MAMANI , SANTIAGO GERMAN</v>
          </cell>
          <cell r="D75" t="str">
            <v>RECURSOS HUMANOS</v>
          </cell>
          <cell r="E75" t="str">
            <v>E.T. LA FE EN CRISTO S.R.L.</v>
          </cell>
          <cell r="F75" t="str">
            <v>SI</v>
          </cell>
        </row>
        <row r="76">
          <cell r="A76" t="str">
            <v>DNI02430634</v>
          </cell>
          <cell r="B76" t="str">
            <v>02430634</v>
          </cell>
          <cell r="C76" t="str">
            <v>QUISPE FLORES JUSTO</v>
          </cell>
          <cell r="D76" t="str">
            <v>PLANTA</v>
          </cell>
          <cell r="E76" t="str">
            <v>CORPORACION RAMIS S.A.C</v>
          </cell>
          <cell r="F76" t="str">
            <v>SI</v>
          </cell>
        </row>
        <row r="77">
          <cell r="A77" t="str">
            <v>DNI02433421</v>
          </cell>
          <cell r="B77" t="str">
            <v>02433421</v>
          </cell>
          <cell r="C77" t="str">
            <v xml:space="preserve">MAMANI COAQUIRA PAULINO </v>
          </cell>
          <cell r="D77" t="str">
            <v>MANTENIMIENTO</v>
          </cell>
          <cell r="E77" t="str">
            <v>MINSUR S.A.</v>
          </cell>
          <cell r="F77" t="str">
            <v>SI</v>
          </cell>
        </row>
        <row r="78">
          <cell r="A78" t="str">
            <v>DNI02436645</v>
          </cell>
          <cell r="B78" t="str">
            <v>02436645</v>
          </cell>
          <cell r="C78" t="str">
            <v>MACHACA QUISPE IRENEO VIDAL</v>
          </cell>
          <cell r="D78" t="str">
            <v>MANTENIMIENTO</v>
          </cell>
          <cell r="E78" t="str">
            <v>CONFIPETROL ANDINA S. A.</v>
          </cell>
          <cell r="F78" t="str">
            <v>SI</v>
          </cell>
        </row>
        <row r="79">
          <cell r="A79" t="str">
            <v>DNI02439618</v>
          </cell>
          <cell r="B79" t="str">
            <v>02439618</v>
          </cell>
          <cell r="C79" t="str">
            <v>CONDORI CONDORI, GIL ABAD</v>
          </cell>
          <cell r="D79" t="str">
            <v>MINA</v>
          </cell>
          <cell r="E79" t="str">
            <v>ADMINISTRACIÓN DE EMPRESAS S.A.C.</v>
          </cell>
          <cell r="F79" t="str">
            <v>SI</v>
          </cell>
        </row>
        <row r="80">
          <cell r="A80" t="str">
            <v>DNI02444582</v>
          </cell>
          <cell r="B80" t="str">
            <v>02444582</v>
          </cell>
          <cell r="C80" t="str">
            <v>MAMANI PUMA JUAN MANUEL</v>
          </cell>
          <cell r="D80" t="str">
            <v xml:space="preserve">MINA   </v>
          </cell>
          <cell r="E80" t="str">
            <v>ADMINISTRACIÓN DE EMPRESAS S.A.C.</v>
          </cell>
          <cell r="F80" t="str">
            <v>SI</v>
          </cell>
        </row>
        <row r="81">
          <cell r="A81" t="str">
            <v>DNI02447082</v>
          </cell>
          <cell r="B81" t="str">
            <v>02447082</v>
          </cell>
          <cell r="C81" t="str">
            <v>CALLOAPAZA SOTO JAIME</v>
          </cell>
          <cell r="D81" t="str">
            <v>MINA</v>
          </cell>
          <cell r="E81" t="str">
            <v>ADMINISTRACIÓN DE EMPRESAS S.A.C.</v>
          </cell>
          <cell r="F81" t="str">
            <v>SI</v>
          </cell>
        </row>
        <row r="82">
          <cell r="A82" t="str">
            <v>DNI02449637</v>
          </cell>
          <cell r="B82" t="str">
            <v>02449637</v>
          </cell>
          <cell r="C82" t="str">
            <v>PINEDA MAMANI ADELAIDA</v>
          </cell>
          <cell r="D82" t="str">
            <v xml:space="preserve">RECURSOS HUMANOS </v>
          </cell>
          <cell r="E82" t="str">
            <v>SODEXO PERÚ S.A.C.</v>
          </cell>
          <cell r="F82" t="str">
            <v>SI</v>
          </cell>
        </row>
        <row r="83">
          <cell r="A83" t="str">
            <v>DNI02544431</v>
          </cell>
          <cell r="B83" t="str">
            <v>02544431</v>
          </cell>
          <cell r="C83" t="str">
            <v>BEUSES CORDERO GUILLERMO ENRIQUE</v>
          </cell>
          <cell r="D83" t="str">
            <v>SEGURIDAD Y SALUD OCUPACIONAL</v>
          </cell>
          <cell r="E83" t="str">
            <v>CLINICA INTERNACIONAL</v>
          </cell>
          <cell r="F83" t="str">
            <v>SI</v>
          </cell>
        </row>
        <row r="84">
          <cell r="A84" t="str">
            <v>DNI03895462</v>
          </cell>
          <cell r="B84" t="str">
            <v>03895462</v>
          </cell>
          <cell r="C84" t="str">
            <v>CORDOBA ROSILLO FELIZARDO</v>
          </cell>
          <cell r="D84" t="str">
            <v>PROYECTOS DE SOSTENIMIENTO</v>
          </cell>
          <cell r="E84" t="str">
            <v>COMIN S.A.C</v>
          </cell>
          <cell r="F84" t="str">
            <v>SI</v>
          </cell>
        </row>
        <row r="85">
          <cell r="A85" t="str">
            <v>DNI04061746</v>
          </cell>
          <cell r="B85" t="str">
            <v>04061746</v>
          </cell>
          <cell r="C85" t="str">
            <v>TRINIDAD LEON, BRAULIO</v>
          </cell>
          <cell r="D85" t="str">
            <v>PROYECTOS</v>
          </cell>
          <cell r="E85" t="str">
            <v>COMIN S.A.C</v>
          </cell>
          <cell r="F85" t="str">
            <v>SI</v>
          </cell>
        </row>
        <row r="86">
          <cell r="A86" t="str">
            <v>DNI04282719</v>
          </cell>
          <cell r="B86" t="str">
            <v>04282719</v>
          </cell>
          <cell r="C86" t="str">
            <v>CUEVA LLOVERA CALIXTO</v>
          </cell>
          <cell r="D86" t="str">
            <v>PROYECTO B3</v>
          </cell>
          <cell r="E86" t="str">
            <v>CORPACE INGENIERIA Y SERVICIOS GENERALES S.R.L.</v>
          </cell>
          <cell r="F86" t="str">
            <v>SI</v>
          </cell>
        </row>
        <row r="87">
          <cell r="A87" t="str">
            <v>DNI04817629</v>
          </cell>
          <cell r="B87" t="str">
            <v>04817629</v>
          </cell>
          <cell r="C87" t="str">
            <v>PAICO DE LA CRUZ ESWIN JOSSEP</v>
          </cell>
          <cell r="D87" t="str">
            <v>MANTENIMIENTO</v>
          </cell>
          <cell r="E87" t="str">
            <v>HM Consulting SAC</v>
          </cell>
          <cell r="F87" t="str">
            <v>SI</v>
          </cell>
        </row>
        <row r="88">
          <cell r="A88" t="str">
            <v>DNI06124252</v>
          </cell>
          <cell r="B88" t="str">
            <v>06124252</v>
          </cell>
          <cell r="C88" t="str">
            <v>AGUILAR BACA MARTIN ZENON</v>
          </cell>
          <cell r="D88" t="str">
            <v>PROYECTOS DE SOSTENIMIENTO</v>
          </cell>
          <cell r="E88" t="str">
            <v>STRACON</v>
          </cell>
          <cell r="F88" t="str">
            <v>SI</v>
          </cell>
        </row>
        <row r="89">
          <cell r="A89" t="str">
            <v>DNI08157762</v>
          </cell>
          <cell r="B89" t="str">
            <v>08157762</v>
          </cell>
          <cell r="C89" t="str">
            <v>HUAYANAY DIEGO ORLANDO RODOLFO</v>
          </cell>
          <cell r="D89" t="str">
            <v>GEOLOGÍA</v>
          </cell>
          <cell r="E89" t="str">
            <v>EXPLOMIN S.A.</v>
          </cell>
          <cell r="F89" t="str">
            <v>SI</v>
          </cell>
        </row>
        <row r="90">
          <cell r="A90" t="str">
            <v>DNI09001758</v>
          </cell>
          <cell r="B90" t="str">
            <v>09001758</v>
          </cell>
          <cell r="C90" t="str">
            <v>LAURA CORDOVA VICENTE</v>
          </cell>
          <cell r="D90" t="str">
            <v>PROYECTOS DE SOSTENIMIENTO</v>
          </cell>
          <cell r="E90" t="str">
            <v>STRACON S.A.C.</v>
          </cell>
          <cell r="F90" t="str">
            <v>SI</v>
          </cell>
        </row>
        <row r="91">
          <cell r="A91" t="str">
            <v>DNI09426276</v>
          </cell>
          <cell r="B91" t="str">
            <v>09426276</v>
          </cell>
          <cell r="C91" t="str">
            <v>CONCHA ZEVALLOS VIDAL</v>
          </cell>
          <cell r="D91" t="str">
            <v>MINA B2</v>
          </cell>
          <cell r="E91" t="str">
            <v>GESTION DE SERVICIOS AMBIENTEALES SAC - DISAL</v>
          </cell>
          <cell r="F91" t="str">
            <v>SI</v>
          </cell>
        </row>
        <row r="92">
          <cell r="A92" t="str">
            <v>DNI09737964</v>
          </cell>
          <cell r="B92" t="str">
            <v>09737964</v>
          </cell>
          <cell r="C92" t="str">
            <v>ARGUME QUEZADA CESAR AUGUSTO</v>
          </cell>
          <cell r="D92" t="str">
            <v>MANTENIMIENTO</v>
          </cell>
          <cell r="E92" t="str">
            <v>CONFIPETROL ANDINA S. A.</v>
          </cell>
          <cell r="F92" t="str">
            <v>SI</v>
          </cell>
        </row>
        <row r="93">
          <cell r="A93" t="str">
            <v>DNI09743337</v>
          </cell>
          <cell r="B93" t="str">
            <v>09743337</v>
          </cell>
          <cell r="C93" t="str">
            <v xml:space="preserve">AGUILAR PUMAHUANCA JUAN </v>
          </cell>
          <cell r="D93" t="str">
            <v>PROYECTOS DE SOSTENIMIENTO</v>
          </cell>
          <cell r="E93" t="str">
            <v>STRACON S.A.C.</v>
          </cell>
          <cell r="F93" t="str">
            <v>SI</v>
          </cell>
        </row>
        <row r="94">
          <cell r="A94" t="str">
            <v>DNI09788849</v>
          </cell>
          <cell r="B94" t="str">
            <v>09788849</v>
          </cell>
          <cell r="C94" t="str">
            <v>ROJAS PAREJA ROBERTO VICENTE</v>
          </cell>
          <cell r="D94" t="str">
            <v>PROYECTOS DE SOSTENIMIENTO</v>
          </cell>
          <cell r="E94" t="str">
            <v>STRACON S.A.C.</v>
          </cell>
          <cell r="F94" t="str">
            <v>SI</v>
          </cell>
        </row>
        <row r="95">
          <cell r="A95" t="str">
            <v>DNI09896376</v>
          </cell>
          <cell r="B95" t="str">
            <v>09896376</v>
          </cell>
          <cell r="C95" t="str">
            <v>BASTIDAS QUEQUEZANA JUAN MARTIN</v>
          </cell>
          <cell r="D95" t="str">
            <v xml:space="preserve">PROYECTOS </v>
          </cell>
          <cell r="E95" t="str">
            <v>VIJICSA</v>
          </cell>
          <cell r="F95" t="str">
            <v>SI</v>
          </cell>
        </row>
        <row r="96">
          <cell r="A96" t="str">
            <v>DNI09924744</v>
          </cell>
          <cell r="B96" t="str">
            <v>09924744</v>
          </cell>
          <cell r="C96" t="str">
            <v>LOPEZ TOMAYA VICTOR LUIS</v>
          </cell>
          <cell r="D96" t="str">
            <v>MANTENIMIENTO</v>
          </cell>
          <cell r="E96" t="str">
            <v>MINSUR S.A.</v>
          </cell>
          <cell r="F96" t="str">
            <v>SI</v>
          </cell>
        </row>
        <row r="97">
          <cell r="A97" t="str">
            <v>DNI10154116</v>
          </cell>
          <cell r="B97">
            <v>10154116</v>
          </cell>
          <cell r="C97" t="str">
            <v>BULLON MOREANO EDWARD</v>
          </cell>
          <cell r="D97" t="str">
            <v>INGENIERIA Y PLANEAMIENTO</v>
          </cell>
          <cell r="E97" t="str">
            <v>MINSUR S.A.</v>
          </cell>
          <cell r="F97" t="str">
            <v>SI</v>
          </cell>
        </row>
        <row r="98">
          <cell r="A98" t="str">
            <v>DNI10330275</v>
          </cell>
          <cell r="B98">
            <v>10330275</v>
          </cell>
          <cell r="C98" t="str">
            <v>GARCIA AVENDAÑO AURELIO</v>
          </cell>
          <cell r="D98" t="str">
            <v>PROYECTOS DE SOSTENIMIENTO</v>
          </cell>
          <cell r="E98" t="str">
            <v>STRACON S.A.C.</v>
          </cell>
          <cell r="F98" t="str">
            <v>SI</v>
          </cell>
        </row>
        <row r="99">
          <cell r="A99" t="str">
            <v>DNI10334026</v>
          </cell>
          <cell r="B99">
            <v>10334026</v>
          </cell>
          <cell r="C99" t="str">
            <v>DE LA CRUZ SOSA JUAN JOSE</v>
          </cell>
          <cell r="D99" t="str">
            <v>MINA</v>
          </cell>
          <cell r="E99" t="str">
            <v>ADMINISTRACIÓN DE EMPRESAS S.A.C.</v>
          </cell>
          <cell r="F99" t="str">
            <v>SI</v>
          </cell>
        </row>
        <row r="100">
          <cell r="A100" t="str">
            <v>DNI10664251</v>
          </cell>
          <cell r="B100">
            <v>10664251</v>
          </cell>
          <cell r="C100" t="str">
            <v>SALAZAR SALINAS EDGARDO ENRIQUE</v>
          </cell>
          <cell r="D100" t="str">
            <v>SEGURIDAD Y SALUD OCUPACIONAL</v>
          </cell>
          <cell r="E100" t="str">
            <v>INVERITAS GLOBAL HOLDINGS PERÚ S.A.</v>
          </cell>
          <cell r="F100" t="str">
            <v>SI</v>
          </cell>
        </row>
        <row r="101">
          <cell r="A101" t="str">
            <v>DNI10700080</v>
          </cell>
          <cell r="B101">
            <v>10700080</v>
          </cell>
          <cell r="C101" t="str">
            <v>ARZAPALO URETA, CARLOS FRANLKLIN</v>
          </cell>
          <cell r="D101" t="str">
            <v>PLANTA B2</v>
          </cell>
          <cell r="E101" t="str">
            <v>MINSUR S.A.</v>
          </cell>
          <cell r="F101" t="str">
            <v>SI</v>
          </cell>
        </row>
        <row r="102">
          <cell r="A102" t="str">
            <v>DNI10754424</v>
          </cell>
          <cell r="B102">
            <v>10754424</v>
          </cell>
          <cell r="C102" t="str">
            <v>PUMA SUCAPUCA PERCY ROLANDO</v>
          </cell>
          <cell r="D102" t="str">
            <v>PROYECTOS DE SOSTENIMIENTO</v>
          </cell>
          <cell r="E102" t="str">
            <v>STRACON S.A.C.</v>
          </cell>
          <cell r="F102" t="str">
            <v>SI</v>
          </cell>
        </row>
        <row r="103">
          <cell r="A103" t="str">
            <v>DNI10760778</v>
          </cell>
          <cell r="B103">
            <v>10760778</v>
          </cell>
          <cell r="C103" t="str">
            <v>ANGULO ANDRADE LUIS FELIPE</v>
          </cell>
          <cell r="D103" t="str">
            <v>PROYECTOS DE SOSTENIMIENTO</v>
          </cell>
          <cell r="E103" t="str">
            <v>STRACON S.A.C.</v>
          </cell>
          <cell r="F103" t="str">
            <v>SI</v>
          </cell>
        </row>
        <row r="104">
          <cell r="A104" t="str">
            <v>DNI10867963</v>
          </cell>
          <cell r="B104">
            <v>10867963</v>
          </cell>
          <cell r="C104" t="str">
            <v>ESTACIO BALMACEDA JAVIER MOISES</v>
          </cell>
          <cell r="D104" t="str">
            <v>PROYECTO B3</v>
          </cell>
          <cell r="E104" t="str">
            <v>CORPACE INGENIERIA Y SERVICIOS GENERALES S.R.L.</v>
          </cell>
          <cell r="F104" t="str">
            <v>SI</v>
          </cell>
        </row>
        <row r="105">
          <cell r="A105" t="str">
            <v>DNI15758031</v>
          </cell>
          <cell r="B105">
            <v>15758031</v>
          </cell>
          <cell r="C105" t="str">
            <v>NONATO CHAGRAY HERNAN ULISES</v>
          </cell>
          <cell r="D105" t="str">
            <v>MINA</v>
          </cell>
          <cell r="E105" t="str">
            <v>ADMINISTRACIÓN DE EMPRESAS S.A.C.</v>
          </cell>
          <cell r="F105" t="str">
            <v>SI</v>
          </cell>
        </row>
        <row r="106">
          <cell r="A106" t="str">
            <v>DNI16721772</v>
          </cell>
          <cell r="B106">
            <v>16721772</v>
          </cell>
          <cell r="C106" t="str">
            <v>ROJAS BALCAZAR MIGUEL ANGEL</v>
          </cell>
          <cell r="D106" t="str">
            <v>SEGURIDAD Y SALUD OCUPACIONAL</v>
          </cell>
          <cell r="E106" t="str">
            <v>MINSUR S.A.</v>
          </cell>
          <cell r="F106" t="str">
            <v>SI</v>
          </cell>
        </row>
        <row r="107">
          <cell r="A107" t="str">
            <v>DNI17441032</v>
          </cell>
          <cell r="B107">
            <v>17441032</v>
          </cell>
          <cell r="C107" t="str">
            <v>ARCE HERRERA LUISDAVID</v>
          </cell>
          <cell r="D107" t="str">
            <v>PROYECTOS DE SOSTENIMIENTO</v>
          </cell>
          <cell r="E107" t="str">
            <v>STRACON S.A.C.</v>
          </cell>
          <cell r="F107" t="str">
            <v>SI</v>
          </cell>
        </row>
        <row r="108">
          <cell r="A108" t="str">
            <v>DNI20052857</v>
          </cell>
          <cell r="B108">
            <v>20052857</v>
          </cell>
          <cell r="C108" t="str">
            <v>CHUQUIN ROJAS HÉCTRO ERNESTO</v>
          </cell>
          <cell r="D108" t="str">
            <v>LABORATORIO QUÍMICO</v>
          </cell>
          <cell r="E108" t="str">
            <v>HC CHEMICAL BROTHER</v>
          </cell>
          <cell r="F108" t="str">
            <v>SI</v>
          </cell>
        </row>
        <row r="109">
          <cell r="A109" t="str">
            <v>DNI20114085</v>
          </cell>
          <cell r="B109">
            <v>20114085</v>
          </cell>
          <cell r="C109" t="str">
            <v xml:space="preserve">FERRER RODRIGUEZ WILDER VIDAL </v>
          </cell>
          <cell r="D109" t="str">
            <v>MINA</v>
          </cell>
          <cell r="E109" t="str">
            <v>MINSUR S.A.</v>
          </cell>
          <cell r="F109" t="str">
            <v>SI</v>
          </cell>
        </row>
        <row r="110">
          <cell r="A110" t="str">
            <v>DNI21523313</v>
          </cell>
          <cell r="B110">
            <v>21523313</v>
          </cell>
          <cell r="C110" t="str">
            <v>ARROYO CACERES OMAR</v>
          </cell>
          <cell r="D110" t="str">
            <v>MINA</v>
          </cell>
          <cell r="E110" t="str">
            <v>ELECTROCONS INGENIEROS S.A.</v>
          </cell>
          <cell r="F110" t="str">
            <v>SI</v>
          </cell>
        </row>
        <row r="111">
          <cell r="A111" t="str">
            <v>DNI21554421</v>
          </cell>
          <cell r="B111">
            <v>21554421</v>
          </cell>
          <cell r="C111" t="str">
            <v xml:space="preserve">PANIURA TELLO RUBEN ARISTOTELES </v>
          </cell>
          <cell r="D111" t="str">
            <v>PROYECTOS DE SOSTENIMIENTO</v>
          </cell>
          <cell r="E111" t="str">
            <v>VIJICSA</v>
          </cell>
          <cell r="F111" t="str">
            <v>SI</v>
          </cell>
        </row>
        <row r="112">
          <cell r="A112" t="str">
            <v>DNI22093691</v>
          </cell>
          <cell r="B112">
            <v>22093691</v>
          </cell>
          <cell r="C112" t="str">
            <v>GARCIA LOPEZ JOSE LUIS</v>
          </cell>
          <cell r="D112" t="str">
            <v>MANTENIMIENTO</v>
          </cell>
          <cell r="E112" t="str">
            <v>CONFIPETROL ANDINA S. A.</v>
          </cell>
          <cell r="F112" t="str">
            <v>SI</v>
          </cell>
        </row>
        <row r="113">
          <cell r="A113" t="str">
            <v>DNI22100032</v>
          </cell>
          <cell r="B113">
            <v>22100032</v>
          </cell>
          <cell r="C113" t="str">
            <v>RAMOS MAMANI LEONEL</v>
          </cell>
          <cell r="D113" t="str">
            <v>MINA</v>
          </cell>
          <cell r="E113" t="str">
            <v>ADMINISTRACIÓN DE EMPRESAS S.A.C.</v>
          </cell>
          <cell r="F113" t="str">
            <v>SI</v>
          </cell>
        </row>
        <row r="114">
          <cell r="A114" t="str">
            <v>DNI23013346</v>
          </cell>
          <cell r="B114">
            <v>23013346</v>
          </cell>
          <cell r="C114" t="str">
            <v>JAIMES JUSTO EDUARDO MOISES</v>
          </cell>
          <cell r="D114" t="str">
            <v>PROYECTOS DE SOSTENIMIENTO</v>
          </cell>
          <cell r="E114" t="str">
            <v>SOLETANCHE</v>
          </cell>
          <cell r="F114" t="str">
            <v>SI</v>
          </cell>
        </row>
        <row r="115">
          <cell r="A115" t="str">
            <v>DNI23925601</v>
          </cell>
          <cell r="B115">
            <v>23925601</v>
          </cell>
          <cell r="C115" t="str">
            <v>OBLITAS PEÑA FREDDY</v>
          </cell>
          <cell r="D115" t="str">
            <v>MINA</v>
          </cell>
          <cell r="E115" t="str">
            <v>MINSUR S.A.</v>
          </cell>
          <cell r="F115" t="str">
            <v>SI</v>
          </cell>
        </row>
        <row r="116">
          <cell r="A116" t="str">
            <v>DNI23961372</v>
          </cell>
          <cell r="B116">
            <v>23961372</v>
          </cell>
          <cell r="C116" t="str">
            <v>MESAHUANCA CCALLO EDGAR</v>
          </cell>
          <cell r="D116" t="str">
            <v>MINA</v>
          </cell>
          <cell r="E116" t="str">
            <v>ADMINISTRACIÓN DE EMPRESAS S.A.C.</v>
          </cell>
          <cell r="F116" t="str">
            <v>SI</v>
          </cell>
        </row>
        <row r="117">
          <cell r="A117" t="str">
            <v>DNI24704714</v>
          </cell>
          <cell r="B117">
            <v>24704714</v>
          </cell>
          <cell r="C117" t="str">
            <v>CCAHUANA HANCCO JORGE</v>
          </cell>
          <cell r="D117" t="str">
            <v>MINA</v>
          </cell>
          <cell r="E117" t="str">
            <v>ADMINISTRACIÓN DE EMPRESAS S.A.C.</v>
          </cell>
          <cell r="F117" t="str">
            <v>SI</v>
          </cell>
        </row>
        <row r="118">
          <cell r="A118" t="str">
            <v>DNI24712734</v>
          </cell>
          <cell r="B118">
            <v>24712734</v>
          </cell>
          <cell r="C118" t="str">
            <v>HUILLCA PORCEL ALBERTO WASHINGTON</v>
          </cell>
          <cell r="D118" t="str">
            <v>PROYECTOS DE SOSTENIMIENTO</v>
          </cell>
          <cell r="E118" t="str">
            <v>STRACON S.A.C.</v>
          </cell>
          <cell r="F118" t="str">
            <v>SI</v>
          </cell>
        </row>
        <row r="119">
          <cell r="A119" t="str">
            <v>DNI24814142</v>
          </cell>
          <cell r="B119">
            <v>24814142</v>
          </cell>
          <cell r="C119" t="str">
            <v>HUAMANI HUAMANI CECILIO</v>
          </cell>
          <cell r="D119" t="str">
            <v>PROYECTOS DE SOSTENIMIENTO</v>
          </cell>
          <cell r="E119" t="str">
            <v>COMIN S.A.C</v>
          </cell>
          <cell r="F119" t="str">
            <v>SI</v>
          </cell>
        </row>
        <row r="120">
          <cell r="A120" t="str">
            <v>DNI24887431</v>
          </cell>
          <cell r="B120">
            <v>24887431</v>
          </cell>
          <cell r="C120" t="str">
            <v xml:space="preserve">TAYPE  UMAYASI PABLO CRUZ </v>
          </cell>
          <cell r="D120" t="str">
            <v>CIERRE DE PROYECTO B2</v>
          </cell>
          <cell r="E120" t="str">
            <v>UNICONTROL</v>
          </cell>
          <cell r="F120" t="str">
            <v>SI</v>
          </cell>
        </row>
        <row r="121">
          <cell r="A121" t="str">
            <v>DNI24893831</v>
          </cell>
          <cell r="B121">
            <v>24893831</v>
          </cell>
          <cell r="C121" t="str">
            <v xml:space="preserve">CHOQUENAIRA CACERES TOMAS DOMINGO </v>
          </cell>
          <cell r="D121" t="str">
            <v>PROYECTOS DE SOSTENIMIENTO</v>
          </cell>
          <cell r="E121" t="str">
            <v>COMIN S.A.C</v>
          </cell>
          <cell r="F121" t="str">
            <v>SI</v>
          </cell>
        </row>
        <row r="122">
          <cell r="A122" t="str">
            <v>DNI25010552</v>
          </cell>
          <cell r="B122">
            <v>25010552</v>
          </cell>
          <cell r="C122" t="str">
            <v xml:space="preserve">CACERES TAPIA HEBERTH </v>
          </cell>
          <cell r="D122" t="str">
            <v>PROYECTOS DE SOSTENIMIENTO</v>
          </cell>
          <cell r="E122" t="str">
            <v>STRACON S.A.C.</v>
          </cell>
          <cell r="F122" t="str">
            <v>SI</v>
          </cell>
        </row>
        <row r="123">
          <cell r="A123" t="str">
            <v>DNI25198848</v>
          </cell>
          <cell r="B123">
            <v>25198848</v>
          </cell>
          <cell r="C123" t="str">
            <v>AUCAPURI FIGUEROA WILGER</v>
          </cell>
          <cell r="D123" t="str">
            <v>GESTIÓN SOCIAL</v>
          </cell>
          <cell r="E123" t="str">
            <v>MINSUR S.A.</v>
          </cell>
          <cell r="F123" t="str">
            <v>SI</v>
          </cell>
        </row>
        <row r="124">
          <cell r="A124" t="str">
            <v>DNI25216889</v>
          </cell>
          <cell r="B124">
            <v>25216889</v>
          </cell>
          <cell r="C124" t="str">
            <v>MIRANDA CONDORI VIDAL LEOCADIO</v>
          </cell>
          <cell r="D124" t="str">
            <v>PLANTA</v>
          </cell>
          <cell r="E124" t="str">
            <v>MINSUR S.A.</v>
          </cell>
          <cell r="F124" t="str">
            <v>SI</v>
          </cell>
        </row>
        <row r="125">
          <cell r="A125" t="str">
            <v>DNI25220715</v>
          </cell>
          <cell r="B125">
            <v>25220715</v>
          </cell>
          <cell r="C125" t="str">
            <v>HUAMAN CCARHUARUPAY JORGE</v>
          </cell>
          <cell r="D125" t="str">
            <v>PROYECTOS DE SOSTENIMIENTO</v>
          </cell>
          <cell r="E125" t="str">
            <v>STRACON</v>
          </cell>
          <cell r="F125" t="str">
            <v>SI</v>
          </cell>
        </row>
        <row r="126">
          <cell r="A126" t="str">
            <v>DNI25220736</v>
          </cell>
          <cell r="B126">
            <v>25220736</v>
          </cell>
          <cell r="C126" t="str">
            <v>VILCA QUISPE LUIS</v>
          </cell>
          <cell r="D126" t="str">
            <v>PROYECTOS DE SOSTENIMIENTO</v>
          </cell>
          <cell r="E126" t="str">
            <v>STRACON S.A.C.</v>
          </cell>
          <cell r="F126" t="str">
            <v>SI</v>
          </cell>
        </row>
        <row r="127">
          <cell r="A127" t="str">
            <v>DNI25800647</v>
          </cell>
          <cell r="B127">
            <v>25800647</v>
          </cell>
          <cell r="C127" t="str">
            <v>VASQUEZ SARMIENTO JUAN JOSE</v>
          </cell>
          <cell r="D127" t="str">
            <v>PROYECTOS DE SOSTENIMIENTO</v>
          </cell>
          <cell r="E127" t="str">
            <v>COMIN S.A.C</v>
          </cell>
          <cell r="F127" t="str">
            <v>SI</v>
          </cell>
        </row>
        <row r="128">
          <cell r="A128" t="str">
            <v>DNI26702701</v>
          </cell>
          <cell r="B128">
            <v>26702701</v>
          </cell>
          <cell r="C128" t="str">
            <v>DAVILA LLANOS WALTER ANTONIO</v>
          </cell>
          <cell r="D128" t="str">
            <v>PROYECTOS DE SOSTENIMIENTO</v>
          </cell>
          <cell r="E128" t="str">
            <v>STRACON S.A.C.</v>
          </cell>
          <cell r="F128" t="str">
            <v>SI</v>
          </cell>
        </row>
        <row r="129">
          <cell r="A129" t="str">
            <v>DNI27156200</v>
          </cell>
          <cell r="B129">
            <v>27156200</v>
          </cell>
          <cell r="C129" t="str">
            <v>AHUMADA PLASENCIA MIGUEL NOLBERTO</v>
          </cell>
          <cell r="D129" t="str">
            <v>PROYECTOS B2</v>
          </cell>
          <cell r="E129" t="str">
            <v>CORPACE INGENIERIA Y SERVICIOS GENERALES S.R.L.</v>
          </cell>
          <cell r="F129" t="str">
            <v>SI</v>
          </cell>
        </row>
        <row r="130">
          <cell r="A130" t="str">
            <v>DNI28272121</v>
          </cell>
          <cell r="B130">
            <v>28272121</v>
          </cell>
          <cell r="C130" t="str">
            <v xml:space="preserve">AQUINO TENORIO EDGAR </v>
          </cell>
          <cell r="D130" t="str">
            <v>MINA B2</v>
          </cell>
          <cell r="E130" t="str">
            <v>MUR - WY S.A.C.</v>
          </cell>
          <cell r="F130" t="str">
            <v>SI</v>
          </cell>
        </row>
        <row r="131">
          <cell r="A131" t="str">
            <v>DNI29349746</v>
          </cell>
          <cell r="B131">
            <v>29349746</v>
          </cell>
          <cell r="C131" t="str">
            <v xml:space="preserve">PACHECO QUISPE SEBASTIAN </v>
          </cell>
          <cell r="D131" t="str">
            <v>PROYECTOS DE SOSTENIMIENTO</v>
          </cell>
          <cell r="E131" t="str">
            <v>STRACON S.A.C.</v>
          </cell>
          <cell r="F131" t="str">
            <v>SI</v>
          </cell>
        </row>
        <row r="132">
          <cell r="A132" t="str">
            <v>DNI29415557</v>
          </cell>
          <cell r="B132">
            <v>29415557</v>
          </cell>
          <cell r="C132" t="str">
            <v>VILCAPAZA QUISPE VIDAL WILFREDO</v>
          </cell>
          <cell r="D132" t="str">
            <v>PROYECTOS DE SOSTENIMIENTO</v>
          </cell>
          <cell r="E132" t="str">
            <v>STRACON S.A.C.</v>
          </cell>
          <cell r="F132" t="str">
            <v>SI</v>
          </cell>
        </row>
        <row r="133">
          <cell r="A133" t="str">
            <v>DNI29426804</v>
          </cell>
          <cell r="B133">
            <v>29426804</v>
          </cell>
          <cell r="C133" t="str">
            <v>FERNANDEZ QUISPE, MIGUE ANTONIO</v>
          </cell>
          <cell r="D133" t="str">
            <v>MANTENIMIENTO</v>
          </cell>
          <cell r="E133" t="str">
            <v>CONFIPETROL ANDINA S. A.</v>
          </cell>
          <cell r="F133" t="str">
            <v>SI</v>
          </cell>
        </row>
        <row r="134">
          <cell r="A134" t="str">
            <v>DNI29517021</v>
          </cell>
          <cell r="B134">
            <v>29517021</v>
          </cell>
          <cell r="C134" t="str">
            <v>CLAVIJO CASTRO MIGUEL</v>
          </cell>
          <cell r="D134" t="str">
            <v>MANTENIMIENTO</v>
          </cell>
          <cell r="E134" t="str">
            <v>CONFIPETROL ANDINA S. A.</v>
          </cell>
          <cell r="F134" t="str">
            <v>SI</v>
          </cell>
        </row>
        <row r="135">
          <cell r="A135" t="str">
            <v>DNI29542443</v>
          </cell>
          <cell r="B135">
            <v>29542443</v>
          </cell>
          <cell r="C135" t="str">
            <v>SILVESTRE CORNEJO JOSE ARMANDO</v>
          </cell>
          <cell r="D135" t="str">
            <v>PLANTA</v>
          </cell>
          <cell r="E135" t="str">
            <v>CONTROL TOTAL</v>
          </cell>
          <cell r="F135" t="str">
            <v>SI</v>
          </cell>
        </row>
        <row r="136">
          <cell r="A136" t="str">
            <v>DNI29550690</v>
          </cell>
          <cell r="B136">
            <v>29550690</v>
          </cell>
          <cell r="C136" t="str">
            <v>QUINA BARRIGA MARCIAL</v>
          </cell>
          <cell r="D136" t="str">
            <v>PROYECTOS</v>
          </cell>
          <cell r="E136" t="str">
            <v>COMIN S.A.C</v>
          </cell>
          <cell r="F136" t="str">
            <v>SI</v>
          </cell>
        </row>
        <row r="137">
          <cell r="A137" t="str">
            <v>DNI29552450</v>
          </cell>
          <cell r="B137">
            <v>29552450</v>
          </cell>
          <cell r="C137" t="str">
            <v>CAHUE CABANA SABINO</v>
          </cell>
          <cell r="D137" t="str">
            <v>MANTENIMIENTO</v>
          </cell>
          <cell r="E137" t="str">
            <v>MINSUR S.A.</v>
          </cell>
          <cell r="F137" t="str">
            <v>SI</v>
          </cell>
        </row>
        <row r="138">
          <cell r="A138" t="str">
            <v>DNI29553161</v>
          </cell>
          <cell r="B138">
            <v>29553161</v>
          </cell>
          <cell r="C138" t="str">
            <v>CCASO CCALLOHUANCA PASCUAL</v>
          </cell>
          <cell r="D138" t="str">
            <v>MINA</v>
          </cell>
          <cell r="E138" t="str">
            <v>ADMINISTRACIÓN DE EMPRESAS S.A.C.</v>
          </cell>
          <cell r="F138" t="str">
            <v>SI</v>
          </cell>
        </row>
        <row r="139">
          <cell r="A139" t="str">
            <v>DNI29573332</v>
          </cell>
          <cell r="B139">
            <v>29573332</v>
          </cell>
          <cell r="C139" t="str">
            <v>ORTIZ CHUQUIPALLA MANUEL</v>
          </cell>
          <cell r="D139" t="str">
            <v>MANTENIMIENTO</v>
          </cell>
          <cell r="E139" t="str">
            <v>MINSUR S.A.</v>
          </cell>
          <cell r="F139" t="str">
            <v>SI</v>
          </cell>
        </row>
        <row r="140">
          <cell r="A140" t="str">
            <v>DNI29596403</v>
          </cell>
          <cell r="B140">
            <v>29596403</v>
          </cell>
          <cell r="C140" t="str">
            <v>GOMEZ RIVERA JOSE</v>
          </cell>
          <cell r="D140" t="str">
            <v>SEGURIDAD Y SALUD OCUPACIONAL</v>
          </cell>
          <cell r="E140" t="str">
            <v>ADMINISTRACIÓN DE EMPRESAS S.A.C.</v>
          </cell>
          <cell r="F140" t="str">
            <v>SI</v>
          </cell>
        </row>
        <row r="141">
          <cell r="A141" t="str">
            <v>DNI29604872</v>
          </cell>
          <cell r="B141">
            <v>29604872</v>
          </cell>
          <cell r="C141" t="str">
            <v>CABANA ALI NARCISO</v>
          </cell>
          <cell r="D141" t="str">
            <v>MINA</v>
          </cell>
          <cell r="E141" t="str">
            <v>ADMINISTRACIÓN DE EMPRESAS S.A.C.</v>
          </cell>
          <cell r="F141" t="str">
            <v>SI</v>
          </cell>
        </row>
        <row r="142">
          <cell r="A142" t="str">
            <v>DNI29605566</v>
          </cell>
          <cell r="B142">
            <v>29605566</v>
          </cell>
          <cell r="C142" t="str">
            <v>PAUCCAR MAMANI  MIGUEL ROBERTO</v>
          </cell>
          <cell r="D142" t="str">
            <v>PLANTA B2</v>
          </cell>
          <cell r="E142" t="str">
            <v>MINSUR S.A.</v>
          </cell>
          <cell r="F142" t="str">
            <v>SI</v>
          </cell>
        </row>
        <row r="143">
          <cell r="A143" t="str">
            <v>DNI29605827</v>
          </cell>
          <cell r="B143">
            <v>29605827</v>
          </cell>
          <cell r="C143" t="str">
            <v>CENTENO RAMOS ANTONIO CARLOS</v>
          </cell>
          <cell r="D143" t="str">
            <v>MINA</v>
          </cell>
          <cell r="E143" t="str">
            <v>MINSUR S.A.</v>
          </cell>
          <cell r="F143" t="str">
            <v>SI</v>
          </cell>
        </row>
        <row r="144">
          <cell r="A144" t="str">
            <v>DNI29621696</v>
          </cell>
          <cell r="B144">
            <v>29621696</v>
          </cell>
          <cell r="C144" t="str">
            <v>MAMANI COLQUE PERCY JULIO</v>
          </cell>
          <cell r="D144" t="str">
            <v>PROYECTOS DE SOSTENIMIENTO</v>
          </cell>
          <cell r="E144" t="str">
            <v>CORPACE INGENIERIA Y SERVICIOS GENERALES S.R.L.</v>
          </cell>
          <cell r="F144" t="str">
            <v>SI</v>
          </cell>
        </row>
        <row r="145">
          <cell r="A145" t="str">
            <v>DNI29624870</v>
          </cell>
          <cell r="B145">
            <v>29624870</v>
          </cell>
          <cell r="C145" t="str">
            <v>PARI AYAMAMANI EDWIN RENZO</v>
          </cell>
          <cell r="D145" t="str">
            <v>INGENIERIA Y PLANEAMIENTO</v>
          </cell>
          <cell r="E145" t="str">
            <v>MINSUR S.A.</v>
          </cell>
          <cell r="F145" t="str">
            <v>SI</v>
          </cell>
        </row>
        <row r="146">
          <cell r="A146" t="str">
            <v>DNI29639099</v>
          </cell>
          <cell r="B146">
            <v>29639099</v>
          </cell>
          <cell r="C146" t="str">
            <v xml:space="preserve">MONTESINOS CARMONA HUGO </v>
          </cell>
          <cell r="D146" t="str">
            <v>PROYECTOS DE SOSTENIMIENTO</v>
          </cell>
          <cell r="E146" t="str">
            <v>STRACON S.A.C.</v>
          </cell>
          <cell r="F146" t="str">
            <v>SI</v>
          </cell>
        </row>
        <row r="147">
          <cell r="A147" t="str">
            <v>DNI29639769</v>
          </cell>
          <cell r="B147">
            <v>29639769</v>
          </cell>
          <cell r="C147" t="str">
            <v>MONTEROLA TINUCO HEPOLITO</v>
          </cell>
          <cell r="D147" t="str">
            <v>PROYECTOS DE SOSTENIMIENTO</v>
          </cell>
          <cell r="E147" t="str">
            <v>STRACON</v>
          </cell>
          <cell r="F147" t="str">
            <v>SI</v>
          </cell>
        </row>
        <row r="148">
          <cell r="A148" t="str">
            <v>DNI29648594</v>
          </cell>
          <cell r="B148">
            <v>29648594</v>
          </cell>
          <cell r="C148" t="str">
            <v>TITO BARRO FREDY MANUEL</v>
          </cell>
          <cell r="D148" t="str">
            <v>MINA B2</v>
          </cell>
          <cell r="E148" t="str">
            <v>GESTION DE SERVICIOS AMBIENTEALES SAC - DISAL</v>
          </cell>
          <cell r="F148" t="str">
            <v>SI</v>
          </cell>
        </row>
        <row r="149">
          <cell r="A149" t="str">
            <v>DNI29652537</v>
          </cell>
          <cell r="B149">
            <v>29652537</v>
          </cell>
          <cell r="C149" t="str">
            <v>PRADO MELENDEZ DUBERLY SEGUNDO</v>
          </cell>
          <cell r="D149" t="str">
            <v>PLANTA</v>
          </cell>
          <cell r="E149" t="str">
            <v>MINSUR S.A.</v>
          </cell>
          <cell r="F149" t="str">
            <v>SI</v>
          </cell>
        </row>
        <row r="150">
          <cell r="A150" t="str">
            <v>DNI29658210</v>
          </cell>
          <cell r="B150">
            <v>29658210</v>
          </cell>
          <cell r="C150" t="str">
            <v>APAZA CCAMA ROMAN</v>
          </cell>
          <cell r="D150" t="str">
            <v>PLANTA</v>
          </cell>
          <cell r="E150" t="str">
            <v>MINSUR S.A.</v>
          </cell>
          <cell r="F150" t="str">
            <v>SI</v>
          </cell>
        </row>
        <row r="151">
          <cell r="A151" t="str">
            <v>DNI29665269</v>
          </cell>
          <cell r="B151">
            <v>29665269</v>
          </cell>
          <cell r="C151" t="str">
            <v>MEDINA QUISPE MELCHOR</v>
          </cell>
          <cell r="D151" t="str">
            <v>PROYECTOS</v>
          </cell>
          <cell r="E151" t="str">
            <v>COMIN S.A.C</v>
          </cell>
          <cell r="F151" t="str">
            <v>SI</v>
          </cell>
        </row>
        <row r="152">
          <cell r="A152" t="str">
            <v>DNI29668338</v>
          </cell>
          <cell r="B152">
            <v>29668338</v>
          </cell>
          <cell r="C152" t="str">
            <v>APAZA YANARICO IBELIO</v>
          </cell>
          <cell r="D152" t="str">
            <v>MINA</v>
          </cell>
          <cell r="E152" t="str">
            <v>ADMINISTRACIÓN DE EMPRESAS S.A.C.</v>
          </cell>
          <cell r="F152" t="str">
            <v>SI</v>
          </cell>
        </row>
        <row r="153">
          <cell r="A153" t="str">
            <v>DNI29691253</v>
          </cell>
          <cell r="B153">
            <v>29691253</v>
          </cell>
          <cell r="C153" t="str">
            <v>Quispe Tapia Walter Candelario</v>
          </cell>
          <cell r="D153" t="str">
            <v>GESTIÓN SOCIAL</v>
          </cell>
          <cell r="E153" t="str">
            <v xml:space="preserve">CEDEPAS NORTE </v>
          </cell>
          <cell r="F153" t="str">
            <v>SI</v>
          </cell>
        </row>
        <row r="154">
          <cell r="A154" t="str">
            <v>DNI29703764</v>
          </cell>
          <cell r="B154">
            <v>29703764</v>
          </cell>
          <cell r="C154" t="str">
            <v>FLORES YAHUA, GABRIEL</v>
          </cell>
          <cell r="D154" t="str">
            <v>GESTIÓN SOCIAL</v>
          </cell>
          <cell r="E154" t="str">
            <v>MINSUR S.A.</v>
          </cell>
          <cell r="F154" t="str">
            <v>SI</v>
          </cell>
        </row>
        <row r="155">
          <cell r="A155" t="str">
            <v>DNI29712110</v>
          </cell>
          <cell r="B155">
            <v>29712110</v>
          </cell>
          <cell r="C155" t="str">
            <v>COLCA MAMANI FERNANDO LEONARDO</v>
          </cell>
          <cell r="D155" t="str">
            <v>PROYECTOS DE SOSTENIMIENTO</v>
          </cell>
          <cell r="E155" t="str">
            <v>STRACON</v>
          </cell>
          <cell r="F155" t="str">
            <v>SI</v>
          </cell>
        </row>
        <row r="156">
          <cell r="A156" t="str">
            <v>DNI29724074</v>
          </cell>
          <cell r="B156">
            <v>29724074</v>
          </cell>
          <cell r="C156" t="str">
            <v>HUANCA QUISPE JHON WILBER</v>
          </cell>
          <cell r="D156" t="str">
            <v>MINA B2</v>
          </cell>
          <cell r="E156" t="str">
            <v>MUR - WY S.A.C.</v>
          </cell>
          <cell r="F156" t="str">
            <v>SI</v>
          </cell>
        </row>
        <row r="157">
          <cell r="A157" t="str">
            <v>DNI29724729</v>
          </cell>
          <cell r="B157">
            <v>29724729</v>
          </cell>
          <cell r="C157" t="str">
            <v>QUISPE HUARILLOCLLA, GASPAR</v>
          </cell>
          <cell r="D157" t="str">
            <v>MANTENIMIENTO</v>
          </cell>
          <cell r="E157" t="str">
            <v>MINSUR S.A.</v>
          </cell>
          <cell r="F157" t="str">
            <v>SI</v>
          </cell>
        </row>
        <row r="158">
          <cell r="A158" t="str">
            <v>DNI29734597</v>
          </cell>
          <cell r="B158">
            <v>29734597</v>
          </cell>
          <cell r="C158" t="str">
            <v>FARFAN CANCAPA, ALFREDO HERMOGENES</v>
          </cell>
          <cell r="D158" t="str">
            <v>RECURSOS HUMANOS</v>
          </cell>
          <cell r="E158" t="str">
            <v>S&amp;R CONTRATISTAS GENERALES DEL PERU S.R.L.</v>
          </cell>
          <cell r="F158" t="str">
            <v>SI</v>
          </cell>
        </row>
        <row r="159">
          <cell r="A159" t="str">
            <v>DNI30431001</v>
          </cell>
          <cell r="B159">
            <v>30431001</v>
          </cell>
          <cell r="C159" t="str">
            <v>OSCAR SUNI QUISPE</v>
          </cell>
          <cell r="D159" t="str">
            <v>MINA</v>
          </cell>
          <cell r="E159" t="str">
            <v>MINSUR S.A.</v>
          </cell>
          <cell r="F159" t="str">
            <v>SI</v>
          </cell>
        </row>
        <row r="160">
          <cell r="A160" t="str">
            <v>DNI30585832</v>
          </cell>
          <cell r="B160">
            <v>30585832</v>
          </cell>
          <cell r="C160" t="str">
            <v>MONTALVO CUNO ADOLFO MATEO</v>
          </cell>
          <cell r="D160" t="str">
            <v>MINA</v>
          </cell>
          <cell r="E160" t="str">
            <v>ADMINISTRACIÓN DE EMPRESAS S.A.C.</v>
          </cell>
          <cell r="F160" t="str">
            <v>SI</v>
          </cell>
        </row>
        <row r="161">
          <cell r="A161" t="str">
            <v>DNI30859171</v>
          </cell>
          <cell r="B161">
            <v>30859171</v>
          </cell>
          <cell r="C161" t="str">
            <v>MEDINA APAZA ANTONIO</v>
          </cell>
          <cell r="D161" t="str">
            <v>MANTENIMIENTO</v>
          </cell>
          <cell r="E161" t="str">
            <v>MINSUR S.A.</v>
          </cell>
          <cell r="F161" t="str">
            <v>SI</v>
          </cell>
        </row>
        <row r="162">
          <cell r="A162" t="str">
            <v>DNI30863319</v>
          </cell>
          <cell r="B162">
            <v>30863319</v>
          </cell>
          <cell r="C162" t="str">
            <v>FLORES CHOQUETICO GUILLERMO</v>
          </cell>
          <cell r="D162" t="str">
            <v>MANTENIMIENTO</v>
          </cell>
          <cell r="E162" t="str">
            <v>MINSUR S.A.</v>
          </cell>
          <cell r="F162" t="str">
            <v>SI</v>
          </cell>
        </row>
        <row r="163">
          <cell r="A163" t="str">
            <v>DNI31668147</v>
          </cell>
          <cell r="B163">
            <v>31668147</v>
          </cell>
          <cell r="C163" t="str">
            <v>SAMILLAN PACORI WALTER</v>
          </cell>
          <cell r="D163" t="str">
            <v>MINA</v>
          </cell>
          <cell r="E163" t="str">
            <v>MINSUR S.A.</v>
          </cell>
          <cell r="F163" t="str">
            <v>SI</v>
          </cell>
        </row>
        <row r="164">
          <cell r="A164" t="str">
            <v>DNI31939550</v>
          </cell>
          <cell r="B164">
            <v>31939550</v>
          </cell>
          <cell r="C164" t="str">
            <v>POLICARPO DUEÑAS EDGAR ANTONIO</v>
          </cell>
          <cell r="D164" t="str">
            <v>PROYECTO B3</v>
          </cell>
          <cell r="E164" t="str">
            <v>CORPACE INGENIERIA Y SERVICIOS GENERALES S.R.L.</v>
          </cell>
          <cell r="F164" t="str">
            <v>SI</v>
          </cell>
        </row>
        <row r="165">
          <cell r="A165" t="str">
            <v>DNI31940627</v>
          </cell>
          <cell r="B165">
            <v>31940627</v>
          </cell>
          <cell r="C165" t="str">
            <v>AVALOS CARRERA IMMER</v>
          </cell>
          <cell r="D165" t="str">
            <v>PROYECTOS DE SOSTENIMIENTO</v>
          </cell>
          <cell r="E165" t="str">
            <v>CORPACE INGENIERIA Y SERVICIOS GENERALES S.R.L.</v>
          </cell>
          <cell r="F165" t="str">
            <v>SI</v>
          </cell>
        </row>
        <row r="166">
          <cell r="A166" t="str">
            <v>DNI40011245</v>
          </cell>
          <cell r="B166">
            <v>40011245</v>
          </cell>
          <cell r="C166" t="str">
            <v>QUISPE MEDINA JESUS ALVARO</v>
          </cell>
          <cell r="D166" t="str">
            <v>MANTENIMIENTO</v>
          </cell>
          <cell r="E166" t="str">
            <v>EPIROC PERU S.A</v>
          </cell>
          <cell r="F166" t="str">
            <v>SI</v>
          </cell>
        </row>
        <row r="167">
          <cell r="A167" t="str">
            <v>DNI40024525</v>
          </cell>
          <cell r="B167">
            <v>40024525</v>
          </cell>
          <cell r="C167" t="str">
            <v>TURPO QUISPE EDWIN SAMUEL</v>
          </cell>
          <cell r="D167" t="str">
            <v>MINA</v>
          </cell>
          <cell r="E167" t="str">
            <v>MINSUR S.A.</v>
          </cell>
          <cell r="F167" t="str">
            <v>SI</v>
          </cell>
        </row>
        <row r="168">
          <cell r="A168" t="str">
            <v>DNI40042303</v>
          </cell>
          <cell r="B168">
            <v>40042303</v>
          </cell>
          <cell r="C168" t="str">
            <v>ATAHUALPA BEGAZO RAUL JOSE</v>
          </cell>
          <cell r="D168" t="str">
            <v>PROYECTOS DE SOSTENIMIENTO</v>
          </cell>
          <cell r="E168" t="str">
            <v>STRACON S.A.C.</v>
          </cell>
          <cell r="F168" t="str">
            <v>SI</v>
          </cell>
        </row>
        <row r="169">
          <cell r="A169" t="str">
            <v>DNI40071971</v>
          </cell>
          <cell r="B169">
            <v>40071971</v>
          </cell>
          <cell r="C169" t="str">
            <v xml:space="preserve">ZELA RAMIREZ, RAYMUNDO </v>
          </cell>
          <cell r="D169" t="str">
            <v>MINA</v>
          </cell>
          <cell r="E169" t="str">
            <v>ADMINISTRACIÓN DE EMPRESAS S.A.C.</v>
          </cell>
          <cell r="F169" t="str">
            <v>SI</v>
          </cell>
        </row>
        <row r="170">
          <cell r="A170" t="str">
            <v>DNI40102331</v>
          </cell>
          <cell r="B170">
            <v>40102331</v>
          </cell>
          <cell r="C170" t="str">
            <v>PACORI LIMA JULIAN</v>
          </cell>
          <cell r="D170" t="str">
            <v>RECURSOS HUMANOS</v>
          </cell>
          <cell r="E170" t="str">
            <v>PUNTO ROJO FUMIGACIONES</v>
          </cell>
          <cell r="F170" t="str">
            <v>SI</v>
          </cell>
        </row>
        <row r="171">
          <cell r="A171" t="str">
            <v>DNI40130741</v>
          </cell>
          <cell r="B171">
            <v>40130741</v>
          </cell>
          <cell r="C171" t="str">
            <v>VARGAS COHAILA ARNOLD RICHARD</v>
          </cell>
          <cell r="D171" t="str">
            <v>INGENIERIA Y PLANEAMIENTO</v>
          </cell>
          <cell r="E171" t="str">
            <v>MINSUR S.A.</v>
          </cell>
          <cell r="F171" t="str">
            <v>SI</v>
          </cell>
        </row>
        <row r="172">
          <cell r="A172" t="str">
            <v>DNI40143292</v>
          </cell>
          <cell r="B172">
            <v>40143292</v>
          </cell>
          <cell r="C172" t="str">
            <v>LUQUE MAMANI JOSE</v>
          </cell>
          <cell r="D172" t="str">
            <v>MINA</v>
          </cell>
          <cell r="E172" t="str">
            <v>ADMINISTRACIÓN DE EMPRESAS S.A.C.</v>
          </cell>
          <cell r="F172" t="str">
            <v>SI</v>
          </cell>
        </row>
        <row r="173">
          <cell r="A173" t="str">
            <v>DNI40167914</v>
          </cell>
          <cell r="B173">
            <v>40167914</v>
          </cell>
          <cell r="C173" t="str">
            <v>HERRERA HUAMAN DAVID</v>
          </cell>
          <cell r="D173" t="str">
            <v>PLANTA</v>
          </cell>
          <cell r="E173" t="str">
            <v>MINSUR S.A.</v>
          </cell>
          <cell r="F173" t="str">
            <v>SI</v>
          </cell>
        </row>
        <row r="174">
          <cell r="A174" t="str">
            <v>DNI40172836</v>
          </cell>
          <cell r="B174">
            <v>40172836</v>
          </cell>
          <cell r="C174" t="str">
            <v>AQUINO LOAYZA GABRIEL GERARDO</v>
          </cell>
          <cell r="D174" t="str">
            <v>MANTENIMIENTO</v>
          </cell>
          <cell r="E174" t="str">
            <v>SERMEL LIDER E.I.R.L.</v>
          </cell>
          <cell r="F174" t="str">
            <v>SI</v>
          </cell>
        </row>
        <row r="175">
          <cell r="A175" t="str">
            <v>DNI40204720</v>
          </cell>
          <cell r="B175">
            <v>40204720</v>
          </cell>
          <cell r="C175" t="str">
            <v>OCCORURO RIOS SIXTO A.</v>
          </cell>
          <cell r="D175" t="str">
            <v>MINA</v>
          </cell>
          <cell r="E175" t="str">
            <v>ADMINISTRACIÓN DE EMPRESAS S.A.C.</v>
          </cell>
          <cell r="F175" t="str">
            <v>SI</v>
          </cell>
        </row>
        <row r="176">
          <cell r="A176" t="str">
            <v>DNI40209720</v>
          </cell>
          <cell r="B176">
            <v>40209720</v>
          </cell>
          <cell r="C176" t="str">
            <v>OCCORURO RIOS SIXTO ABAD</v>
          </cell>
          <cell r="D176" t="str">
            <v>MINA</v>
          </cell>
          <cell r="E176" t="str">
            <v>ADMINISTRACIÓN DE EMPRESAS S.A.C.</v>
          </cell>
          <cell r="F176" t="str">
            <v>SI</v>
          </cell>
        </row>
        <row r="177">
          <cell r="A177" t="str">
            <v>DNI40251067</v>
          </cell>
          <cell r="B177">
            <v>40251067</v>
          </cell>
          <cell r="C177" t="str">
            <v>FLORES PACHECO EDGAR YSMAEL</v>
          </cell>
          <cell r="D177" t="str">
            <v>INGENIERIA Y PLANEAMIENTO</v>
          </cell>
          <cell r="E177" t="str">
            <v>MINSUR S.A.</v>
          </cell>
          <cell r="F177" t="str">
            <v>SI</v>
          </cell>
        </row>
        <row r="178">
          <cell r="A178" t="str">
            <v>DNI40261223</v>
          </cell>
          <cell r="B178">
            <v>40261223</v>
          </cell>
          <cell r="C178" t="str">
            <v>GUILLEN CHIPA EDWAR</v>
          </cell>
          <cell r="D178" t="str">
            <v>MINA</v>
          </cell>
          <cell r="E178" t="str">
            <v>ADMINISTRACIÓN DE EMPRESAS S.A.C.</v>
          </cell>
          <cell r="F178" t="str">
            <v>SI</v>
          </cell>
        </row>
        <row r="179">
          <cell r="A179" t="str">
            <v>DNI40267516</v>
          </cell>
          <cell r="B179">
            <v>40267516</v>
          </cell>
          <cell r="C179" t="str">
            <v>QUISPECONDORI TURPO, WALTER</v>
          </cell>
          <cell r="D179" t="str">
            <v>MINA</v>
          </cell>
          <cell r="E179" t="str">
            <v>ADMINISTRACIÓN DE EMPRESAS S.A.C.</v>
          </cell>
          <cell r="F179" t="str">
            <v>SI</v>
          </cell>
        </row>
        <row r="180">
          <cell r="A180" t="str">
            <v>DNI40269368</v>
          </cell>
          <cell r="B180">
            <v>40269368</v>
          </cell>
          <cell r="C180" t="str">
            <v>QUISPE PARI,  YURI OMAR</v>
          </cell>
          <cell r="D180" t="str">
            <v>GEOLOGÍA</v>
          </cell>
          <cell r="E180" t="str">
            <v>MINSUR S.A.</v>
          </cell>
          <cell r="F180" t="str">
            <v>SI</v>
          </cell>
        </row>
        <row r="181">
          <cell r="A181" t="str">
            <v>DNI40277411</v>
          </cell>
          <cell r="B181">
            <v>40277411</v>
          </cell>
          <cell r="C181" t="str">
            <v>GARCIA HERNANDEZ JHON ALEZZANDRY</v>
          </cell>
          <cell r="D181" t="str">
            <v>MINA B2</v>
          </cell>
          <cell r="E181" t="str">
            <v>MINSUR S.A.</v>
          </cell>
          <cell r="F181" t="str">
            <v>SI</v>
          </cell>
        </row>
        <row r="182">
          <cell r="A182" t="str">
            <v>DNI40287678</v>
          </cell>
          <cell r="B182">
            <v>40287678</v>
          </cell>
          <cell r="C182" t="str">
            <v>CASTILLO ALEJO, ALFREDO</v>
          </cell>
          <cell r="D182" t="str">
            <v>MINA</v>
          </cell>
          <cell r="E182" t="str">
            <v>ADMINISTRACIÓN DE EMPRESAS S.A.C.</v>
          </cell>
          <cell r="F182" t="str">
            <v>SI</v>
          </cell>
        </row>
        <row r="183">
          <cell r="A183" t="str">
            <v>DNI40303587</v>
          </cell>
          <cell r="B183">
            <v>40303587</v>
          </cell>
          <cell r="C183" t="str">
            <v>YAURI DURAN JULIO</v>
          </cell>
          <cell r="D183" t="str">
            <v>MINA</v>
          </cell>
          <cell r="E183" t="str">
            <v>OPEMIP S.A.C.</v>
          </cell>
          <cell r="F183" t="str">
            <v>SI</v>
          </cell>
        </row>
        <row r="184">
          <cell r="A184" t="str">
            <v>DNI40332071</v>
          </cell>
          <cell r="B184">
            <v>40332071</v>
          </cell>
          <cell r="C184" t="str">
            <v>MAMANI MAMANI PERCY ELOY</v>
          </cell>
          <cell r="D184" t="str">
            <v>PROYECTOS DE SOSTENIMIENTO</v>
          </cell>
          <cell r="E184" t="str">
            <v>STRACON S.A.C.</v>
          </cell>
          <cell r="F184" t="str">
            <v>SI</v>
          </cell>
        </row>
        <row r="185">
          <cell r="A185" t="str">
            <v>DNI40334990</v>
          </cell>
          <cell r="B185">
            <v>40334990</v>
          </cell>
          <cell r="C185" t="str">
            <v>VILCA SABANAYA PEDRO</v>
          </cell>
          <cell r="D185" t="str">
            <v>MINA</v>
          </cell>
          <cell r="E185" t="str">
            <v>ADMINISTRACIÓN DE EMPRESAS S.A.C.</v>
          </cell>
          <cell r="F185" t="str">
            <v>SI</v>
          </cell>
        </row>
        <row r="186">
          <cell r="A186" t="str">
            <v>DNI40348903</v>
          </cell>
          <cell r="B186">
            <v>40348903</v>
          </cell>
          <cell r="C186" t="str">
            <v>ANAHUA YEPEZ WILFREDO</v>
          </cell>
          <cell r="D186" t="str">
            <v>MINA</v>
          </cell>
          <cell r="E186" t="str">
            <v>ADMINISTRACIÓN DE EMPRESAS S.A.C.</v>
          </cell>
          <cell r="F186" t="str">
            <v>SI</v>
          </cell>
        </row>
        <row r="187">
          <cell r="A187" t="str">
            <v>DNI40401875</v>
          </cell>
          <cell r="B187">
            <v>40401875</v>
          </cell>
          <cell r="C187" t="str">
            <v>GARAY GOMEZ FLOUBERT</v>
          </cell>
          <cell r="D187" t="str">
            <v>MANTENIMIENTO</v>
          </cell>
          <cell r="E187" t="str">
            <v>MINSUR S.A.</v>
          </cell>
          <cell r="F187" t="str">
            <v>SI</v>
          </cell>
        </row>
        <row r="188">
          <cell r="A188" t="str">
            <v>DNI40409205</v>
          </cell>
          <cell r="B188">
            <v>40409205</v>
          </cell>
          <cell r="C188" t="str">
            <v>APAZA COLQUE RUBEN DEMESIO</v>
          </cell>
          <cell r="D188" t="str">
            <v>MINA</v>
          </cell>
          <cell r="E188" t="str">
            <v>ADMINISTRACIÓN DE EMPRESAS S.A.C.</v>
          </cell>
          <cell r="F188" t="str">
            <v>SI</v>
          </cell>
        </row>
        <row r="189">
          <cell r="A189" t="str">
            <v>DNI40433047</v>
          </cell>
          <cell r="B189">
            <v>40433047</v>
          </cell>
          <cell r="C189" t="str">
            <v>CALSINA CCORI RAYMUNDO</v>
          </cell>
          <cell r="D189" t="str">
            <v>MINA</v>
          </cell>
          <cell r="E189" t="str">
            <v>ADMINISTRACIÓN DE EMPRESAS S.A.C.</v>
          </cell>
          <cell r="F189" t="str">
            <v>SI</v>
          </cell>
        </row>
        <row r="190">
          <cell r="A190" t="str">
            <v>DNI40433219</v>
          </cell>
          <cell r="B190">
            <v>40433219</v>
          </cell>
          <cell r="C190" t="str">
            <v>ORE MORA PAUL ENRIQUE</v>
          </cell>
          <cell r="D190" t="str">
            <v>MINA B2</v>
          </cell>
          <cell r="E190" t="str">
            <v>MUR - WY S.A.C.</v>
          </cell>
          <cell r="F190" t="str">
            <v>SI</v>
          </cell>
        </row>
        <row r="191">
          <cell r="A191" t="str">
            <v>DNI40459976</v>
          </cell>
          <cell r="B191">
            <v>40459976</v>
          </cell>
          <cell r="C191" t="str">
            <v>VALERIANO MAMANI, JAVIER</v>
          </cell>
          <cell r="D191" t="str">
            <v>MINA</v>
          </cell>
          <cell r="E191" t="str">
            <v>ADMINISTRACIÓN DE EMPRESAS S.A.C.</v>
          </cell>
          <cell r="F191" t="str">
            <v>SI</v>
          </cell>
        </row>
        <row r="192">
          <cell r="A192" t="str">
            <v>DNI40471996</v>
          </cell>
          <cell r="B192">
            <v>40471996</v>
          </cell>
          <cell r="C192" t="str">
            <v xml:space="preserve">BELLIDO SUCAPUCA RUBEN </v>
          </cell>
          <cell r="D192" t="str">
            <v>PROYECTOS DE SOSTENIMIENTO</v>
          </cell>
          <cell r="E192" t="str">
            <v>STRACON S.A.C.</v>
          </cell>
          <cell r="F192" t="str">
            <v>SI</v>
          </cell>
        </row>
        <row r="193">
          <cell r="A193" t="str">
            <v>DNI40556444</v>
          </cell>
          <cell r="B193">
            <v>40556444</v>
          </cell>
          <cell r="C193" t="str">
            <v>QUISPE CALSINA, JOSE ANGEL</v>
          </cell>
          <cell r="D193" t="str">
            <v>RECURSOS HUMANOS</v>
          </cell>
          <cell r="E193" t="str">
            <v>S&amp;R CONTRATISTAS GENERALES DEL PERU S.R.L.</v>
          </cell>
          <cell r="F193" t="str">
            <v>SI</v>
          </cell>
        </row>
        <row r="194">
          <cell r="A194" t="str">
            <v>DNI40570668</v>
          </cell>
          <cell r="B194">
            <v>40570668</v>
          </cell>
          <cell r="C194" t="str">
            <v>CALIZAYA QUISPE EDWIN</v>
          </cell>
          <cell r="D194" t="str">
            <v>MINA</v>
          </cell>
          <cell r="E194" t="str">
            <v>ADMINISTRACIÓN DE EMPRESAS S.A.C.</v>
          </cell>
          <cell r="F194" t="str">
            <v>SI</v>
          </cell>
        </row>
        <row r="195">
          <cell r="A195" t="str">
            <v>DNI40575532</v>
          </cell>
          <cell r="B195">
            <v>40575532</v>
          </cell>
          <cell r="C195" t="str">
            <v>APAZA VILCA, VIDAL</v>
          </cell>
          <cell r="D195" t="str">
            <v>MANTENIMIENTO</v>
          </cell>
          <cell r="E195" t="str">
            <v>CONFIPETROL ANDINA S. A.</v>
          </cell>
          <cell r="F195" t="str">
            <v>SI</v>
          </cell>
        </row>
        <row r="196">
          <cell r="A196" t="str">
            <v>DNI40588969</v>
          </cell>
          <cell r="B196">
            <v>40588969</v>
          </cell>
          <cell r="C196" t="str">
            <v>CALLA QUISPE GUIDO</v>
          </cell>
          <cell r="D196" t="str">
            <v xml:space="preserve">MEDIO AMBIENTE </v>
          </cell>
          <cell r="E196" t="str">
            <v>GESTION DE SERVICIOS AMBIENTEALES SAC - DISAL</v>
          </cell>
          <cell r="F196" t="str">
            <v>SI</v>
          </cell>
        </row>
        <row r="197">
          <cell r="A197" t="str">
            <v>DNI40619172</v>
          </cell>
          <cell r="B197">
            <v>40619172</v>
          </cell>
          <cell r="C197" t="str">
            <v>MAURI APAZA EDWIN BERNARDINO</v>
          </cell>
          <cell r="D197" t="str">
            <v>PROYECTOS DE SOSTENIMIENTO</v>
          </cell>
          <cell r="E197" t="str">
            <v>STRACON</v>
          </cell>
          <cell r="F197" t="str">
            <v>SI</v>
          </cell>
        </row>
        <row r="198">
          <cell r="A198" t="str">
            <v>DNI40623952</v>
          </cell>
          <cell r="B198">
            <v>40623952</v>
          </cell>
          <cell r="C198" t="str">
            <v>SUASACA  CHURATA CESAR ROSALINO</v>
          </cell>
          <cell r="D198" t="str">
            <v>INGENIERIA Y PLANEAMIENTO</v>
          </cell>
          <cell r="E198" t="str">
            <v>MINSUR S.A.</v>
          </cell>
          <cell r="F198" t="str">
            <v>SI</v>
          </cell>
        </row>
        <row r="199">
          <cell r="A199" t="str">
            <v>DNI40643148</v>
          </cell>
          <cell r="B199">
            <v>40643148</v>
          </cell>
          <cell r="C199" t="str">
            <v>LARICO QUISPE PERCY</v>
          </cell>
          <cell r="D199" t="str">
            <v>LOGÍSTICA</v>
          </cell>
          <cell r="E199" t="str">
            <v>MINSUR S.A.</v>
          </cell>
          <cell r="F199" t="str">
            <v>SI</v>
          </cell>
        </row>
        <row r="200">
          <cell r="A200" t="str">
            <v>DNI40674285</v>
          </cell>
          <cell r="B200">
            <v>40674285</v>
          </cell>
          <cell r="C200" t="str">
            <v>ARIZACA CONDORI ROBERT SIXTO</v>
          </cell>
          <cell r="D200" t="str">
            <v>MINA</v>
          </cell>
          <cell r="E200" t="str">
            <v>MINSUR S.A.</v>
          </cell>
          <cell r="F200" t="str">
            <v>SI</v>
          </cell>
        </row>
        <row r="201">
          <cell r="A201" t="str">
            <v>DNI40700867</v>
          </cell>
          <cell r="B201">
            <v>40700867</v>
          </cell>
          <cell r="C201" t="str">
            <v>MESTAS ORTEGA VICENTE ELISEO</v>
          </cell>
          <cell r="D201" t="str">
            <v>RECURSOS HUMANOS</v>
          </cell>
          <cell r="E201" t="str">
            <v xml:space="preserve">CEDEPAS NORTE </v>
          </cell>
          <cell r="F201" t="str">
            <v>SI</v>
          </cell>
        </row>
        <row r="202">
          <cell r="A202" t="str">
            <v>DNI40736932</v>
          </cell>
          <cell r="B202">
            <v>40736932</v>
          </cell>
          <cell r="C202" t="str">
            <v>BLANCO LARICO OCTAVIO</v>
          </cell>
          <cell r="D202" t="str">
            <v>PROYECTOS DE SOSTENIMIENTO</v>
          </cell>
          <cell r="E202" t="str">
            <v>STRACON S.A.C.</v>
          </cell>
          <cell r="F202" t="str">
            <v>SI</v>
          </cell>
        </row>
        <row r="203">
          <cell r="A203" t="str">
            <v>DNI40748062</v>
          </cell>
          <cell r="B203">
            <v>40748062</v>
          </cell>
          <cell r="C203" t="str">
            <v>CUCHUIRUMI QUISPE JUAN</v>
          </cell>
          <cell r="D203" t="str">
            <v>MINA</v>
          </cell>
          <cell r="E203" t="str">
            <v>ADMINISTRACIÓN DE EMPRESAS S.A.C.</v>
          </cell>
          <cell r="F203" t="str">
            <v>SI</v>
          </cell>
        </row>
        <row r="204">
          <cell r="A204" t="str">
            <v>DNI40792297</v>
          </cell>
          <cell r="B204">
            <v>40792297</v>
          </cell>
          <cell r="C204" t="str">
            <v>VILCA ALEMAN CLENY</v>
          </cell>
          <cell r="D204" t="str">
            <v>PROYECTOS DE SOSTENIMIENTO</v>
          </cell>
          <cell r="E204" t="str">
            <v>COMIN S.A.C</v>
          </cell>
          <cell r="F204" t="str">
            <v>SI</v>
          </cell>
        </row>
        <row r="205">
          <cell r="A205" t="str">
            <v>DNI40824274</v>
          </cell>
          <cell r="B205">
            <v>40824274</v>
          </cell>
          <cell r="C205" t="str">
            <v>MACHACA HUANCA EDDY RONALD</v>
          </cell>
          <cell r="D205" t="str">
            <v>PLANTA</v>
          </cell>
          <cell r="E205" t="str">
            <v>MINSUR S.A.</v>
          </cell>
          <cell r="F205" t="str">
            <v>SI</v>
          </cell>
        </row>
        <row r="206">
          <cell r="A206" t="str">
            <v>DNI40841218</v>
          </cell>
          <cell r="B206">
            <v>40841218</v>
          </cell>
          <cell r="C206" t="str">
            <v>CCENTE LULO JUAN JAVIER</v>
          </cell>
          <cell r="D206" t="str">
            <v>INGENIERIA Y PLANEAMIENTO</v>
          </cell>
          <cell r="E206" t="str">
            <v>UR TOPOGRAFIA &amp; GEODESIA</v>
          </cell>
          <cell r="F206" t="str">
            <v>SI</v>
          </cell>
        </row>
        <row r="207">
          <cell r="A207" t="str">
            <v>DNI40854441</v>
          </cell>
          <cell r="B207">
            <v>40854441</v>
          </cell>
          <cell r="C207" t="str">
            <v>PINEDA MAMANI ADELAIDA</v>
          </cell>
          <cell r="D207" t="str">
            <v>RECURSOS HUMANOS</v>
          </cell>
          <cell r="E207" t="str">
            <v>SODEXO PERÚ S.A.C.</v>
          </cell>
          <cell r="F207" t="str">
            <v>SI</v>
          </cell>
        </row>
        <row r="208">
          <cell r="A208" t="str">
            <v>DNI40890933</v>
          </cell>
          <cell r="B208">
            <v>40890933</v>
          </cell>
          <cell r="C208" t="str">
            <v>PERALTA MAMANI WALTER</v>
          </cell>
          <cell r="D208" t="str">
            <v>MINA</v>
          </cell>
          <cell r="E208" t="str">
            <v>ADMINISTRACIÓN DE EMPRESAS S.A.C.</v>
          </cell>
          <cell r="F208" t="str">
            <v>SI</v>
          </cell>
        </row>
        <row r="209">
          <cell r="A209" t="str">
            <v>DNI40949953</v>
          </cell>
          <cell r="B209">
            <v>40949953</v>
          </cell>
          <cell r="C209" t="str">
            <v>MEDRANO QUISPE RUBEN</v>
          </cell>
          <cell r="D209" t="str">
            <v>INGENIERIA Y PLANEAMIENTO</v>
          </cell>
          <cell r="E209" t="str">
            <v>MINSUR S.A.</v>
          </cell>
          <cell r="F209" t="str">
            <v>SI</v>
          </cell>
        </row>
        <row r="210">
          <cell r="A210" t="str">
            <v>DNI40952661</v>
          </cell>
          <cell r="B210">
            <v>40952661</v>
          </cell>
          <cell r="C210" t="str">
            <v>DAVILA EGOAVIL PERCY RONALD</v>
          </cell>
          <cell r="F210" t="str">
            <v>SI</v>
          </cell>
        </row>
        <row r="211">
          <cell r="A211" t="str">
            <v>DNI40959706</v>
          </cell>
          <cell r="B211">
            <v>40959706</v>
          </cell>
          <cell r="C211" t="str">
            <v>BENAVENTE Ruelas AGAPITO</v>
          </cell>
          <cell r="D211" t="str">
            <v>MINA</v>
          </cell>
          <cell r="E211" t="str">
            <v>ADMINISTRACIÓN DE EMPRESAS S.A.C.</v>
          </cell>
          <cell r="F211" t="str">
            <v>SI</v>
          </cell>
        </row>
        <row r="212">
          <cell r="A212" t="str">
            <v>DNI40962384</v>
          </cell>
          <cell r="B212">
            <v>40962384</v>
          </cell>
          <cell r="C212" t="str">
            <v>QUISPE QUISPE AGUSTIN</v>
          </cell>
          <cell r="D212" t="str">
            <v>MINA</v>
          </cell>
          <cell r="E212" t="str">
            <v>ADMINISTRACIÓN DE EMPRESAS S.A.C.</v>
          </cell>
          <cell r="F212" t="str">
            <v>SI</v>
          </cell>
        </row>
        <row r="213">
          <cell r="A213" t="str">
            <v>DNI40963142</v>
          </cell>
          <cell r="B213">
            <v>40963142</v>
          </cell>
          <cell r="C213" t="str">
            <v>SAAVEDRA HUANACO DIEGO RAMIRO</v>
          </cell>
          <cell r="D213" t="str">
            <v>MINA B2</v>
          </cell>
          <cell r="E213" t="str">
            <v>MUR - WY S.A.C.</v>
          </cell>
          <cell r="F213" t="str">
            <v>SI</v>
          </cell>
        </row>
        <row r="214">
          <cell r="A214" t="str">
            <v>DNI40964345</v>
          </cell>
          <cell r="B214">
            <v>40964345</v>
          </cell>
          <cell r="C214" t="str">
            <v>MIRANDA TUNCO LUCIANO ALFREDO</v>
          </cell>
          <cell r="D214" t="str">
            <v>PLANTA</v>
          </cell>
          <cell r="E214" t="str">
            <v>MINSUR S.A.</v>
          </cell>
          <cell r="F214" t="str">
            <v>SI</v>
          </cell>
        </row>
        <row r="215">
          <cell r="A215" t="str">
            <v>DNI40971856</v>
          </cell>
          <cell r="B215">
            <v>40971856</v>
          </cell>
          <cell r="C215" t="str">
            <v>LUICHO MAMANI HECTOR</v>
          </cell>
          <cell r="D215" t="str">
            <v>MINA</v>
          </cell>
          <cell r="E215" t="str">
            <v>ADMINISTRACIÓN DE EMPRESAS S.A.C.</v>
          </cell>
          <cell r="F215" t="str">
            <v>SI</v>
          </cell>
        </row>
        <row r="216">
          <cell r="A216" t="str">
            <v>DNI41011092</v>
          </cell>
          <cell r="B216">
            <v>41011092</v>
          </cell>
          <cell r="C216" t="str">
            <v>ANTON ALMEYDA DANIEL</v>
          </cell>
          <cell r="D216" t="str">
            <v>SEGURIDAD Y SALUD OCUPACIONAL</v>
          </cell>
          <cell r="E216" t="str">
            <v>CLINICA INTERNACIONAL</v>
          </cell>
          <cell r="F216" t="str">
            <v>SI</v>
          </cell>
        </row>
        <row r="217">
          <cell r="A217" t="str">
            <v>DNI41115227</v>
          </cell>
          <cell r="B217">
            <v>41115227</v>
          </cell>
          <cell r="C217" t="str">
            <v>CASTILLO ALEJO, WALTER</v>
          </cell>
          <cell r="D217" t="str">
            <v>MINA</v>
          </cell>
          <cell r="E217" t="str">
            <v>ADMINISTRACIÓN DE EMPRESAS S.A.C.</v>
          </cell>
          <cell r="F217" t="str">
            <v>SI</v>
          </cell>
        </row>
        <row r="218">
          <cell r="A218" t="str">
            <v>DNI41122108</v>
          </cell>
          <cell r="B218">
            <v>41122108</v>
          </cell>
          <cell r="C218" t="str">
            <v>LIMA CARAZAS ALEXANDER FREDY</v>
          </cell>
          <cell r="D218" t="str">
            <v>PROYECTOS DE SOSTENIMIENTO</v>
          </cell>
          <cell r="E218" t="str">
            <v>MYS MINEROS DEL PERU S.A.C.</v>
          </cell>
          <cell r="F218" t="str">
            <v>SI</v>
          </cell>
        </row>
        <row r="219">
          <cell r="A219" t="str">
            <v>DNI41155301</v>
          </cell>
          <cell r="B219">
            <v>41155301</v>
          </cell>
          <cell r="C219" t="str">
            <v>OJEDA QUICO LUZ MADRI</v>
          </cell>
          <cell r="D219" t="str">
            <v>RECURSOS HUMANOS</v>
          </cell>
          <cell r="E219" t="str">
            <v>SODEXO PERÚ S.A.C.</v>
          </cell>
          <cell r="F219" t="str">
            <v>SI</v>
          </cell>
        </row>
        <row r="220">
          <cell r="A220" t="str">
            <v>DNI41178286</v>
          </cell>
          <cell r="B220">
            <v>41178286</v>
          </cell>
          <cell r="C220" t="str">
            <v>COAQUIRA PAXI ABAD</v>
          </cell>
          <cell r="D220" t="str">
            <v>MINA</v>
          </cell>
          <cell r="E220" t="str">
            <v>ADMINISTRACIÓN DE EMPRESAS S.A.C.</v>
          </cell>
          <cell r="F220" t="str">
            <v>SI</v>
          </cell>
        </row>
        <row r="221">
          <cell r="A221" t="str">
            <v>DNI41209290</v>
          </cell>
          <cell r="B221">
            <v>41209290</v>
          </cell>
          <cell r="C221" t="str">
            <v>CRUZ QUISPE  WILVER</v>
          </cell>
          <cell r="D221" t="str">
            <v>PROYECTOS</v>
          </cell>
          <cell r="E221" t="str">
            <v>COMIN S.A.C</v>
          </cell>
          <cell r="F221" t="str">
            <v>SI</v>
          </cell>
        </row>
        <row r="222">
          <cell r="A222" t="str">
            <v>DNI41217604</v>
          </cell>
          <cell r="B222">
            <v>41217604</v>
          </cell>
          <cell r="C222" t="str">
            <v>FLORES FERNANDEZ VICTOR ALEJANDRO</v>
          </cell>
          <cell r="D222" t="str">
            <v>PROYECTOS DE SOSTENIMIENTO</v>
          </cell>
          <cell r="E222" t="str">
            <v>STRACON S.A.C.</v>
          </cell>
          <cell r="F222" t="str">
            <v>SI</v>
          </cell>
        </row>
        <row r="223">
          <cell r="A223" t="str">
            <v>DNI41242402</v>
          </cell>
          <cell r="B223">
            <v>41242402</v>
          </cell>
          <cell r="C223" t="str">
            <v>QUISPE CONDORI RAFAEL</v>
          </cell>
          <cell r="D223" t="str">
            <v>MINA</v>
          </cell>
          <cell r="E223" t="str">
            <v>ADMINISTRACIÓN DE EMPRESAS S.A.C.</v>
          </cell>
          <cell r="F223" t="str">
            <v>SI</v>
          </cell>
        </row>
        <row r="224">
          <cell r="A224" t="str">
            <v>DNI41251197</v>
          </cell>
          <cell r="B224">
            <v>41251197</v>
          </cell>
          <cell r="C224" t="str">
            <v>MAMANI COASACA HUGO</v>
          </cell>
          <cell r="D224" t="str">
            <v>PROYECTOS DE SOSTENIMIENTO</v>
          </cell>
          <cell r="E224" t="str">
            <v>COMIN S.A.C</v>
          </cell>
          <cell r="F224" t="str">
            <v>SI</v>
          </cell>
        </row>
        <row r="225">
          <cell r="A225" t="str">
            <v>DNI41288988</v>
          </cell>
          <cell r="B225">
            <v>41288988</v>
          </cell>
          <cell r="C225" t="str">
            <v>BRANDAN REYES NUVER KLEYTON</v>
          </cell>
          <cell r="E225" t="str">
            <v>STRACON S.A.C.</v>
          </cell>
          <cell r="F225" t="str">
            <v>SI</v>
          </cell>
        </row>
        <row r="226">
          <cell r="A226" t="str">
            <v>DNI41370270</v>
          </cell>
          <cell r="B226">
            <v>41370270</v>
          </cell>
          <cell r="C226" t="str">
            <v>PACORI CORRALES JENNY ESTHER</v>
          </cell>
          <cell r="D226" t="str">
            <v>MINA</v>
          </cell>
          <cell r="E226" t="str">
            <v>PRAEVENI SAC</v>
          </cell>
          <cell r="F226" t="str">
            <v>SI</v>
          </cell>
        </row>
        <row r="227">
          <cell r="A227" t="str">
            <v>DNI41399047</v>
          </cell>
          <cell r="B227">
            <v>41399047</v>
          </cell>
          <cell r="C227" t="str">
            <v>CCORIMANYA HUAMPA, CLEMENTE</v>
          </cell>
          <cell r="D227" t="str">
            <v>MINA</v>
          </cell>
          <cell r="E227" t="str">
            <v>MINSUR S.A.</v>
          </cell>
          <cell r="F227" t="str">
            <v>SI</v>
          </cell>
        </row>
        <row r="228">
          <cell r="A228" t="str">
            <v>DNI41403060</v>
          </cell>
          <cell r="B228">
            <v>41403060</v>
          </cell>
          <cell r="C228" t="str">
            <v>CHARCA TACCA, RUBEN</v>
          </cell>
          <cell r="D228" t="str">
            <v>MINA</v>
          </cell>
          <cell r="E228" t="str">
            <v>ADMINISTRACIÓN DE EMPRESAS S.A.C.</v>
          </cell>
          <cell r="F228" t="str">
            <v>SI</v>
          </cell>
        </row>
        <row r="229">
          <cell r="A229" t="str">
            <v>DNI41446450</v>
          </cell>
          <cell r="B229">
            <v>41446450</v>
          </cell>
          <cell r="C229" t="str">
            <v>JACHO PINEDA CRISTINA</v>
          </cell>
          <cell r="D229" t="str">
            <v>RECURSOS HUMANOS</v>
          </cell>
          <cell r="E229" t="str">
            <v>SODEXO PERÚ S.A.C.</v>
          </cell>
          <cell r="F229" t="str">
            <v>SI</v>
          </cell>
        </row>
        <row r="230">
          <cell r="A230" t="str">
            <v>DNI41463283</v>
          </cell>
          <cell r="B230">
            <v>41463283</v>
          </cell>
          <cell r="C230" t="str">
            <v>CCAMA ALTAMIRANO URIEL</v>
          </cell>
          <cell r="D230" t="str">
            <v>MINA</v>
          </cell>
          <cell r="E230" t="str">
            <v>ADMINISTRACIÓN DE EMPRESAS S.A.C.</v>
          </cell>
          <cell r="F230" t="str">
            <v>SI</v>
          </cell>
        </row>
        <row r="231">
          <cell r="A231" t="str">
            <v>DNI41469476</v>
          </cell>
          <cell r="B231">
            <v>41469476</v>
          </cell>
          <cell r="C231" t="str">
            <v>Espedilla Bellido , Roger Nelson</v>
          </cell>
          <cell r="D231" t="str">
            <v>GESTIÓN SOCIAL</v>
          </cell>
          <cell r="E231" t="str">
            <v xml:space="preserve">CEDEPAS NORTE </v>
          </cell>
          <cell r="F231" t="str">
            <v>SI</v>
          </cell>
        </row>
        <row r="232">
          <cell r="A232" t="str">
            <v>DNI41533315</v>
          </cell>
          <cell r="B232">
            <v>41533315</v>
          </cell>
          <cell r="C232" t="str">
            <v>SUAÑA QUISPE ROBERT</v>
          </cell>
          <cell r="D232" t="str">
            <v>MANTENIMIENTO</v>
          </cell>
          <cell r="E232" t="str">
            <v>MINSUR S.A.</v>
          </cell>
          <cell r="F232" t="str">
            <v>SI</v>
          </cell>
        </row>
        <row r="233">
          <cell r="A233" t="str">
            <v>DNI41563990</v>
          </cell>
          <cell r="B233">
            <v>41563990</v>
          </cell>
          <cell r="C233" t="str">
            <v>CUCHILLO POCCO NELSON</v>
          </cell>
          <cell r="D233" t="str">
            <v>MINA</v>
          </cell>
          <cell r="E233" t="str">
            <v>ADMINISTRACIÓN DE EMPRESAS S.A.C.</v>
          </cell>
          <cell r="F233" t="str">
            <v>SI</v>
          </cell>
        </row>
        <row r="234">
          <cell r="A234" t="str">
            <v>DNI41583703</v>
          </cell>
          <cell r="B234">
            <v>41583703</v>
          </cell>
          <cell r="C234" t="str">
            <v>TINTA OLABARRERA DEBER LEODAN</v>
          </cell>
          <cell r="D234" t="str">
            <v>MANTENIMIENTO B2</v>
          </cell>
          <cell r="E234" t="str">
            <v>SERMEL LIDER E.I.R.L.</v>
          </cell>
          <cell r="F234" t="str">
            <v>SI</v>
          </cell>
        </row>
        <row r="235">
          <cell r="A235" t="str">
            <v>DNI41589298</v>
          </cell>
          <cell r="B235">
            <v>41589298</v>
          </cell>
          <cell r="C235" t="str">
            <v>RAMOS PAREDES REIMER</v>
          </cell>
          <cell r="D235" t="str">
            <v>GESTIÓN SOCIAL</v>
          </cell>
          <cell r="E235" t="str">
            <v>MINSUR S.A.</v>
          </cell>
          <cell r="F235" t="str">
            <v>SI</v>
          </cell>
        </row>
        <row r="236">
          <cell r="A236" t="str">
            <v>DNI41589299</v>
          </cell>
          <cell r="B236">
            <v>41589299</v>
          </cell>
          <cell r="C236" t="str">
            <v>RAMOS PAREDES REIMER VALERY</v>
          </cell>
          <cell r="D236" t="str">
            <v>GESTIÓN SOCIAL</v>
          </cell>
          <cell r="E236" t="str">
            <v>MINSUR S.A.</v>
          </cell>
          <cell r="F236" t="str">
            <v>SI</v>
          </cell>
        </row>
        <row r="237">
          <cell r="A237" t="str">
            <v>DNI41653157</v>
          </cell>
          <cell r="B237">
            <v>41653157</v>
          </cell>
          <cell r="C237" t="str">
            <v>CHAMBI FIGUEROA ELMER</v>
          </cell>
          <cell r="D237" t="str">
            <v>MINA</v>
          </cell>
          <cell r="E237" t="str">
            <v>EPCM EXPERTS SAC</v>
          </cell>
          <cell r="F237" t="str">
            <v>SI</v>
          </cell>
        </row>
        <row r="238">
          <cell r="A238" t="str">
            <v>DNI41654585</v>
          </cell>
          <cell r="B238">
            <v>41654585</v>
          </cell>
          <cell r="C238" t="str">
            <v>HUARICALLO HUANCA, EBERT</v>
          </cell>
          <cell r="D238" t="str">
            <v>MANTENIMIENTO</v>
          </cell>
          <cell r="E238" t="str">
            <v>CONFIPETROL ANDINA S. A.</v>
          </cell>
          <cell r="F238" t="str">
            <v>SI</v>
          </cell>
        </row>
        <row r="239">
          <cell r="A239" t="str">
            <v>DNI41665623</v>
          </cell>
          <cell r="B239">
            <v>41665623</v>
          </cell>
          <cell r="C239" t="str">
            <v>QUISPE CARRIZALES JAIME</v>
          </cell>
          <cell r="D239" t="str">
            <v>MINA</v>
          </cell>
          <cell r="E239" t="str">
            <v>MINSUR S.A.</v>
          </cell>
          <cell r="F239" t="str">
            <v>SI</v>
          </cell>
        </row>
        <row r="240">
          <cell r="A240" t="str">
            <v>DNI41668392</v>
          </cell>
          <cell r="B240">
            <v>41668392</v>
          </cell>
          <cell r="C240" t="str">
            <v>NINA CASTILLO, ROBERTO RODOLFO</v>
          </cell>
          <cell r="D240" t="str">
            <v>MINA</v>
          </cell>
          <cell r="E240" t="str">
            <v>ADMINISTRACIÓN DE EMPRESAS S.A.C.</v>
          </cell>
          <cell r="F240" t="str">
            <v>SI</v>
          </cell>
        </row>
        <row r="241">
          <cell r="A241" t="str">
            <v>DNI41674190</v>
          </cell>
          <cell r="B241">
            <v>41674190</v>
          </cell>
          <cell r="C241" t="str">
            <v>COILA VILCA WILSON</v>
          </cell>
          <cell r="D241" t="str">
            <v>MINA</v>
          </cell>
          <cell r="E241" t="str">
            <v>ADMINISTRACIÓN DE EMPRESAS S.A.C.</v>
          </cell>
          <cell r="F241" t="str">
            <v>SI</v>
          </cell>
        </row>
        <row r="242">
          <cell r="A242" t="str">
            <v>DNI41675839</v>
          </cell>
          <cell r="B242">
            <v>41675839</v>
          </cell>
          <cell r="C242" t="str">
            <v>SALAS CHOQUE PERCY</v>
          </cell>
          <cell r="D242" t="str">
            <v>MINA</v>
          </cell>
          <cell r="E242" t="str">
            <v>MINSUR S.A.</v>
          </cell>
          <cell r="F242" t="str">
            <v>SI</v>
          </cell>
        </row>
        <row r="243">
          <cell r="A243" t="str">
            <v>DNI41690932</v>
          </cell>
          <cell r="B243">
            <v>41690932</v>
          </cell>
          <cell r="C243" t="str">
            <v>PAREDES HANCCO HUGO</v>
          </cell>
          <cell r="D243" t="str">
            <v>MINA</v>
          </cell>
          <cell r="E243" t="str">
            <v>MINSUR S.A.</v>
          </cell>
          <cell r="F243" t="str">
            <v>SI</v>
          </cell>
        </row>
        <row r="244">
          <cell r="A244" t="str">
            <v>DNI41698397</v>
          </cell>
          <cell r="B244">
            <v>41698397</v>
          </cell>
          <cell r="C244" t="str">
            <v>CHURATA COYLA RAUL</v>
          </cell>
          <cell r="D244" t="str">
            <v>MINA B2</v>
          </cell>
          <cell r="E244" t="str">
            <v>MUR - WY S.A.C.</v>
          </cell>
          <cell r="F244" t="str">
            <v>SI</v>
          </cell>
        </row>
        <row r="245">
          <cell r="A245" t="str">
            <v>DNI41705205</v>
          </cell>
          <cell r="B245">
            <v>41705205</v>
          </cell>
          <cell r="C245" t="str">
            <v>MAMANI CONDORI BERNARDINO</v>
          </cell>
          <cell r="D245" t="str">
            <v>MINA</v>
          </cell>
          <cell r="E245" t="str">
            <v>ADMINISTRACIÓN DE EMPRESAS S.A.C.</v>
          </cell>
          <cell r="F245" t="str">
            <v>SI</v>
          </cell>
        </row>
        <row r="246">
          <cell r="A246" t="str">
            <v>DNI41710268</v>
          </cell>
          <cell r="B246">
            <v>41710268</v>
          </cell>
          <cell r="C246" t="str">
            <v>QUISPE MAMANI CESAR LUIS</v>
          </cell>
          <cell r="D246" t="str">
            <v>SEGURIDAD PATRIMONIAL</v>
          </cell>
          <cell r="E246" t="str">
            <v>J&amp;V RESGUARDO S.A.C.</v>
          </cell>
          <cell r="F246" t="str">
            <v>SI</v>
          </cell>
        </row>
        <row r="247">
          <cell r="A247" t="str">
            <v>DNI41739046</v>
          </cell>
          <cell r="B247">
            <v>41739046</v>
          </cell>
          <cell r="C247" t="str">
            <v>ALVARADO BELTRAN RICKY</v>
          </cell>
          <cell r="D247" t="str">
            <v>PROYECTOS DE SOSTENIMIENTO</v>
          </cell>
          <cell r="E247" t="str">
            <v>STRACON S.A.C.</v>
          </cell>
          <cell r="F247" t="str">
            <v>SI</v>
          </cell>
        </row>
        <row r="248">
          <cell r="A248" t="str">
            <v>DNI41755753</v>
          </cell>
          <cell r="B248">
            <v>41755753</v>
          </cell>
          <cell r="C248" t="str">
            <v>MITA GARCIA WILBER</v>
          </cell>
          <cell r="D248" t="str">
            <v>PROYECTOS DE SOSTENIMIENTO</v>
          </cell>
          <cell r="E248" t="str">
            <v>STRACON S.A.C.</v>
          </cell>
          <cell r="F248" t="str">
            <v>SI</v>
          </cell>
        </row>
        <row r="249">
          <cell r="A249" t="str">
            <v>DNI41761355</v>
          </cell>
          <cell r="B249">
            <v>41761355</v>
          </cell>
          <cell r="C249" t="str">
            <v>HUAMANI CCAHUANIHANCCO, EDGAR</v>
          </cell>
          <cell r="D249" t="str">
            <v>PROYECTOS DE SOSTENIMIENTO</v>
          </cell>
          <cell r="E249" t="str">
            <v>COMIN S.A.C</v>
          </cell>
          <cell r="F249" t="str">
            <v>SI</v>
          </cell>
        </row>
        <row r="250">
          <cell r="A250" t="str">
            <v>DNI41762591</v>
          </cell>
          <cell r="B250">
            <v>41762591</v>
          </cell>
          <cell r="C250" t="str">
            <v>HUMPIRE MAMANI LUIS ALBERTO</v>
          </cell>
          <cell r="D250" t="str">
            <v>PLANTA</v>
          </cell>
          <cell r="E250" t="str">
            <v>MINERALS OF LABORATORIES S.R.L.</v>
          </cell>
          <cell r="F250" t="str">
            <v>SI</v>
          </cell>
        </row>
        <row r="251">
          <cell r="A251" t="str">
            <v>DNI41766927</v>
          </cell>
          <cell r="B251">
            <v>41766927</v>
          </cell>
          <cell r="C251" t="str">
            <v>PARICAHUA LEON FREDY ESTEBAN</v>
          </cell>
          <cell r="D251" t="str">
            <v>MINA</v>
          </cell>
          <cell r="E251" t="str">
            <v>ADMINISTRACIÓN DE EMPRESAS S.A.C.</v>
          </cell>
          <cell r="F251" t="str">
            <v>SI</v>
          </cell>
        </row>
        <row r="252">
          <cell r="A252" t="str">
            <v>DNI41768496</v>
          </cell>
          <cell r="B252">
            <v>41768496</v>
          </cell>
          <cell r="C252" t="str">
            <v>RAMIREZ LABRA DAVID</v>
          </cell>
          <cell r="D252" t="str">
            <v>MANTENIMIENTO B2</v>
          </cell>
          <cell r="E252" t="str">
            <v>VULCO PERU SA</v>
          </cell>
          <cell r="F252" t="str">
            <v>SI</v>
          </cell>
        </row>
        <row r="253">
          <cell r="A253" t="str">
            <v>DNI41776982</v>
          </cell>
          <cell r="B253">
            <v>41776982</v>
          </cell>
          <cell r="C253" t="str">
            <v>ALIAGA FIGUEROA ALFREDO</v>
          </cell>
          <cell r="D253" t="str">
            <v>MINA</v>
          </cell>
          <cell r="E253" t="str">
            <v>ADMINISTRACIÓN DE EMPRESAS S.A.C.</v>
          </cell>
          <cell r="F253" t="str">
            <v>SI</v>
          </cell>
        </row>
        <row r="254">
          <cell r="A254" t="str">
            <v>DNI41782856</v>
          </cell>
          <cell r="B254">
            <v>41782856</v>
          </cell>
          <cell r="C254" t="str">
            <v>FernándezVillegas, Gian Piter</v>
          </cell>
          <cell r="D254" t="str">
            <v>MINA B2</v>
          </cell>
          <cell r="E254" t="str">
            <v>GESTION DE SERVICIOS AMBIENTEALES SAC - DISAL</v>
          </cell>
          <cell r="F254" t="str">
            <v>SI</v>
          </cell>
        </row>
        <row r="255">
          <cell r="A255" t="str">
            <v>DNI41784768</v>
          </cell>
          <cell r="B255">
            <v>41784768</v>
          </cell>
          <cell r="C255" t="str">
            <v>ORDOÑO  AGUILAR ;EFRAIN GONZALO</v>
          </cell>
          <cell r="D255" t="str">
            <v>PROYECTOS DE SOSTENIMIENTO</v>
          </cell>
          <cell r="E255" t="str">
            <v>STRACON S.A.C.</v>
          </cell>
          <cell r="F255" t="str">
            <v>SI</v>
          </cell>
        </row>
        <row r="256">
          <cell r="A256" t="str">
            <v>DNI41790879</v>
          </cell>
          <cell r="B256">
            <v>41790879</v>
          </cell>
          <cell r="C256" t="str">
            <v>APAZA MAMANI FREDY CESAR</v>
          </cell>
          <cell r="D256" t="str">
            <v>SEGURIDAD PATRIMONIAL</v>
          </cell>
          <cell r="E256" t="str">
            <v>J&amp;V RESGUARDO S.A.C.</v>
          </cell>
          <cell r="F256" t="str">
            <v>SI</v>
          </cell>
        </row>
        <row r="257">
          <cell r="A257" t="str">
            <v>DNI41791100</v>
          </cell>
          <cell r="B257">
            <v>41791100</v>
          </cell>
          <cell r="C257" t="str">
            <v>MELO MEDINA FRANCK VICENTE</v>
          </cell>
          <cell r="D257" t="str">
            <v>MINA</v>
          </cell>
          <cell r="E257" t="str">
            <v>ADMINISTRACIÓN DE EMPRESAS S.A.C.</v>
          </cell>
          <cell r="F257" t="str">
            <v>SI</v>
          </cell>
        </row>
        <row r="258">
          <cell r="A258" t="str">
            <v>DNI41794633</v>
          </cell>
          <cell r="B258">
            <v>41794633</v>
          </cell>
          <cell r="C258" t="str">
            <v>TICONA OLMOS, RENEE</v>
          </cell>
          <cell r="D258" t="str">
            <v>MINA</v>
          </cell>
          <cell r="E258" t="str">
            <v>EPCM EXPERTS SAC</v>
          </cell>
          <cell r="F258" t="str">
            <v>SI</v>
          </cell>
        </row>
        <row r="259">
          <cell r="A259" t="str">
            <v>DNI41809471</v>
          </cell>
          <cell r="B259">
            <v>41809471</v>
          </cell>
          <cell r="C259" t="str">
            <v>QUISPE QUISPE, NICOMEDO PERCY</v>
          </cell>
          <cell r="D259" t="str">
            <v>MINA</v>
          </cell>
          <cell r="E259" t="str">
            <v>ADMINISTRACIÓN DE EMPRESAS S.A.C.</v>
          </cell>
          <cell r="F259" t="str">
            <v>SI</v>
          </cell>
        </row>
        <row r="260">
          <cell r="A260" t="str">
            <v>DNI41818427</v>
          </cell>
          <cell r="B260">
            <v>41818427</v>
          </cell>
          <cell r="C260" t="str">
            <v>CACERES APARA WILBERT</v>
          </cell>
          <cell r="D260" t="str">
            <v>MINA</v>
          </cell>
          <cell r="E260" t="str">
            <v>MINSUR S.A.</v>
          </cell>
          <cell r="F260" t="str">
            <v>SI</v>
          </cell>
        </row>
        <row r="261">
          <cell r="A261" t="str">
            <v>DNI41818736</v>
          </cell>
          <cell r="B261">
            <v>41818736</v>
          </cell>
          <cell r="C261" t="str">
            <v>CHUGDEN HERNANDEZ RULLY ENSO</v>
          </cell>
          <cell r="D261" t="str">
            <v>PROYECTOS DE SOSTENIMIENTO</v>
          </cell>
          <cell r="E261" t="str">
            <v>STRACON S.A.C.</v>
          </cell>
          <cell r="F261" t="str">
            <v>SI</v>
          </cell>
        </row>
        <row r="262">
          <cell r="A262" t="str">
            <v>DNI41825779</v>
          </cell>
          <cell r="B262">
            <v>41825779</v>
          </cell>
          <cell r="C262" t="str">
            <v>CALLOHUANCA TURPO JESUS ALBERTO</v>
          </cell>
          <cell r="D262" t="str">
            <v>PROYECTOS DE SOSTENIMIENTO</v>
          </cell>
          <cell r="E262" t="str">
            <v>COMIN S.A.C</v>
          </cell>
          <cell r="F262" t="str">
            <v>SI</v>
          </cell>
        </row>
        <row r="263">
          <cell r="A263" t="str">
            <v>DNI41897731</v>
          </cell>
          <cell r="B263">
            <v>41897731</v>
          </cell>
          <cell r="C263" t="str">
            <v>TURPO CALSINA MANUEL</v>
          </cell>
          <cell r="D263" t="str">
            <v>MINA</v>
          </cell>
          <cell r="E263" t="str">
            <v>ADMINISTRACIÓN DE EMPRESAS S.A.C.</v>
          </cell>
          <cell r="F263" t="str">
            <v>SI</v>
          </cell>
        </row>
        <row r="264">
          <cell r="A264" t="str">
            <v>DNI41919032</v>
          </cell>
          <cell r="B264">
            <v>41919032</v>
          </cell>
          <cell r="C264" t="str">
            <v>QUISPECONDORI VILCA DAVID JOSE</v>
          </cell>
          <cell r="D264" t="str">
            <v>MINA</v>
          </cell>
          <cell r="E264" t="str">
            <v>ADMINISTRACIÓN DE EMPRESAS S.A.C.</v>
          </cell>
          <cell r="F264" t="str">
            <v>SI</v>
          </cell>
        </row>
        <row r="265">
          <cell r="A265" t="str">
            <v>DNI41940857</v>
          </cell>
          <cell r="B265">
            <v>41940857</v>
          </cell>
          <cell r="C265" t="str">
            <v>MAMANI VILCA,  HENRRY RONALD</v>
          </cell>
          <cell r="D265" t="str">
            <v>PLANTA B2</v>
          </cell>
          <cell r="E265" t="str">
            <v>MINSUR S.A.</v>
          </cell>
          <cell r="F265" t="str">
            <v>SI</v>
          </cell>
        </row>
        <row r="266">
          <cell r="A266" t="str">
            <v>DNI41946442</v>
          </cell>
          <cell r="B266">
            <v>41946442</v>
          </cell>
          <cell r="C266" t="str">
            <v>ASTULLE MACHACA RUFO PAULINO</v>
          </cell>
          <cell r="D266" t="str">
            <v>PLANTA</v>
          </cell>
          <cell r="E266" t="str">
            <v>COMIN S.A.C</v>
          </cell>
          <cell r="F266" t="str">
            <v>SI</v>
          </cell>
        </row>
        <row r="267">
          <cell r="A267" t="str">
            <v>DNI41957394</v>
          </cell>
          <cell r="B267">
            <v>41957394</v>
          </cell>
          <cell r="C267" t="str">
            <v>SAAVEDRA AÑACATA MAXIMO</v>
          </cell>
          <cell r="D267" t="str">
            <v>MINA</v>
          </cell>
          <cell r="E267" t="str">
            <v>ADMINISTRACIÓN DE EMPRESAS S.A.C.</v>
          </cell>
          <cell r="F267" t="str">
            <v>SI</v>
          </cell>
        </row>
        <row r="268">
          <cell r="A268" t="str">
            <v>DNI41965415</v>
          </cell>
          <cell r="B268">
            <v>41965415</v>
          </cell>
          <cell r="C268" t="str">
            <v>SIVANA CALLANTE ERASMO</v>
          </cell>
          <cell r="D268" t="str">
            <v>LABORATORIO QUÍMICO</v>
          </cell>
          <cell r="E268" t="str">
            <v>SGS DEL PERÚ S.A.C.</v>
          </cell>
          <cell r="F268" t="str">
            <v>SI</v>
          </cell>
        </row>
        <row r="269">
          <cell r="A269" t="str">
            <v>DNI42000033</v>
          </cell>
          <cell r="B269">
            <v>42000033</v>
          </cell>
          <cell r="C269" t="str">
            <v>HUAYTA HUAYTA, RUBEN</v>
          </cell>
          <cell r="D269" t="str">
            <v>MINA</v>
          </cell>
          <cell r="E269" t="str">
            <v>ADMINISTRACIÓN DE EMPRESAS S.A.C.</v>
          </cell>
          <cell r="F269" t="str">
            <v>SI</v>
          </cell>
        </row>
        <row r="270">
          <cell r="A270" t="str">
            <v>DNI42006813</v>
          </cell>
          <cell r="B270">
            <v>42006813</v>
          </cell>
          <cell r="C270" t="str">
            <v>ÑAOPA CHOQUEMAMANI EDGAR</v>
          </cell>
          <cell r="D270" t="str">
            <v>GESTIÓN SOCIAL</v>
          </cell>
          <cell r="E270" t="str">
            <v xml:space="preserve">CEDEPAS NORTE </v>
          </cell>
          <cell r="F270" t="str">
            <v>SI</v>
          </cell>
        </row>
        <row r="271">
          <cell r="A271" t="str">
            <v>DNI42009361</v>
          </cell>
          <cell r="B271">
            <v>42009361</v>
          </cell>
          <cell r="C271" t="str">
            <v>MOLINA MEDRANO YURI</v>
          </cell>
          <cell r="D271" t="str">
            <v>INGENIERIA Y PLANEAMIENTO</v>
          </cell>
          <cell r="E271" t="str">
            <v>MINSUR S.A.</v>
          </cell>
          <cell r="F271" t="str">
            <v>SI</v>
          </cell>
        </row>
        <row r="272">
          <cell r="A272" t="str">
            <v>DNI42037323</v>
          </cell>
          <cell r="B272">
            <v>42037323</v>
          </cell>
          <cell r="C272" t="str">
            <v>ESPINOZA MATTOS JORGE  DARLING</v>
          </cell>
          <cell r="D272" t="str">
            <v>LABORATORIO QUÍMICO</v>
          </cell>
          <cell r="E272" t="str">
            <v>SGS DEL PERÚ S.A.C.</v>
          </cell>
          <cell r="F272" t="str">
            <v>SI</v>
          </cell>
        </row>
        <row r="273">
          <cell r="A273" t="str">
            <v>DNI42041652</v>
          </cell>
          <cell r="B273">
            <v>42041652</v>
          </cell>
          <cell r="C273" t="str">
            <v>ROSARIO PRADO, ROY GOODMAN</v>
          </cell>
          <cell r="D273" t="str">
            <v>PROYECTOS DE SOSTENIMIENTO</v>
          </cell>
          <cell r="E273" t="str">
            <v>STRACON S.A.C.</v>
          </cell>
          <cell r="F273" t="str">
            <v>SI</v>
          </cell>
        </row>
        <row r="274">
          <cell r="A274" t="str">
            <v>DNI42044234</v>
          </cell>
          <cell r="B274">
            <v>42044234</v>
          </cell>
          <cell r="C274" t="str">
            <v>ANDIA AROTAYPE SANTOS</v>
          </cell>
          <cell r="D274" t="str">
            <v>MINA</v>
          </cell>
          <cell r="E274" t="str">
            <v>ADMINISTRACIÓN DE EMPRESAS S.A.C.</v>
          </cell>
          <cell r="F274" t="str">
            <v>SI</v>
          </cell>
        </row>
        <row r="275">
          <cell r="A275" t="str">
            <v>DNI42069388</v>
          </cell>
          <cell r="B275">
            <v>42069388</v>
          </cell>
          <cell r="C275" t="str">
            <v>AREDO SATURNO JOSE EDUARDO</v>
          </cell>
          <cell r="D275" t="str">
            <v>MINA</v>
          </cell>
          <cell r="E275" t="str">
            <v>ADMINISTRACIÓN DE EMPRESAS S.A.C.</v>
          </cell>
          <cell r="F275" t="str">
            <v>SI</v>
          </cell>
        </row>
        <row r="276">
          <cell r="A276" t="str">
            <v>DNI42071590</v>
          </cell>
          <cell r="B276">
            <v>42071590</v>
          </cell>
          <cell r="C276" t="str">
            <v>PARQUI NINA EDY LENI</v>
          </cell>
          <cell r="D276" t="str">
            <v>MINA</v>
          </cell>
          <cell r="E276" t="str">
            <v>ADMINISTRACIÓN DE EMPRESAS S.A.C.</v>
          </cell>
          <cell r="F276" t="str">
            <v>SI</v>
          </cell>
        </row>
        <row r="277">
          <cell r="A277" t="str">
            <v>DNI42153346</v>
          </cell>
          <cell r="B277">
            <v>42153346</v>
          </cell>
          <cell r="C277" t="str">
            <v>ALI CANAZA JUAN NESTOR</v>
          </cell>
          <cell r="D277" t="str">
            <v>MINA</v>
          </cell>
          <cell r="E277" t="str">
            <v>ADMINISTRACIÓN DE EMPRESAS S.A.C.</v>
          </cell>
          <cell r="F277" t="str">
            <v>SI</v>
          </cell>
        </row>
        <row r="278">
          <cell r="A278" t="str">
            <v>DNI42158766</v>
          </cell>
          <cell r="B278">
            <v>42158766</v>
          </cell>
          <cell r="C278" t="str">
            <v>MAMANI HUANCA, ELISBAN</v>
          </cell>
          <cell r="D278" t="str">
            <v>SEGURIDAD PATRIMONIAL</v>
          </cell>
          <cell r="E278" t="str">
            <v>J&amp;V RESGUARDO S.A.C.</v>
          </cell>
          <cell r="F278" t="str">
            <v>SI</v>
          </cell>
        </row>
        <row r="279">
          <cell r="A279" t="str">
            <v>DNI42172345</v>
          </cell>
          <cell r="B279">
            <v>42172345</v>
          </cell>
          <cell r="C279" t="str">
            <v>YUCRA CHOQUE JAIME FRANCISCO</v>
          </cell>
          <cell r="D279" t="str">
            <v>MINA</v>
          </cell>
          <cell r="E279" t="str">
            <v>ADMINISTRACIÓN DE EMPRESAS S.A.C.</v>
          </cell>
          <cell r="F279" t="str">
            <v>SI</v>
          </cell>
        </row>
        <row r="280">
          <cell r="A280" t="str">
            <v>DNI42182689</v>
          </cell>
          <cell r="B280">
            <v>42182689</v>
          </cell>
          <cell r="C280" t="str">
            <v>BRAVO MAMANI CRISTIAN JOEL</v>
          </cell>
          <cell r="D280" t="str">
            <v>MINA</v>
          </cell>
          <cell r="E280" t="str">
            <v>ADMINISTRACIÓN DE EMPRESAS S.A.C.</v>
          </cell>
          <cell r="F280" t="str">
            <v>SI</v>
          </cell>
        </row>
        <row r="281">
          <cell r="A281" t="str">
            <v>DNI42183010</v>
          </cell>
          <cell r="B281">
            <v>42183010</v>
          </cell>
          <cell r="C281" t="str">
            <v>TiconaPaquita, Gilver Gleen</v>
          </cell>
          <cell r="D281" t="str">
            <v>GESTIÓN SOCIAL</v>
          </cell>
          <cell r="E281" t="str">
            <v xml:space="preserve">CEDEPAS NORTE </v>
          </cell>
          <cell r="F281" t="str">
            <v>SI</v>
          </cell>
        </row>
        <row r="282">
          <cell r="A282" t="str">
            <v>DNI42184583</v>
          </cell>
          <cell r="B282">
            <v>42184583</v>
          </cell>
          <cell r="C282" t="str">
            <v>CHOQUEPATA QUISPE FREDY</v>
          </cell>
          <cell r="E282" t="str">
            <v>MINSUR S.A.</v>
          </cell>
          <cell r="F282" t="str">
            <v>SI</v>
          </cell>
        </row>
        <row r="283">
          <cell r="A283" t="str">
            <v>DNI42202310</v>
          </cell>
          <cell r="B283">
            <v>42202310</v>
          </cell>
          <cell r="C283" t="str">
            <v xml:space="preserve">TAICA VALDIVIA GENARO </v>
          </cell>
          <cell r="D283" t="str">
            <v>PROYECTOS DE SOSTENIMIENTO</v>
          </cell>
          <cell r="E283" t="str">
            <v>STRACON S.A.C.</v>
          </cell>
          <cell r="F283" t="str">
            <v>SI</v>
          </cell>
        </row>
        <row r="284">
          <cell r="A284" t="str">
            <v>DNI42206444</v>
          </cell>
          <cell r="B284">
            <v>42206444</v>
          </cell>
          <cell r="C284" t="str">
            <v>ISIDRO GUERRA CESAR</v>
          </cell>
          <cell r="E284" t="str">
            <v>STRACON S.A.C.</v>
          </cell>
          <cell r="F284" t="str">
            <v>SI</v>
          </cell>
        </row>
        <row r="285">
          <cell r="A285" t="str">
            <v>DNI42216335</v>
          </cell>
          <cell r="B285">
            <v>42216335</v>
          </cell>
          <cell r="C285" t="str">
            <v>CABANA TICONA SIMEON</v>
          </cell>
          <cell r="D285" t="str">
            <v>MINA</v>
          </cell>
          <cell r="E285" t="str">
            <v>ADMINISTRACIÓN DE EMPRESAS S.A.C.</v>
          </cell>
          <cell r="F285" t="str">
            <v>SI</v>
          </cell>
        </row>
        <row r="286">
          <cell r="A286" t="str">
            <v>DNI42239187</v>
          </cell>
          <cell r="B286">
            <v>42239187</v>
          </cell>
          <cell r="C286" t="str">
            <v>TELLES GUTIERREZ HANS KARLS</v>
          </cell>
          <cell r="D286" t="str">
            <v>PLANTA B2</v>
          </cell>
          <cell r="E286" t="str">
            <v>MINSUR S.A.</v>
          </cell>
          <cell r="F286" t="str">
            <v>SI</v>
          </cell>
        </row>
        <row r="287">
          <cell r="A287" t="str">
            <v>DNI42242887</v>
          </cell>
          <cell r="B287">
            <v>42242887</v>
          </cell>
          <cell r="C287" t="str">
            <v xml:space="preserve">CHAMBI OSCO ROGELIO </v>
          </cell>
          <cell r="D287" t="str">
            <v>LOGÍSTICA</v>
          </cell>
          <cell r="E287" t="str">
            <v>MINSUR S.A.</v>
          </cell>
          <cell r="F287" t="str">
            <v>SI</v>
          </cell>
        </row>
        <row r="288">
          <cell r="A288" t="str">
            <v>DNI42271373</v>
          </cell>
          <cell r="B288">
            <v>42271373</v>
          </cell>
          <cell r="C288" t="str">
            <v>SALAS TICONA ELEODORO LUIS</v>
          </cell>
          <cell r="D288" t="str">
            <v>MINA</v>
          </cell>
          <cell r="E288" t="str">
            <v>ADMINISTRACIÓN DE EMPRESAS S.A.C.</v>
          </cell>
          <cell r="F288" t="str">
            <v>SI</v>
          </cell>
        </row>
        <row r="289">
          <cell r="A289" t="str">
            <v>DNI42273520</v>
          </cell>
          <cell r="B289">
            <v>42273520</v>
          </cell>
          <cell r="C289" t="str">
            <v>GANICA QUISPE BRAULIO</v>
          </cell>
          <cell r="D289" t="str">
            <v>MINA</v>
          </cell>
          <cell r="E289" t="str">
            <v>ADMINISTRACIÓN DE EMPRESAS S.A.C.</v>
          </cell>
          <cell r="F289" t="str">
            <v>SI</v>
          </cell>
        </row>
        <row r="290">
          <cell r="A290" t="str">
            <v>DNI42278168</v>
          </cell>
          <cell r="B290">
            <v>42278168</v>
          </cell>
          <cell r="C290" t="str">
            <v>QUISPE QUISPE BRUNO</v>
          </cell>
          <cell r="D290" t="str">
            <v>PLANTA B2</v>
          </cell>
          <cell r="E290" t="str">
            <v>MINSUR S.A.</v>
          </cell>
          <cell r="F290" t="str">
            <v>SI</v>
          </cell>
        </row>
        <row r="291">
          <cell r="A291" t="str">
            <v>DNI42296393</v>
          </cell>
          <cell r="B291">
            <v>42296393</v>
          </cell>
          <cell r="C291" t="str">
            <v>PANCA LERMA HEBER</v>
          </cell>
          <cell r="D291" t="str">
            <v>MINA</v>
          </cell>
          <cell r="E291" t="str">
            <v>MINSUR S.A.</v>
          </cell>
          <cell r="F291" t="str">
            <v>SI</v>
          </cell>
        </row>
        <row r="292">
          <cell r="A292" t="str">
            <v>DNI42297695</v>
          </cell>
          <cell r="B292">
            <v>42297695</v>
          </cell>
          <cell r="C292" t="str">
            <v>QUISPE RAMOS NESTOR HERNAN</v>
          </cell>
          <cell r="D292" t="str">
            <v>MINA</v>
          </cell>
          <cell r="E292" t="str">
            <v>ADMINISTRACIÓN DE EMPRESAS S.A.C.</v>
          </cell>
          <cell r="F292" t="str">
            <v>SI</v>
          </cell>
        </row>
        <row r="293">
          <cell r="A293" t="str">
            <v>DNI42298512</v>
          </cell>
          <cell r="B293">
            <v>42298512</v>
          </cell>
          <cell r="C293" t="str">
            <v>HUAMANI PAPEL FREDY</v>
          </cell>
          <cell r="D293" t="str">
            <v>INGENIERIA Y PLANEAMIENTO</v>
          </cell>
          <cell r="E293" t="str">
            <v>MINSUR S.A.</v>
          </cell>
          <cell r="F293" t="str">
            <v>SI</v>
          </cell>
        </row>
        <row r="294">
          <cell r="A294" t="str">
            <v>DNI42323204</v>
          </cell>
          <cell r="B294">
            <v>42323204</v>
          </cell>
          <cell r="C294" t="str">
            <v>RAMOS ITUSACA, DIONICIO</v>
          </cell>
          <cell r="D294" t="str">
            <v>MINA</v>
          </cell>
          <cell r="E294" t="str">
            <v>ADMINISTRACIÓN DE EMPRESAS S.A.C.</v>
          </cell>
          <cell r="F294" t="str">
            <v>SI</v>
          </cell>
        </row>
        <row r="295">
          <cell r="A295" t="str">
            <v>DNI42334547</v>
          </cell>
          <cell r="B295">
            <v>42334547</v>
          </cell>
          <cell r="C295" t="str">
            <v>APAZA MACHACA WILFREDO</v>
          </cell>
          <cell r="D295" t="str">
            <v>MINA</v>
          </cell>
          <cell r="E295" t="str">
            <v>ADMINISTRACIÓN DE EMPRESAS S.A.C.</v>
          </cell>
          <cell r="F295" t="str">
            <v>SI</v>
          </cell>
        </row>
        <row r="296">
          <cell r="A296" t="str">
            <v>DNI42387989</v>
          </cell>
          <cell r="B296">
            <v>42387989</v>
          </cell>
          <cell r="C296" t="str">
            <v xml:space="preserve">HUAMANI ZELAYA TELESFORO </v>
          </cell>
          <cell r="D296" t="str">
            <v>PROYECTOS DE SOSTENIMIENTO</v>
          </cell>
          <cell r="E296" t="str">
            <v>STRACON S.A.C.</v>
          </cell>
          <cell r="F296" t="str">
            <v>SI</v>
          </cell>
        </row>
        <row r="297">
          <cell r="A297" t="str">
            <v>DNI42402126</v>
          </cell>
          <cell r="B297">
            <v>42402126</v>
          </cell>
          <cell r="C297" t="str">
            <v>FERRER ADRIANO ALEX AMALIO</v>
          </cell>
          <cell r="D297" t="str">
            <v>PROYECTOS DE SOSTENIMIENTO</v>
          </cell>
          <cell r="E297" t="str">
            <v>STRACON S.A.C.</v>
          </cell>
          <cell r="F297" t="str">
            <v>SI</v>
          </cell>
        </row>
        <row r="298">
          <cell r="A298" t="str">
            <v>DNI42419615</v>
          </cell>
          <cell r="B298">
            <v>42419615</v>
          </cell>
          <cell r="C298" t="str">
            <v>SOLER MENDOZA JONATHAN</v>
          </cell>
          <cell r="D298" t="str">
            <v>MINA</v>
          </cell>
          <cell r="E298" t="str">
            <v>ADMINISTRACIÓN DE EMPRESAS S.A.C.</v>
          </cell>
          <cell r="F298" t="str">
            <v>SI</v>
          </cell>
        </row>
        <row r="299">
          <cell r="A299" t="str">
            <v>DNI42429003</v>
          </cell>
          <cell r="B299">
            <v>42429003</v>
          </cell>
          <cell r="C299" t="str">
            <v>ZAPANA BARRIENTOS DAVID EFRAIN</v>
          </cell>
          <cell r="D299" t="str">
            <v>INGENIERIA Y PLANEAMIENTO</v>
          </cell>
          <cell r="E299" t="str">
            <v>TUMI</v>
          </cell>
          <cell r="F299" t="str">
            <v>SI</v>
          </cell>
        </row>
        <row r="300">
          <cell r="A300" t="str">
            <v>DNI42450416</v>
          </cell>
          <cell r="B300">
            <v>42450416</v>
          </cell>
          <cell r="C300" t="str">
            <v>CANSAYA IRPANOCCA, MARIO</v>
          </cell>
          <cell r="D300" t="str">
            <v>MINA</v>
          </cell>
          <cell r="E300" t="str">
            <v>ADMINISTRACIÓN DE EMPRESAS S.A.C.</v>
          </cell>
          <cell r="F300" t="str">
            <v>SI</v>
          </cell>
        </row>
        <row r="301">
          <cell r="A301" t="str">
            <v>DNI42472436</v>
          </cell>
          <cell r="B301">
            <v>42472436</v>
          </cell>
          <cell r="C301" t="str">
            <v>ADUVIRI VELASQUEZ, JUAN CARLOS</v>
          </cell>
          <cell r="D301" t="str">
            <v>SEGURIDAD PATRIMONIAL</v>
          </cell>
          <cell r="E301" t="str">
            <v>J&amp;V RESGUARDO S.A.C.</v>
          </cell>
          <cell r="F301" t="str">
            <v>SI</v>
          </cell>
        </row>
        <row r="302">
          <cell r="A302" t="str">
            <v>DNI42475439</v>
          </cell>
          <cell r="B302">
            <v>42475439</v>
          </cell>
          <cell r="C302" t="str">
            <v>HUAYTA QUISPE FELIX</v>
          </cell>
          <cell r="D302" t="str">
            <v>MINA</v>
          </cell>
          <cell r="E302" t="str">
            <v>ADMINISTRACIÓN DE EMPRESAS S.A.C.</v>
          </cell>
          <cell r="F302" t="str">
            <v>SI</v>
          </cell>
        </row>
        <row r="303">
          <cell r="A303" t="str">
            <v>DNI42493852</v>
          </cell>
          <cell r="B303">
            <v>42493852</v>
          </cell>
          <cell r="C303" t="str">
            <v>MOROCCO MAMANI ROGELIO</v>
          </cell>
          <cell r="D303" t="str">
            <v>MINA</v>
          </cell>
          <cell r="E303" t="str">
            <v>ADMINISTRACIÓN DE EMPRESAS S.A.C.</v>
          </cell>
          <cell r="F303" t="str">
            <v>SI</v>
          </cell>
        </row>
        <row r="304">
          <cell r="A304" t="str">
            <v>DNI42512618</v>
          </cell>
          <cell r="B304">
            <v>42512618</v>
          </cell>
          <cell r="C304" t="str">
            <v>VILCA HUANCA JOEL HENRRY</v>
          </cell>
          <cell r="D304" t="str">
            <v>PROYECTOS DE SOSTENIMIENTO</v>
          </cell>
          <cell r="E304" t="str">
            <v>STRACON S.A.C.</v>
          </cell>
          <cell r="F304" t="str">
            <v>SI</v>
          </cell>
        </row>
        <row r="305">
          <cell r="A305" t="str">
            <v>DNI42514120</v>
          </cell>
          <cell r="B305">
            <v>42514120</v>
          </cell>
          <cell r="C305" t="str">
            <v>CHOQUELUQUE APAZA WALTER</v>
          </cell>
          <cell r="D305" t="str">
            <v>LABORATORIO QUÍMICO</v>
          </cell>
          <cell r="E305" t="str">
            <v>SGS DEL PERÚ S.A.C.</v>
          </cell>
          <cell r="F305" t="str">
            <v>SI</v>
          </cell>
        </row>
        <row r="306">
          <cell r="A306" t="str">
            <v>DNI42516224</v>
          </cell>
          <cell r="B306">
            <v>42516224</v>
          </cell>
          <cell r="C306" t="str">
            <v>ESPINOZA TUCTO LUIS</v>
          </cell>
          <cell r="D306" t="str">
            <v>PROYECTO B3</v>
          </cell>
          <cell r="E306" t="str">
            <v>COMIN S.A.C</v>
          </cell>
          <cell r="F306" t="str">
            <v>SI</v>
          </cell>
        </row>
        <row r="307">
          <cell r="A307" t="str">
            <v>DNI42517317</v>
          </cell>
          <cell r="B307">
            <v>42517317</v>
          </cell>
          <cell r="C307" t="str">
            <v xml:space="preserve">CAHUANA HUACCHA, SANTIAGO  </v>
          </cell>
          <cell r="D307" t="str">
            <v>PROYECTOS B2</v>
          </cell>
          <cell r="E307" t="str">
            <v>CORPACE INGENIERIA Y SERVICIOS GENERALES S.R.L.</v>
          </cell>
          <cell r="F307" t="str">
            <v>SI</v>
          </cell>
        </row>
        <row r="308">
          <cell r="A308" t="str">
            <v>DNI42526968</v>
          </cell>
          <cell r="B308">
            <v>42526968</v>
          </cell>
          <cell r="C308" t="str">
            <v>VILLANUEVA CORONADO FRANCISCO</v>
          </cell>
          <cell r="D308" t="str">
            <v>SEGURIDAD Y SALUD OCUPACIONAL</v>
          </cell>
          <cell r="E308" t="str">
            <v>SGS DEL PERÚ S.A.C.</v>
          </cell>
          <cell r="F308" t="str">
            <v>SI</v>
          </cell>
        </row>
        <row r="309">
          <cell r="A309" t="str">
            <v>DNI42554924</v>
          </cell>
          <cell r="B309">
            <v>42554924</v>
          </cell>
          <cell r="C309" t="str">
            <v>TACO HUAYTA, LIOVEGILDO YVARS</v>
          </cell>
          <cell r="D309" t="str">
            <v>MINA</v>
          </cell>
          <cell r="E309" t="str">
            <v>ADMINISTRACIÓN DE EMPRESAS S.A.C.</v>
          </cell>
          <cell r="F309" t="str">
            <v>SI</v>
          </cell>
        </row>
        <row r="310">
          <cell r="A310" t="str">
            <v>DNI42613932</v>
          </cell>
          <cell r="B310">
            <v>42613932</v>
          </cell>
          <cell r="C310" t="str">
            <v xml:space="preserve">TURPO PANCA, EDWIN  </v>
          </cell>
          <cell r="D310" t="str">
            <v>MINA</v>
          </cell>
          <cell r="E310" t="str">
            <v>MINSUR S.A.</v>
          </cell>
          <cell r="F310" t="str">
            <v>SI</v>
          </cell>
        </row>
        <row r="311">
          <cell r="A311" t="str">
            <v>DNI42630329</v>
          </cell>
          <cell r="B311">
            <v>42630329</v>
          </cell>
          <cell r="C311" t="str">
            <v>VILCAZAN APAZA, CIRILO</v>
          </cell>
          <cell r="D311" t="str">
            <v>MINA</v>
          </cell>
          <cell r="E311" t="str">
            <v>ADMINISTRACIÓN DE EMPRESAS S.A.C.</v>
          </cell>
          <cell r="F311" t="str">
            <v>SI</v>
          </cell>
        </row>
        <row r="312">
          <cell r="A312" t="str">
            <v>DNI42683633</v>
          </cell>
          <cell r="B312">
            <v>42683633</v>
          </cell>
          <cell r="C312" t="str">
            <v>HANCO OTAZU SEGUNDO</v>
          </cell>
          <cell r="D312" t="str">
            <v>MINA</v>
          </cell>
          <cell r="E312" t="str">
            <v>ADMINISTRACIÓN DE EMPRESAS S.A.C.</v>
          </cell>
          <cell r="F312" t="str">
            <v>SI</v>
          </cell>
        </row>
        <row r="313">
          <cell r="A313" t="str">
            <v>DNI42689900</v>
          </cell>
          <cell r="B313">
            <v>42689900</v>
          </cell>
          <cell r="C313" t="str">
            <v>VALDEZ  COILA, ABEL CESAR</v>
          </cell>
          <cell r="D313" t="str">
            <v>RECURSOS HUMANOS</v>
          </cell>
          <cell r="E313" t="str">
            <v>SODEXO PERÚ S.A.C.</v>
          </cell>
          <cell r="F313" t="str">
            <v>SI</v>
          </cell>
        </row>
        <row r="314">
          <cell r="A314" t="str">
            <v>DNI42698596</v>
          </cell>
          <cell r="B314">
            <v>42698596</v>
          </cell>
          <cell r="C314" t="str">
            <v xml:space="preserve">TISNADO CURO, ANDRES ERASMO </v>
          </cell>
          <cell r="D314" t="str">
            <v>MINA</v>
          </cell>
          <cell r="E314" t="str">
            <v>MINSUR S.A.</v>
          </cell>
          <cell r="F314" t="str">
            <v>SI</v>
          </cell>
        </row>
        <row r="315">
          <cell r="A315" t="str">
            <v>DNI42713262</v>
          </cell>
          <cell r="B315">
            <v>42713262</v>
          </cell>
          <cell r="C315" t="str">
            <v>VERA MOLLO WILBER</v>
          </cell>
          <cell r="D315" t="str">
            <v>MANTENIMIENTO</v>
          </cell>
          <cell r="E315" t="str">
            <v>REMOL MINING SERVICE</v>
          </cell>
          <cell r="F315" t="str">
            <v>SI</v>
          </cell>
        </row>
        <row r="316">
          <cell r="A316" t="str">
            <v>DNI42724555</v>
          </cell>
          <cell r="B316">
            <v>42724555</v>
          </cell>
          <cell r="C316" t="str">
            <v>VILCA TURPO HILDA YOBANA</v>
          </cell>
          <cell r="D316" t="str">
            <v xml:space="preserve">RECURSOS HUMANOS </v>
          </cell>
          <cell r="E316" t="str">
            <v>SODEXO PERÚ S.A.C.</v>
          </cell>
          <cell r="F316" t="str">
            <v>SI</v>
          </cell>
        </row>
        <row r="317">
          <cell r="A317" t="str">
            <v>DNI42748033</v>
          </cell>
          <cell r="B317">
            <v>42748033</v>
          </cell>
          <cell r="C317" t="str">
            <v>CAMPOS LOLOY CARLOS</v>
          </cell>
          <cell r="E317" t="str">
            <v>STRACON S.A.C.</v>
          </cell>
          <cell r="F317" t="str">
            <v>SI</v>
          </cell>
        </row>
        <row r="318">
          <cell r="A318" t="str">
            <v>DNI42749045</v>
          </cell>
          <cell r="B318">
            <v>42749045</v>
          </cell>
          <cell r="C318" t="str">
            <v>MAMANI TICONA, EUSEBIO</v>
          </cell>
          <cell r="D318" t="str">
            <v>MINA</v>
          </cell>
          <cell r="E318" t="str">
            <v>ADMINISTRACIÓN DE EMPRESAS S.A.C.</v>
          </cell>
          <cell r="F318" t="str">
            <v>SI</v>
          </cell>
        </row>
        <row r="319">
          <cell r="A319" t="str">
            <v>DNI42749085</v>
          </cell>
          <cell r="B319">
            <v>42749085</v>
          </cell>
          <cell r="C319" t="str">
            <v>NINA CUAQUIRA OSCAR ARTURO</v>
          </cell>
          <cell r="D319" t="str">
            <v>MINA</v>
          </cell>
          <cell r="E319" t="str">
            <v>ADMINISTRACIÓN DE EMPRESAS S.A.C.</v>
          </cell>
          <cell r="F319" t="str">
            <v>SI</v>
          </cell>
        </row>
        <row r="320">
          <cell r="A320" t="str">
            <v>DNI42759995</v>
          </cell>
          <cell r="B320">
            <v>42759995</v>
          </cell>
          <cell r="C320" t="str">
            <v>LLANOS SULCA PERCY</v>
          </cell>
          <cell r="D320" t="str">
            <v>MINA</v>
          </cell>
          <cell r="E320" t="str">
            <v>ADMINISTRACIÓN DE EMPRESAS S.A.C.</v>
          </cell>
          <cell r="F320" t="str">
            <v>SI</v>
          </cell>
        </row>
        <row r="321">
          <cell r="A321" t="str">
            <v>DNI42776671</v>
          </cell>
          <cell r="B321">
            <v>42776671</v>
          </cell>
          <cell r="C321" t="str">
            <v>HUAMAN ZEA, JULIO CESAR</v>
          </cell>
          <cell r="D321" t="str">
            <v>MINA</v>
          </cell>
          <cell r="E321" t="str">
            <v>ADMINISTRACIÓN DE EMPRESAS S.A.C.</v>
          </cell>
          <cell r="F321" t="str">
            <v>SI</v>
          </cell>
        </row>
        <row r="322">
          <cell r="A322" t="str">
            <v>DNI42820011</v>
          </cell>
          <cell r="B322">
            <v>42820011</v>
          </cell>
          <cell r="C322" t="str">
            <v>HUAMANTUMA QUISPE WALTER</v>
          </cell>
          <cell r="D322" t="str">
            <v>MANTENIMIENTO</v>
          </cell>
          <cell r="E322" t="str">
            <v>CONFIPETROL ANDINA S. A.</v>
          </cell>
          <cell r="F322" t="str">
            <v>SI</v>
          </cell>
        </row>
        <row r="323">
          <cell r="A323" t="str">
            <v>DNI42851872</v>
          </cell>
          <cell r="B323">
            <v>42851872</v>
          </cell>
          <cell r="C323" t="str">
            <v>PUÑO CCAPA FREDY</v>
          </cell>
          <cell r="D323" t="str">
            <v>MINA</v>
          </cell>
          <cell r="E323" t="str">
            <v>ADMINISTRACIÓN DE EMPRESAS S.A.C.</v>
          </cell>
          <cell r="F323" t="str">
            <v>SI</v>
          </cell>
        </row>
        <row r="324">
          <cell r="A324" t="str">
            <v>DNI42868834</v>
          </cell>
          <cell r="B324">
            <v>42868834</v>
          </cell>
          <cell r="C324" t="str">
            <v>MONTOYA SUAREZ GERMAN</v>
          </cell>
          <cell r="D324" t="str">
            <v>PROYECTOS DE SOSTENIMIENTO</v>
          </cell>
          <cell r="E324" t="str">
            <v>STRACON S.A.C.</v>
          </cell>
          <cell r="F324" t="str">
            <v>SI</v>
          </cell>
        </row>
        <row r="325">
          <cell r="A325" t="str">
            <v>DNI42876637</v>
          </cell>
          <cell r="B325">
            <v>42876637</v>
          </cell>
          <cell r="C325" t="str">
            <v>VENTURA   LARICO , WILBER</v>
          </cell>
          <cell r="D325" t="str">
            <v>PROYECTOS</v>
          </cell>
          <cell r="E325" t="str">
            <v>COMIN S.A.C</v>
          </cell>
          <cell r="F325" t="str">
            <v>SI</v>
          </cell>
        </row>
        <row r="326">
          <cell r="A326" t="str">
            <v>DNI42882719</v>
          </cell>
          <cell r="B326">
            <v>42882719</v>
          </cell>
          <cell r="C326" t="str">
            <v>CUEVA LLOVERA CALIXTO</v>
          </cell>
          <cell r="D326" t="str">
            <v>PROYECTO B3</v>
          </cell>
          <cell r="E326" t="str">
            <v>CORPACE INGENIERIA Y SERVICIOS GENERALES S.R.L.</v>
          </cell>
          <cell r="F326" t="str">
            <v>SI</v>
          </cell>
        </row>
        <row r="327">
          <cell r="A327" t="str">
            <v>DNI42960126</v>
          </cell>
          <cell r="B327">
            <v>42960126</v>
          </cell>
          <cell r="C327" t="str">
            <v>MAMANI GUTIERREZ,  OLGER</v>
          </cell>
          <cell r="D327" t="str">
            <v>GEOLOGÍA</v>
          </cell>
          <cell r="E327" t="str">
            <v>MINSUR S.A.</v>
          </cell>
          <cell r="F327" t="str">
            <v>SI</v>
          </cell>
        </row>
        <row r="328">
          <cell r="A328" t="str">
            <v>DNI42965241</v>
          </cell>
          <cell r="B328">
            <v>42965241</v>
          </cell>
          <cell r="C328" t="str">
            <v>FLORES ROSALES IVAN RICHARD</v>
          </cell>
          <cell r="D328" t="str">
            <v>PROYECTOS DE SOSTENIMIENTO</v>
          </cell>
          <cell r="E328" t="str">
            <v>STRACON S.A.C.</v>
          </cell>
          <cell r="F328" t="str">
            <v>SI</v>
          </cell>
        </row>
        <row r="329">
          <cell r="A329" t="str">
            <v>DNI42968697</v>
          </cell>
          <cell r="B329">
            <v>42968697</v>
          </cell>
          <cell r="C329" t="str">
            <v>COAGUILA ESCOBAR, RICARDO</v>
          </cell>
          <cell r="D329" t="str">
            <v>MANTENIMIENTO B2</v>
          </cell>
          <cell r="E329" t="str">
            <v>MINSUR S.A.</v>
          </cell>
          <cell r="F329" t="str">
            <v>SI</v>
          </cell>
        </row>
        <row r="330">
          <cell r="A330" t="str">
            <v>DNI42993121</v>
          </cell>
          <cell r="B330">
            <v>42993121</v>
          </cell>
          <cell r="C330" t="str">
            <v>MANSILLA QUISPE SILVIO</v>
          </cell>
          <cell r="D330" t="str">
            <v>MINA</v>
          </cell>
          <cell r="E330" t="str">
            <v>ADMINISTRACIÓN DE EMPRESAS S.A.C.</v>
          </cell>
          <cell r="F330" t="str">
            <v>SI</v>
          </cell>
        </row>
        <row r="331">
          <cell r="A331" t="str">
            <v>DNI43001939</v>
          </cell>
          <cell r="B331">
            <v>43001939</v>
          </cell>
          <cell r="C331" t="str">
            <v>OCHOCHOQUE MAYTA, JOSE</v>
          </cell>
          <cell r="D331" t="str">
            <v>MINA B2</v>
          </cell>
          <cell r="E331" t="str">
            <v>MUR - WY S.A.C.</v>
          </cell>
          <cell r="F331" t="str">
            <v>SI</v>
          </cell>
        </row>
        <row r="332">
          <cell r="A332" t="str">
            <v>DNI43007401</v>
          </cell>
          <cell r="B332">
            <v>43007401</v>
          </cell>
          <cell r="C332" t="str">
            <v>OTAZU OTAZU, JUAN</v>
          </cell>
          <cell r="D332" t="str">
            <v>MINA</v>
          </cell>
          <cell r="E332" t="str">
            <v>ADMINISTRACIÓN DE EMPRESAS S.A.C.</v>
          </cell>
          <cell r="F332" t="str">
            <v>SI</v>
          </cell>
        </row>
        <row r="333">
          <cell r="A333" t="str">
            <v>DNI43008502</v>
          </cell>
          <cell r="B333">
            <v>43008502</v>
          </cell>
          <cell r="C333" t="str">
            <v>ZAPANA POCORI JHONY</v>
          </cell>
          <cell r="D333" t="str">
            <v>MANTENIMIENTO</v>
          </cell>
          <cell r="E333" t="str">
            <v>SERMEL LIDER E.I.R.L.</v>
          </cell>
          <cell r="F333" t="str">
            <v>SI</v>
          </cell>
        </row>
        <row r="334">
          <cell r="A334" t="str">
            <v>DNI43011904</v>
          </cell>
          <cell r="B334">
            <v>43011904</v>
          </cell>
          <cell r="C334" t="str">
            <v>HUZCO CHAVEZ MARCO ANTONIO</v>
          </cell>
          <cell r="D334" t="str">
            <v>MINA</v>
          </cell>
          <cell r="E334" t="str">
            <v>ELECTROCONS INGENIEROS S.A.</v>
          </cell>
          <cell r="F334" t="str">
            <v>SI</v>
          </cell>
        </row>
        <row r="335">
          <cell r="A335" t="str">
            <v>DNI43025743</v>
          </cell>
          <cell r="B335">
            <v>43025743</v>
          </cell>
          <cell r="C335" t="str">
            <v>MONDRAGON LUCIANO MARVIN ALEX</v>
          </cell>
          <cell r="F335" t="str">
            <v>SI</v>
          </cell>
        </row>
        <row r="336">
          <cell r="A336" t="str">
            <v>DNI43039361</v>
          </cell>
          <cell r="B336">
            <v>43039361</v>
          </cell>
          <cell r="C336" t="str">
            <v>MAMANI CALSINA, JHON ALEX</v>
          </cell>
          <cell r="D336" t="str">
            <v>MANTENIMIENTO B2</v>
          </cell>
          <cell r="E336" t="str">
            <v>SERMEL LIDER E.I.R.L.</v>
          </cell>
          <cell r="F336" t="str">
            <v>SI</v>
          </cell>
        </row>
        <row r="337">
          <cell r="A337" t="str">
            <v>DNI43041878</v>
          </cell>
          <cell r="B337">
            <v>43041878</v>
          </cell>
          <cell r="C337" t="str">
            <v>QUISPE GUTIERREZ EFRAIN</v>
          </cell>
          <cell r="D337" t="str">
            <v>MINA</v>
          </cell>
          <cell r="E337" t="str">
            <v>ADMINISTRACIÓN DE EMPRESAS S.A.C.</v>
          </cell>
          <cell r="F337" t="str">
            <v>SI</v>
          </cell>
        </row>
        <row r="338">
          <cell r="A338" t="str">
            <v>DNI43046518</v>
          </cell>
          <cell r="B338">
            <v>43046518</v>
          </cell>
          <cell r="C338" t="str">
            <v xml:space="preserve">ALCANTARA ORDOÑEZ ELMER </v>
          </cell>
          <cell r="D338" t="str">
            <v>PLANTA</v>
          </cell>
          <cell r="E338" t="str">
            <v>COMIN S.A.C</v>
          </cell>
          <cell r="F338" t="str">
            <v>SI</v>
          </cell>
        </row>
        <row r="339">
          <cell r="A339" t="str">
            <v>DNI43067062</v>
          </cell>
          <cell r="B339">
            <v>43067062</v>
          </cell>
          <cell r="C339" t="str">
            <v>RAMOS MAMANI EFRAIN</v>
          </cell>
          <cell r="D339" t="str">
            <v>MINA</v>
          </cell>
          <cell r="E339" t="str">
            <v>ADMINISTRACIÓN DE EMPRESAS S.A.C.</v>
          </cell>
          <cell r="F339" t="str">
            <v>SI</v>
          </cell>
        </row>
        <row r="340">
          <cell r="A340" t="str">
            <v>DNI43069225</v>
          </cell>
          <cell r="B340">
            <v>43069225</v>
          </cell>
          <cell r="C340" t="str">
            <v>HIRPANOCCA RAMOS LEONIDAS</v>
          </cell>
          <cell r="D340" t="str">
            <v>RECURSOS HUMANOS</v>
          </cell>
          <cell r="E340" t="str">
            <v>SODEXO PERÚ S.A.C.</v>
          </cell>
          <cell r="F340" t="str">
            <v>SI</v>
          </cell>
        </row>
        <row r="341">
          <cell r="A341" t="str">
            <v>DNI43073409</v>
          </cell>
          <cell r="B341">
            <v>43073409</v>
          </cell>
          <cell r="C341" t="str">
            <v>PACHO  PACOMPIA, WILBER</v>
          </cell>
          <cell r="D341" t="str">
            <v>SEGURIDAD PATRIMONIAL</v>
          </cell>
          <cell r="E341" t="str">
            <v>J&amp;V RESGUARDO S.A.C.</v>
          </cell>
          <cell r="F341" t="str">
            <v>SI</v>
          </cell>
        </row>
        <row r="342">
          <cell r="A342" t="str">
            <v>DNI43092819</v>
          </cell>
          <cell r="B342">
            <v>43092819</v>
          </cell>
          <cell r="C342" t="str">
            <v>CRISTOBAL MARTINEZ JUAN PABLO</v>
          </cell>
          <cell r="D342" t="str">
            <v>PROYECTOS DE SOSTENIMIENTO</v>
          </cell>
          <cell r="E342" t="str">
            <v>COMIN S.A.C</v>
          </cell>
          <cell r="F342" t="str">
            <v>SI</v>
          </cell>
        </row>
        <row r="343">
          <cell r="A343" t="str">
            <v>DNI43114685</v>
          </cell>
          <cell r="B343">
            <v>43114685</v>
          </cell>
          <cell r="C343" t="str">
            <v>ARQUE YANQUE WILBER JAIME</v>
          </cell>
          <cell r="D343" t="str">
            <v>MINA</v>
          </cell>
          <cell r="E343" t="str">
            <v>ADMINISTRACIÓN DE EMPRESAS S.A.C.</v>
          </cell>
          <cell r="F343" t="str">
            <v>SI</v>
          </cell>
        </row>
        <row r="344">
          <cell r="A344" t="str">
            <v>DNI43134501</v>
          </cell>
          <cell r="B344">
            <v>43134501</v>
          </cell>
          <cell r="C344" t="str">
            <v>POMA CRUZ HITLER JUAN</v>
          </cell>
          <cell r="D344" t="str">
            <v>MINA</v>
          </cell>
          <cell r="E344" t="str">
            <v>ADMINISTRACIÓN DE EMPRESAS S.A.C.</v>
          </cell>
          <cell r="F344" t="str">
            <v>SI</v>
          </cell>
        </row>
        <row r="345">
          <cell r="A345" t="str">
            <v>DNI43176547</v>
          </cell>
          <cell r="B345">
            <v>43176547</v>
          </cell>
          <cell r="C345" t="str">
            <v>ARAPA SOLANO RICHART HUGO</v>
          </cell>
          <cell r="D345" t="str">
            <v>INGENIERIA Y PLANEAMIENTO</v>
          </cell>
          <cell r="E345" t="str">
            <v>MINSUR S.A.</v>
          </cell>
          <cell r="F345" t="str">
            <v>SI</v>
          </cell>
        </row>
        <row r="346">
          <cell r="A346" t="str">
            <v>DNI43178793</v>
          </cell>
          <cell r="B346">
            <v>43178793</v>
          </cell>
          <cell r="C346" t="str">
            <v>QUISPE CONDORI ROGELIO</v>
          </cell>
          <cell r="D346" t="str">
            <v>MINA</v>
          </cell>
          <cell r="E346" t="str">
            <v>ADMINISTRACIÓN DE EMPRESAS S.A.C.</v>
          </cell>
          <cell r="F346" t="str">
            <v>SI</v>
          </cell>
        </row>
        <row r="347">
          <cell r="A347" t="str">
            <v>DNI43184375</v>
          </cell>
          <cell r="B347">
            <v>43184375</v>
          </cell>
          <cell r="C347" t="str">
            <v>SULLO IGNACIO EDER MARCIAL</v>
          </cell>
          <cell r="D347" t="str">
            <v>PROYECTOS DE SOSTENIMIENTO</v>
          </cell>
          <cell r="E347" t="str">
            <v>STRACON S.A.C.</v>
          </cell>
          <cell r="F347" t="str">
            <v>SI</v>
          </cell>
        </row>
        <row r="348">
          <cell r="A348" t="str">
            <v>DNI43222023</v>
          </cell>
          <cell r="B348">
            <v>43222023</v>
          </cell>
          <cell r="C348" t="str">
            <v>TACO VIZA JOSE ANTONIO</v>
          </cell>
          <cell r="D348" t="str">
            <v>MINA</v>
          </cell>
          <cell r="E348" t="str">
            <v>ADMINISTRACIÓN DE EMPRESAS S.A.C.</v>
          </cell>
          <cell r="F348" t="str">
            <v>SI</v>
          </cell>
        </row>
        <row r="349">
          <cell r="A349" t="str">
            <v>DNI43226520</v>
          </cell>
          <cell r="B349">
            <v>43226520</v>
          </cell>
          <cell r="C349" t="str">
            <v>APAZA PELINCO FREDY ROGER</v>
          </cell>
          <cell r="D349" t="str">
            <v>MINA</v>
          </cell>
          <cell r="E349" t="str">
            <v>ADMINISTRACIÓN DE EMPRESAS S.A.C.</v>
          </cell>
          <cell r="F349" t="str">
            <v>SI</v>
          </cell>
        </row>
        <row r="350">
          <cell r="A350" t="str">
            <v>DNI43238357</v>
          </cell>
          <cell r="B350">
            <v>43238357</v>
          </cell>
          <cell r="C350" t="str">
            <v>PINCHI OCMIN PAULO CESAR</v>
          </cell>
          <cell r="D350" t="str">
            <v>PROYECTOS DE SOSTENIMIENTO</v>
          </cell>
          <cell r="E350" t="str">
            <v>SOLETANCHE</v>
          </cell>
          <cell r="F350" t="str">
            <v>SI</v>
          </cell>
        </row>
        <row r="351">
          <cell r="A351" t="str">
            <v>DNI43243423</v>
          </cell>
          <cell r="B351">
            <v>43243423</v>
          </cell>
          <cell r="C351" t="str">
            <v>VILLANUEVA  YUCRA JUAN JESUS</v>
          </cell>
          <cell r="D351" t="str">
            <v>SEGURIDAD PATRIMONIAL</v>
          </cell>
          <cell r="E351" t="str">
            <v>J&amp;V RESGUARDO S.A.C.</v>
          </cell>
          <cell r="F351" t="str">
            <v>SI</v>
          </cell>
        </row>
        <row r="352">
          <cell r="A352" t="str">
            <v>DNI43292032</v>
          </cell>
          <cell r="B352">
            <v>43292032</v>
          </cell>
          <cell r="C352" t="str">
            <v>AROQUIPA MAMANI DEMETRIO</v>
          </cell>
          <cell r="D352" t="str">
            <v>MINA</v>
          </cell>
          <cell r="E352" t="str">
            <v>ADMINISTRACIÓN DE EMPRESAS S.A.C.</v>
          </cell>
          <cell r="F352" t="str">
            <v>SI</v>
          </cell>
        </row>
        <row r="353">
          <cell r="A353" t="str">
            <v>DNI43361915</v>
          </cell>
          <cell r="B353">
            <v>43361915</v>
          </cell>
          <cell r="C353" t="str">
            <v>TURPO MOLLEAPAZA MAGNO MANUEL</v>
          </cell>
          <cell r="D353" t="str">
            <v>PLANTA B2</v>
          </cell>
          <cell r="E353" t="str">
            <v>MINERALS OF LABORATORIES S.R.L.</v>
          </cell>
          <cell r="F353" t="str">
            <v>SI</v>
          </cell>
        </row>
        <row r="354">
          <cell r="A354" t="str">
            <v>DNI43364302</v>
          </cell>
          <cell r="B354">
            <v>43364302</v>
          </cell>
          <cell r="C354" t="str">
            <v>MIRANDA MOROCCO QUINTIN BENITO</v>
          </cell>
          <cell r="D354" t="str">
            <v>MINA</v>
          </cell>
          <cell r="E354" t="str">
            <v>ADMINISTRACIÓN DE EMPRESAS S.A.C.</v>
          </cell>
          <cell r="F354" t="str">
            <v>SI</v>
          </cell>
        </row>
        <row r="355">
          <cell r="A355" t="str">
            <v>DNI43382720</v>
          </cell>
          <cell r="B355">
            <v>43382720</v>
          </cell>
          <cell r="C355" t="str">
            <v>CALLA CCALLA GERONIMO</v>
          </cell>
          <cell r="D355" t="str">
            <v>MINA</v>
          </cell>
          <cell r="E355" t="str">
            <v>ADMINISTRACIÓN DE EMPRESAS S.A.C.</v>
          </cell>
          <cell r="F355" t="str">
            <v>SI</v>
          </cell>
        </row>
        <row r="356">
          <cell r="A356" t="str">
            <v>DNI43402878</v>
          </cell>
          <cell r="B356">
            <v>43402878</v>
          </cell>
          <cell r="C356" t="str">
            <v>TITO RAMOS , DANIEL</v>
          </cell>
          <cell r="D356" t="str">
            <v>PROYECTOS DE SOSTENIMIENTO</v>
          </cell>
          <cell r="E356" t="str">
            <v>COMIN S.A.C</v>
          </cell>
          <cell r="F356" t="str">
            <v>SI</v>
          </cell>
        </row>
        <row r="357">
          <cell r="A357" t="str">
            <v>DNI43470777</v>
          </cell>
          <cell r="B357">
            <v>43470777</v>
          </cell>
          <cell r="C357" t="str">
            <v>MAMANI ANAHUA ROGER</v>
          </cell>
          <cell r="D357" t="str">
            <v>MINA</v>
          </cell>
          <cell r="E357" t="str">
            <v>ADMINISTRACIÓN DE EMPRESAS S.A.C.</v>
          </cell>
          <cell r="F357" t="str">
            <v>SI</v>
          </cell>
        </row>
        <row r="358">
          <cell r="A358" t="str">
            <v>DNI43477271</v>
          </cell>
          <cell r="B358">
            <v>43477271</v>
          </cell>
          <cell r="C358" t="str">
            <v>CANCAPA LUECHO HERNAN JOSE</v>
          </cell>
          <cell r="D358" t="str">
            <v>CIERRE DE PROYECTO B2</v>
          </cell>
          <cell r="E358" t="str">
            <v>S&amp;R CONTRATISTAS GENERALES DEL PERU S.R.L.</v>
          </cell>
          <cell r="F358" t="str">
            <v>SI</v>
          </cell>
        </row>
        <row r="359">
          <cell r="A359" t="str">
            <v>DNI43489159</v>
          </cell>
          <cell r="B359">
            <v>43489159</v>
          </cell>
          <cell r="C359" t="str">
            <v>ARROYO CCATAMAYO  LOURDES MONICA</v>
          </cell>
          <cell r="D359" t="str">
            <v>MANTENIMIENTO B2</v>
          </cell>
          <cell r="E359" t="str">
            <v>MINSUR S.A.</v>
          </cell>
          <cell r="F359" t="str">
            <v>SI</v>
          </cell>
        </row>
        <row r="360">
          <cell r="A360" t="str">
            <v>DNI43505905</v>
          </cell>
          <cell r="B360">
            <v>43505905</v>
          </cell>
          <cell r="C360" t="str">
            <v>MESSA RIVEROS ,ENRIQUE ANTONIO</v>
          </cell>
          <cell r="D360" t="str">
            <v>SEGURIDAD Y SALUD OCUPACIONAL</v>
          </cell>
          <cell r="E360" t="str">
            <v>MINSUR S.A.</v>
          </cell>
          <cell r="F360" t="str">
            <v>SI</v>
          </cell>
        </row>
        <row r="361">
          <cell r="A361" t="str">
            <v>DNI43507681</v>
          </cell>
          <cell r="B361">
            <v>43507681</v>
          </cell>
          <cell r="C361" t="str">
            <v>JARATA QUISPE RAFAEL</v>
          </cell>
          <cell r="D361" t="str">
            <v>MINA</v>
          </cell>
          <cell r="E361" t="str">
            <v>ADMINISTRACIÓN DE EMPRESAS S.A.C.</v>
          </cell>
          <cell r="F361" t="str">
            <v>SI</v>
          </cell>
        </row>
        <row r="362">
          <cell r="A362" t="str">
            <v>DNI43529850</v>
          </cell>
          <cell r="B362">
            <v>43529850</v>
          </cell>
          <cell r="C362" t="str">
            <v>CRUZ RODRIGUEZ NELSON WILLIAM</v>
          </cell>
          <cell r="D362" t="str">
            <v>LABORATORIO QUÍMICO</v>
          </cell>
          <cell r="E362" t="str">
            <v>LECO SAC</v>
          </cell>
          <cell r="F362" t="str">
            <v>SI</v>
          </cell>
        </row>
        <row r="363">
          <cell r="A363" t="str">
            <v>DNI43616565</v>
          </cell>
          <cell r="B363">
            <v>43616565</v>
          </cell>
          <cell r="C363" t="str">
            <v>CONTRERAS CCAPERA PERCY BENIGNO</v>
          </cell>
          <cell r="D363" t="str">
            <v>INGENIERIA Y PLANEAMIENTO</v>
          </cell>
          <cell r="E363" t="str">
            <v>UR TOPOGRAFIA &amp; GEODESIA</v>
          </cell>
          <cell r="F363" t="str">
            <v>SI</v>
          </cell>
        </row>
        <row r="364">
          <cell r="A364" t="str">
            <v>DNI43644411</v>
          </cell>
          <cell r="B364">
            <v>43644411</v>
          </cell>
          <cell r="C364" t="str">
            <v>QUISPE CHAVEZ RONY WILLIANS</v>
          </cell>
          <cell r="D364" t="str">
            <v>PROYECTOS DE SOSTENIMIENTO</v>
          </cell>
          <cell r="E364" t="str">
            <v>STRACON S.A.C.</v>
          </cell>
          <cell r="F364" t="str">
            <v>SI</v>
          </cell>
        </row>
        <row r="365">
          <cell r="A365" t="str">
            <v>DNI43645136</v>
          </cell>
          <cell r="B365">
            <v>43645136</v>
          </cell>
          <cell r="C365" t="str">
            <v>ANCO CHAVEZ EFRAI LUCAS</v>
          </cell>
          <cell r="D365" t="str">
            <v>MINA</v>
          </cell>
          <cell r="E365" t="str">
            <v>ADMINISTRACIÓN DE EMPRESAS S.A.C.</v>
          </cell>
          <cell r="F365" t="str">
            <v>SI</v>
          </cell>
        </row>
        <row r="366">
          <cell r="A366" t="str">
            <v>DNI43702635</v>
          </cell>
          <cell r="B366">
            <v>43702635</v>
          </cell>
          <cell r="C366" t="str">
            <v>BELLIDO QUISPE MATEO</v>
          </cell>
          <cell r="D366" t="str">
            <v>PROYECTOS DE SOSTENIMIENTO</v>
          </cell>
          <cell r="E366" t="str">
            <v>STRACON S.A.C.</v>
          </cell>
          <cell r="F366" t="str">
            <v>SI</v>
          </cell>
        </row>
        <row r="367">
          <cell r="A367" t="str">
            <v>DNI43704877</v>
          </cell>
          <cell r="B367">
            <v>43704877</v>
          </cell>
          <cell r="C367" t="str">
            <v>CHURA ARAGON ANIBAL ANGELINO</v>
          </cell>
          <cell r="D367" t="str">
            <v>PROYECTOS DE SOSTENIMIENTO</v>
          </cell>
          <cell r="E367" t="str">
            <v>STRACON S.A.C.</v>
          </cell>
          <cell r="F367" t="str">
            <v>SI</v>
          </cell>
        </row>
        <row r="368">
          <cell r="A368" t="str">
            <v>DNI43718494</v>
          </cell>
          <cell r="B368">
            <v>43718494</v>
          </cell>
          <cell r="C368" t="str">
            <v>TAPIA VILLAZANTE, REYNALDO FREDY</v>
          </cell>
          <cell r="D368" t="str">
            <v>PROYECTOS DE SOSTENIMIENTO</v>
          </cell>
          <cell r="E368" t="str">
            <v>STRACON S.A.C.</v>
          </cell>
          <cell r="F368" t="str">
            <v>SI</v>
          </cell>
        </row>
        <row r="369">
          <cell r="A369" t="str">
            <v>DNI43719068</v>
          </cell>
          <cell r="B369">
            <v>43719068</v>
          </cell>
          <cell r="C369" t="str">
            <v>PINEDO SALAS ROLY</v>
          </cell>
          <cell r="D369" t="str">
            <v>MANTENIMIENTO</v>
          </cell>
          <cell r="E369" t="str">
            <v>HM Consulting SAC</v>
          </cell>
          <cell r="F369" t="str">
            <v>SI</v>
          </cell>
        </row>
        <row r="370">
          <cell r="A370" t="str">
            <v>DNI43757604</v>
          </cell>
          <cell r="B370">
            <v>43757604</v>
          </cell>
          <cell r="C370" t="str">
            <v>MULATILLO YANAYACO ANA</v>
          </cell>
          <cell r="D370" t="str">
            <v>PROYECTOS DE SOSTENIMIENTO</v>
          </cell>
          <cell r="E370" t="str">
            <v>STRACON S.A.C.</v>
          </cell>
          <cell r="F370" t="str">
            <v>SI</v>
          </cell>
        </row>
        <row r="371">
          <cell r="A371" t="str">
            <v>DNI43763903</v>
          </cell>
          <cell r="B371">
            <v>43763903</v>
          </cell>
          <cell r="C371" t="str">
            <v>ARIAS RAMIREZ FERNANDA VIRGINIA</v>
          </cell>
          <cell r="D371" t="str">
            <v>PROYECTOS DE SOSTENIMIENTO</v>
          </cell>
          <cell r="E371" t="str">
            <v>STRACON S.A.C.</v>
          </cell>
          <cell r="F371" t="str">
            <v>SI</v>
          </cell>
        </row>
        <row r="372">
          <cell r="A372" t="str">
            <v>DNI43777692</v>
          </cell>
          <cell r="B372">
            <v>43777692</v>
          </cell>
          <cell r="C372" t="str">
            <v>ORBEZO LLANOS ISRAEL JOSUE</v>
          </cell>
          <cell r="D372" t="str">
            <v>MANTENIMIENTO B2</v>
          </cell>
          <cell r="E372" t="str">
            <v>AHUAY SERVICIOS MULTIPLES S.A.C</v>
          </cell>
          <cell r="F372" t="str">
            <v>SI</v>
          </cell>
        </row>
        <row r="373">
          <cell r="A373" t="str">
            <v>DNI43780576</v>
          </cell>
          <cell r="B373">
            <v>43780576</v>
          </cell>
          <cell r="C373" t="str">
            <v>BUSTAMANTE MALIMBA ERIK NOE</v>
          </cell>
          <cell r="D373" t="str">
            <v>PROYECTO B3</v>
          </cell>
          <cell r="E373" t="str">
            <v>CORPACE INGENIERIA Y SERVICIOS GENERALES S.R.L.</v>
          </cell>
          <cell r="F373" t="str">
            <v>SI</v>
          </cell>
        </row>
        <row r="374">
          <cell r="A374" t="str">
            <v>DNI43790476</v>
          </cell>
          <cell r="B374">
            <v>43790476</v>
          </cell>
          <cell r="C374" t="str">
            <v>CONDORI VELEZ JUVENAL</v>
          </cell>
          <cell r="D374" t="str">
            <v>MINA</v>
          </cell>
          <cell r="E374" t="str">
            <v>ADMINISTRACIÓN DE EMPRESAS S.A.C.</v>
          </cell>
          <cell r="F374" t="str">
            <v>SI</v>
          </cell>
        </row>
        <row r="375">
          <cell r="A375" t="str">
            <v>DNI43842655</v>
          </cell>
          <cell r="B375">
            <v>43842655</v>
          </cell>
          <cell r="C375" t="str">
            <v xml:space="preserve">ALVAREZ BORROVIC, GILMER  </v>
          </cell>
          <cell r="D375" t="str">
            <v>GEOLOGÍA</v>
          </cell>
          <cell r="E375" t="str">
            <v>MINSUR S.A.</v>
          </cell>
          <cell r="F375" t="str">
            <v>SI</v>
          </cell>
        </row>
        <row r="376">
          <cell r="A376" t="str">
            <v>DNI43844790</v>
          </cell>
          <cell r="B376">
            <v>43844790</v>
          </cell>
          <cell r="C376" t="str">
            <v xml:space="preserve">HUANUQUEÑO BORJA JOCIMAR EMERSON </v>
          </cell>
          <cell r="D376" t="str">
            <v>MINA</v>
          </cell>
          <cell r="E376" t="str">
            <v>MINSUR S.A.</v>
          </cell>
          <cell r="F376" t="str">
            <v>SI</v>
          </cell>
        </row>
        <row r="377">
          <cell r="A377" t="str">
            <v>DNI43855007</v>
          </cell>
          <cell r="B377">
            <v>43855007</v>
          </cell>
          <cell r="C377" t="str">
            <v>VILCA PACORI FREDI</v>
          </cell>
          <cell r="D377" t="str">
            <v>MINA</v>
          </cell>
          <cell r="E377" t="str">
            <v>ADMINISTRACIÓN DE EMPRESAS S.A.C.</v>
          </cell>
          <cell r="F377" t="str">
            <v>SI</v>
          </cell>
        </row>
        <row r="378">
          <cell r="A378" t="str">
            <v>DNI43855189</v>
          </cell>
          <cell r="B378">
            <v>43855189</v>
          </cell>
          <cell r="C378" t="str">
            <v xml:space="preserve">MAMANI LAURA ERWIN ABDIEL </v>
          </cell>
          <cell r="D378" t="str">
            <v>SEGURIDAD Y SALUD OCUPACIONAL</v>
          </cell>
          <cell r="E378" t="str">
            <v>SGS DEL PERÚ S.A.C.</v>
          </cell>
          <cell r="F378" t="str">
            <v>SI</v>
          </cell>
        </row>
        <row r="379">
          <cell r="A379" t="str">
            <v>DNI43857347</v>
          </cell>
          <cell r="B379">
            <v>43857347</v>
          </cell>
          <cell r="C379" t="str">
            <v>VILCA QUISPE NESTOR</v>
          </cell>
          <cell r="D379" t="str">
            <v>MINA</v>
          </cell>
          <cell r="E379" t="str">
            <v>ADMINISTRACIÓN DE EMPRESAS S.A.C.</v>
          </cell>
          <cell r="F379" t="str">
            <v>SI</v>
          </cell>
        </row>
        <row r="380">
          <cell r="A380" t="str">
            <v>DNI43859450</v>
          </cell>
          <cell r="B380">
            <v>43859450</v>
          </cell>
          <cell r="C380" t="str">
            <v>PILCO LAYME PERCY</v>
          </cell>
          <cell r="D380" t="str">
            <v>PLANTA</v>
          </cell>
          <cell r="E380" t="str">
            <v>MINSUR S.A.</v>
          </cell>
          <cell r="F380" t="str">
            <v>SI</v>
          </cell>
        </row>
        <row r="381">
          <cell r="A381" t="str">
            <v>DNI43872482</v>
          </cell>
          <cell r="B381">
            <v>43872482</v>
          </cell>
          <cell r="C381" t="str">
            <v>HUAYCHO CHOQUE DIEGO ARMANDO</v>
          </cell>
          <cell r="D381" t="str">
            <v>MEDIO AMBIENTE</v>
          </cell>
          <cell r="E381" t="str">
            <v>GESTION DE SERVICIOS AMBIENTEALES SAC - DISAL</v>
          </cell>
          <cell r="F381" t="str">
            <v>SI</v>
          </cell>
        </row>
        <row r="382">
          <cell r="A382" t="str">
            <v>DNI43874224</v>
          </cell>
          <cell r="B382">
            <v>43874224</v>
          </cell>
          <cell r="C382" t="str">
            <v xml:space="preserve">RIVAS PORTUGUEZ, MAXIMO </v>
          </cell>
          <cell r="D382" t="str">
            <v>PROYECTOS DE SOSTENIMIENTO</v>
          </cell>
          <cell r="E382" t="str">
            <v>STRACON S.A.C.</v>
          </cell>
          <cell r="F382" t="str">
            <v>SI</v>
          </cell>
        </row>
        <row r="383">
          <cell r="A383" t="str">
            <v>DNI43939327</v>
          </cell>
          <cell r="B383">
            <v>43939327</v>
          </cell>
          <cell r="C383" t="str">
            <v>RAMOS TRELLES FREDY</v>
          </cell>
          <cell r="D383" t="str">
            <v>MANTENIMIENTO</v>
          </cell>
          <cell r="E383" t="str">
            <v>EPIROC PERU S.A</v>
          </cell>
          <cell r="F383" t="str">
            <v>SI</v>
          </cell>
        </row>
        <row r="384">
          <cell r="A384" t="str">
            <v>DNI43968046</v>
          </cell>
          <cell r="B384">
            <v>43968046</v>
          </cell>
          <cell r="C384" t="str">
            <v>GARCIA GUEVARA DARWIN ANGEL</v>
          </cell>
          <cell r="D384" t="str">
            <v>PROYECTOS DE SOSTENIMIENTO</v>
          </cell>
          <cell r="E384" t="str">
            <v>STRACON S.A.C.</v>
          </cell>
          <cell r="F384" t="str">
            <v>SI</v>
          </cell>
        </row>
        <row r="385">
          <cell r="A385" t="str">
            <v>DNI43993194</v>
          </cell>
          <cell r="B385">
            <v>43993194</v>
          </cell>
          <cell r="C385" t="str">
            <v>FIGUEROA ALI JUAN</v>
          </cell>
          <cell r="D385" t="str">
            <v>MINA</v>
          </cell>
          <cell r="E385" t="str">
            <v>ADMINISTRACIÓN DE EMPRESAS S.A.C.</v>
          </cell>
          <cell r="F385" t="str">
            <v>SI</v>
          </cell>
        </row>
        <row r="386">
          <cell r="A386" t="str">
            <v>DNI44008195</v>
          </cell>
          <cell r="B386">
            <v>44008195</v>
          </cell>
          <cell r="C386" t="str">
            <v>RAMOS QUISPE LENNIN</v>
          </cell>
          <cell r="D386" t="str">
            <v>MINA</v>
          </cell>
          <cell r="E386" t="str">
            <v>ADMINISTRACIÓN DE EMPRESAS S.A.C.</v>
          </cell>
          <cell r="F386" t="str">
            <v>SI</v>
          </cell>
        </row>
        <row r="387">
          <cell r="A387" t="str">
            <v>DNI44063474</v>
          </cell>
          <cell r="B387">
            <v>44063474</v>
          </cell>
          <cell r="C387" t="str">
            <v>MONTENEGRO VILLEGAS JUAN CARLOS</v>
          </cell>
          <cell r="D387" t="str">
            <v>PROYECTOS DE SOSTENIMIENTO</v>
          </cell>
          <cell r="E387" t="str">
            <v>COMIN S.A.C</v>
          </cell>
          <cell r="F387" t="str">
            <v>SI</v>
          </cell>
        </row>
        <row r="388">
          <cell r="A388" t="str">
            <v>DNI44071458</v>
          </cell>
          <cell r="B388">
            <v>44071458</v>
          </cell>
          <cell r="C388" t="str">
            <v>MORALES PEREZ YORDY</v>
          </cell>
          <cell r="D388" t="str">
            <v>SEGURIDAD Y SALUD OCUPACIONAL</v>
          </cell>
          <cell r="E388" t="str">
            <v>CLINICA INTERNACIONAL</v>
          </cell>
          <cell r="F388" t="str">
            <v>SI</v>
          </cell>
        </row>
        <row r="389">
          <cell r="A389" t="str">
            <v>DNI44111794</v>
          </cell>
          <cell r="B389">
            <v>44111794</v>
          </cell>
          <cell r="C389" t="str">
            <v>TORRES AYMA JOSE MIGUEL</v>
          </cell>
          <cell r="D389" t="str">
            <v>PLANTA B2</v>
          </cell>
          <cell r="E389" t="str">
            <v>MINSUR S.A.</v>
          </cell>
          <cell r="F389" t="str">
            <v>SI</v>
          </cell>
        </row>
        <row r="390">
          <cell r="A390" t="str">
            <v>DNI44185127</v>
          </cell>
          <cell r="B390">
            <v>44185127</v>
          </cell>
          <cell r="C390" t="str">
            <v>QUISPE CONDORI CUPERTINO</v>
          </cell>
          <cell r="D390" t="str">
            <v>PLANTA</v>
          </cell>
          <cell r="E390" t="str">
            <v>OVERALL BUSINESS S.A.</v>
          </cell>
          <cell r="F390" t="str">
            <v>SI</v>
          </cell>
        </row>
        <row r="391">
          <cell r="A391" t="str">
            <v>DNI44189248</v>
          </cell>
          <cell r="B391">
            <v>44189248</v>
          </cell>
          <cell r="C391" t="str">
            <v>VILCA VILCA ELIAZAR</v>
          </cell>
          <cell r="D391" t="str">
            <v>MINA</v>
          </cell>
          <cell r="E391" t="str">
            <v>ADMINISTRACIÓN DE EMPRESAS S.A.C.</v>
          </cell>
          <cell r="F391" t="str">
            <v>SI</v>
          </cell>
        </row>
        <row r="392">
          <cell r="A392" t="str">
            <v>DNI44244852</v>
          </cell>
          <cell r="B392">
            <v>44244852</v>
          </cell>
          <cell r="C392" t="str">
            <v xml:space="preserve">ORTEGA CASTRO, MOISES </v>
          </cell>
          <cell r="D392" t="str">
            <v>MINA B2</v>
          </cell>
          <cell r="E392" t="str">
            <v>MUR - WY S.A.C.</v>
          </cell>
          <cell r="F392" t="str">
            <v>SI</v>
          </cell>
        </row>
        <row r="393">
          <cell r="A393" t="str">
            <v>DNI44255000</v>
          </cell>
          <cell r="B393">
            <v>44255000</v>
          </cell>
          <cell r="C393" t="str">
            <v xml:space="preserve">HUARO VARGAS JAIME </v>
          </cell>
          <cell r="D393" t="str">
            <v>RECURSOS HUMANOS</v>
          </cell>
          <cell r="E393" t="str">
            <v>SODEXO PERÚ S.A.C.</v>
          </cell>
          <cell r="F393" t="str">
            <v>SI</v>
          </cell>
        </row>
        <row r="394">
          <cell r="A394" t="str">
            <v>DNI44277373</v>
          </cell>
          <cell r="B394">
            <v>44277373</v>
          </cell>
          <cell r="C394" t="str">
            <v>SOLANO YALI JOHN JESUS</v>
          </cell>
          <cell r="D394" t="str">
            <v>PROYECTOS DE SOSTENIMIENTO</v>
          </cell>
          <cell r="E394" t="str">
            <v>STRACON S.A.C.</v>
          </cell>
          <cell r="F394" t="str">
            <v>SI</v>
          </cell>
        </row>
        <row r="395">
          <cell r="A395" t="str">
            <v>DNI44298798</v>
          </cell>
          <cell r="B395">
            <v>44298798</v>
          </cell>
          <cell r="C395" t="str">
            <v>ALEJO RUIZ HUBER DARWIN</v>
          </cell>
          <cell r="D395" t="str">
            <v>INGENIERIA Y PLANEAMIENTO</v>
          </cell>
          <cell r="E395" t="str">
            <v>ROBOCON SERVICIOS S.A.C.</v>
          </cell>
          <cell r="F395" t="str">
            <v>SI</v>
          </cell>
        </row>
        <row r="396">
          <cell r="A396" t="str">
            <v>DNI44308028</v>
          </cell>
          <cell r="B396">
            <v>44308028</v>
          </cell>
          <cell r="C396" t="str">
            <v>MELO CACERES ROGER JAIR</v>
          </cell>
          <cell r="D396" t="str">
            <v>MINA</v>
          </cell>
          <cell r="E396" t="str">
            <v>ADMINISTRACIÓN DE EMPRESAS S.A.C.</v>
          </cell>
          <cell r="F396" t="str">
            <v>SI</v>
          </cell>
        </row>
        <row r="397">
          <cell r="A397" t="str">
            <v>DNI44386042</v>
          </cell>
          <cell r="B397">
            <v>44386042</v>
          </cell>
          <cell r="C397" t="str">
            <v>GIRON PERICHE LUIS SMITH</v>
          </cell>
          <cell r="D397" t="str">
            <v>PROYECTOS DE SOSTENIMIENTO</v>
          </cell>
          <cell r="E397" t="str">
            <v>STRACON S.A.C.</v>
          </cell>
          <cell r="F397" t="str">
            <v>SI</v>
          </cell>
        </row>
        <row r="398">
          <cell r="A398" t="str">
            <v>DNI44399852</v>
          </cell>
          <cell r="B398">
            <v>44399852</v>
          </cell>
          <cell r="C398" t="str">
            <v>MAMANI QUISPE, JESUS EFRAIN</v>
          </cell>
          <cell r="D398" t="str">
            <v>PROYECTOS DE SOSTENIMIENTO</v>
          </cell>
          <cell r="E398" t="str">
            <v>COMIN S.A.C</v>
          </cell>
          <cell r="F398" t="str">
            <v>SI</v>
          </cell>
        </row>
        <row r="399">
          <cell r="A399" t="str">
            <v>DNI44455687</v>
          </cell>
          <cell r="B399">
            <v>44455687</v>
          </cell>
          <cell r="C399" t="str">
            <v>MAYTA MERMA WILLIAM</v>
          </cell>
          <cell r="D399" t="str">
            <v>MEDIO AMBIENTE</v>
          </cell>
          <cell r="E399" t="str">
            <v>GESTION DE SERVICIOS AMBIENTEALES SAC - DISAL</v>
          </cell>
          <cell r="F399" t="str">
            <v>SI</v>
          </cell>
        </row>
        <row r="400">
          <cell r="A400" t="str">
            <v>DNI44459926</v>
          </cell>
          <cell r="B400">
            <v>44459926</v>
          </cell>
          <cell r="C400" t="str">
            <v>ZAPANA PACHA LENDY NISEY</v>
          </cell>
          <cell r="D400" t="str">
            <v>GESTIÓN SOCIAL</v>
          </cell>
          <cell r="E400" t="str">
            <v xml:space="preserve">CEDEPAS NORTE </v>
          </cell>
          <cell r="F400" t="str">
            <v>SI</v>
          </cell>
        </row>
        <row r="401">
          <cell r="A401" t="str">
            <v>DNI44467573</v>
          </cell>
          <cell r="B401">
            <v>44467573</v>
          </cell>
          <cell r="C401" t="str">
            <v xml:space="preserve">PARI HIRPANOCCA JULIAN </v>
          </cell>
          <cell r="D401" t="str">
            <v xml:space="preserve">RECURSOS HUMANOS </v>
          </cell>
          <cell r="E401" t="str">
            <v>S&amp;R CONTRATISTAS GENERALES DEL PERU S.R.L.</v>
          </cell>
          <cell r="F401" t="str">
            <v>SI</v>
          </cell>
        </row>
        <row r="402">
          <cell r="A402" t="str">
            <v>DNI44535794</v>
          </cell>
          <cell r="B402">
            <v>44535794</v>
          </cell>
          <cell r="C402" t="str">
            <v>VASQUEZ RIOS GREGORI ARTEMIO</v>
          </cell>
          <cell r="D402" t="str">
            <v>PROYECTOS DE SOSTENIMIENTO</v>
          </cell>
          <cell r="E402" t="str">
            <v>STRACON S.A.C.</v>
          </cell>
          <cell r="F402" t="str">
            <v>SI</v>
          </cell>
        </row>
        <row r="403">
          <cell r="A403" t="str">
            <v>DNI44551428</v>
          </cell>
          <cell r="B403">
            <v>44551428</v>
          </cell>
          <cell r="C403" t="str">
            <v>LUPACA GUEVARA JAIME CHRISTIAN</v>
          </cell>
          <cell r="D403" t="str">
            <v>PROYECTOS B2</v>
          </cell>
          <cell r="E403" t="str">
            <v>MYS MINEROS DEL PERU S.A.C.</v>
          </cell>
          <cell r="F403" t="str">
            <v>SI</v>
          </cell>
        </row>
        <row r="404">
          <cell r="A404" t="str">
            <v>DNI44556226</v>
          </cell>
          <cell r="B404">
            <v>44556226</v>
          </cell>
          <cell r="C404" t="str">
            <v>ESPINOZA TAPIA CESAR AUGUSTO</v>
          </cell>
          <cell r="F404" t="str">
            <v>SI</v>
          </cell>
        </row>
        <row r="405">
          <cell r="A405" t="str">
            <v>DNI44559152</v>
          </cell>
          <cell r="B405">
            <v>44559152</v>
          </cell>
          <cell r="C405" t="str">
            <v>LIVIAS CIRIACO CHARLES PEPE</v>
          </cell>
          <cell r="D405" t="str">
            <v>PROYECTOS DE SOSTENIMIENTO</v>
          </cell>
          <cell r="E405" t="str">
            <v>SOLETANCHE</v>
          </cell>
          <cell r="F405" t="str">
            <v>SI</v>
          </cell>
        </row>
        <row r="406">
          <cell r="A406" t="str">
            <v>DNI44566287</v>
          </cell>
          <cell r="B406">
            <v>44566287</v>
          </cell>
          <cell r="C406" t="str">
            <v>MAMANI VIAMONTE LUDY</v>
          </cell>
          <cell r="D406" t="str">
            <v>PLANTA</v>
          </cell>
          <cell r="E406" t="str">
            <v>MINERALS OF LABORATORIES S.R.L.</v>
          </cell>
          <cell r="F406" t="str">
            <v>SI</v>
          </cell>
        </row>
        <row r="407">
          <cell r="A407" t="str">
            <v>DNI44569852</v>
          </cell>
          <cell r="B407">
            <v>44569852</v>
          </cell>
          <cell r="C407" t="str">
            <v>MAMANI PACCO, WALMER ROMULO</v>
          </cell>
          <cell r="D407" t="str">
            <v>PLANTA</v>
          </cell>
          <cell r="E407" t="str">
            <v>OVERALL BUSINESS S.A.</v>
          </cell>
          <cell r="F407" t="str">
            <v>SI</v>
          </cell>
        </row>
        <row r="408">
          <cell r="A408" t="str">
            <v>DNI44578659</v>
          </cell>
          <cell r="B408">
            <v>44578659</v>
          </cell>
          <cell r="C408" t="str">
            <v>JUAREZ  TIPULA, HECTOR</v>
          </cell>
          <cell r="D408" t="str">
            <v>SEGURIDAD PATRIMONIAL</v>
          </cell>
          <cell r="E408" t="str">
            <v>J&amp;V RESGUARDO S.A.C.</v>
          </cell>
          <cell r="F408" t="str">
            <v>SI</v>
          </cell>
        </row>
        <row r="409">
          <cell r="A409" t="str">
            <v>DNI44579301</v>
          </cell>
          <cell r="B409">
            <v>44579301</v>
          </cell>
          <cell r="C409" t="str">
            <v>MANRRIQUE ESPINOZA MIRTHA VANESSA</v>
          </cell>
          <cell r="D409" t="str">
            <v>RECURSOS HUMANOS</v>
          </cell>
          <cell r="E409" t="str">
            <v>SODEXO PERÚ S.A.C.</v>
          </cell>
          <cell r="F409" t="str">
            <v>SI</v>
          </cell>
        </row>
        <row r="410">
          <cell r="A410" t="str">
            <v>DNI44594881</v>
          </cell>
          <cell r="B410">
            <v>44594881</v>
          </cell>
          <cell r="C410" t="str">
            <v>BENAVIDES HUACHACA REYNEL</v>
          </cell>
          <cell r="D410" t="str">
            <v>MINA</v>
          </cell>
          <cell r="E410" t="str">
            <v>SIEGEN INGENIERIA &amp; CONSTRUCCION E.I.R.L.</v>
          </cell>
          <cell r="F410" t="str">
            <v>SI</v>
          </cell>
        </row>
        <row r="411">
          <cell r="A411" t="str">
            <v>DNI44640023</v>
          </cell>
          <cell r="B411">
            <v>44640023</v>
          </cell>
          <cell r="C411" t="str">
            <v>CALLATA YUCRA FREDY</v>
          </cell>
          <cell r="D411" t="str">
            <v>LABORATORIO QUÍMICO</v>
          </cell>
          <cell r="E411" t="str">
            <v>SGS DEL PERÚ S.A.C.</v>
          </cell>
          <cell r="F411" t="str">
            <v>SI</v>
          </cell>
        </row>
        <row r="412">
          <cell r="A412" t="str">
            <v>DNI44649845</v>
          </cell>
          <cell r="B412">
            <v>44649845</v>
          </cell>
          <cell r="C412" t="str">
            <v>QUISPE MAMANI LIZARDO RUBEN</v>
          </cell>
          <cell r="D412" t="str">
            <v>MINA</v>
          </cell>
          <cell r="E412" t="str">
            <v>ADMINISTRACIÓN DE EMPRESAS S.A.C.</v>
          </cell>
          <cell r="F412" t="str">
            <v>SI</v>
          </cell>
        </row>
        <row r="413">
          <cell r="A413" t="str">
            <v>DNI44658969</v>
          </cell>
          <cell r="B413">
            <v>44658969</v>
          </cell>
          <cell r="C413" t="str">
            <v>SOTOMAYOR MAGUIÑA LENIN FABIO</v>
          </cell>
          <cell r="D413" t="str">
            <v>PROYECTOS DE SOSTENIMIENTO</v>
          </cell>
          <cell r="E413" t="str">
            <v>STRACON S.A.C.</v>
          </cell>
          <cell r="F413" t="str">
            <v>SI</v>
          </cell>
        </row>
        <row r="414">
          <cell r="A414" t="str">
            <v>DNI44710285</v>
          </cell>
          <cell r="B414">
            <v>44710285</v>
          </cell>
          <cell r="C414" t="str">
            <v>SALAS ALFARO HELEN ANGELICA</v>
          </cell>
          <cell r="D414" t="str">
            <v>SEGURIDAD Y SALUD OCUPACIONAL</v>
          </cell>
          <cell r="E414" t="str">
            <v xml:space="preserve">GLOBAL PREVENTOSH SAC </v>
          </cell>
          <cell r="F414" t="str">
            <v>SI</v>
          </cell>
        </row>
        <row r="415">
          <cell r="A415" t="str">
            <v>DNI44719944</v>
          </cell>
          <cell r="B415">
            <v>44719944</v>
          </cell>
          <cell r="C415" t="str">
            <v>LAROTA CHARA JULIO CESAR</v>
          </cell>
          <cell r="D415" t="str">
            <v>MINA B2</v>
          </cell>
          <cell r="E415" t="str">
            <v>GESTION DE SERVICIOS AMBIENTEALES SAC - DISAL</v>
          </cell>
          <cell r="F415" t="str">
            <v>SI</v>
          </cell>
        </row>
        <row r="416">
          <cell r="A416" t="str">
            <v>DNI44723029</v>
          </cell>
          <cell r="B416">
            <v>44723029</v>
          </cell>
          <cell r="C416" t="str">
            <v>VILLANUEVA PALOMINO HECTOR ALEX</v>
          </cell>
          <cell r="D416" t="str">
            <v>MINA</v>
          </cell>
          <cell r="E416" t="str">
            <v>ADMINISTRACIÓN DE EMPRESAS S.A.C.</v>
          </cell>
          <cell r="F416" t="str">
            <v>SI</v>
          </cell>
        </row>
        <row r="417">
          <cell r="A417" t="str">
            <v>DNI44749953</v>
          </cell>
          <cell r="B417">
            <v>44749953</v>
          </cell>
          <cell r="C417" t="str">
            <v xml:space="preserve">VILCA NOA ALFREDO </v>
          </cell>
          <cell r="D417" t="str">
            <v>MANTENIMIENTO</v>
          </cell>
          <cell r="E417" t="str">
            <v>CONFIPETROL ANDINA S. A.</v>
          </cell>
          <cell r="F417" t="str">
            <v>SI</v>
          </cell>
        </row>
        <row r="418">
          <cell r="A418" t="str">
            <v>DNI44774504</v>
          </cell>
          <cell r="B418">
            <v>44774504</v>
          </cell>
          <cell r="C418" t="str">
            <v xml:space="preserve">INCACCOÑA CUTIPA, ALERCIO </v>
          </cell>
          <cell r="D418" t="str">
            <v>MEDIO AMBIENTE</v>
          </cell>
          <cell r="E418" t="str">
            <v>GESTION DE SERVICIOS AMBIENTEALES SAC - DISAL</v>
          </cell>
          <cell r="F418" t="str">
            <v>SI</v>
          </cell>
        </row>
        <row r="419">
          <cell r="A419" t="str">
            <v>DNI44784950</v>
          </cell>
          <cell r="B419">
            <v>44784950</v>
          </cell>
          <cell r="C419" t="str">
            <v>ORDOÑEZ MESTAS JHANSON ALEXSANDER</v>
          </cell>
          <cell r="D419" t="str">
            <v>MINA</v>
          </cell>
          <cell r="E419" t="str">
            <v>ADMINISTRACIÓN DE EMPRESAS S.A.C.</v>
          </cell>
          <cell r="F419" t="str">
            <v>SI</v>
          </cell>
        </row>
        <row r="420">
          <cell r="A420" t="str">
            <v>DNI44794485</v>
          </cell>
          <cell r="B420">
            <v>44794485</v>
          </cell>
          <cell r="C420" t="str">
            <v>PULCHA BUSTINZA AMILKAR EDWIN</v>
          </cell>
          <cell r="D420" t="str">
            <v>PROYECTOS DE SOSTENIMIENTO</v>
          </cell>
          <cell r="E420" t="str">
            <v>STRACON S.A.C.</v>
          </cell>
          <cell r="F420" t="str">
            <v>SI</v>
          </cell>
        </row>
        <row r="421">
          <cell r="A421" t="str">
            <v>DNI44798479</v>
          </cell>
          <cell r="B421">
            <v>44798479</v>
          </cell>
          <cell r="C421" t="str">
            <v>VALDEZ IBARRA JULISA</v>
          </cell>
          <cell r="D421" t="str">
            <v>RECURSOS HUMANOS</v>
          </cell>
          <cell r="E421" t="str">
            <v>SODEXO PERÚ S.A.C.</v>
          </cell>
          <cell r="F421" t="str">
            <v>SI</v>
          </cell>
        </row>
        <row r="422">
          <cell r="A422" t="str">
            <v>DNI44851351</v>
          </cell>
          <cell r="B422">
            <v>44851351</v>
          </cell>
          <cell r="C422" t="str">
            <v>MEDINA LUQUE YASMANI DENI</v>
          </cell>
          <cell r="D422" t="str">
            <v>MANTENIMIENTO</v>
          </cell>
          <cell r="E422" t="str">
            <v>SERMEL LIDER E.I.R.L.</v>
          </cell>
          <cell r="F422" t="str">
            <v>SI</v>
          </cell>
        </row>
        <row r="423">
          <cell r="A423" t="str">
            <v>DNI44854719</v>
          </cell>
          <cell r="B423">
            <v>44854719</v>
          </cell>
          <cell r="C423" t="str">
            <v>CASTILLO COAQUIRA JULBER</v>
          </cell>
          <cell r="D423" t="str">
            <v>MINA</v>
          </cell>
          <cell r="E423" t="str">
            <v>ADMINISTRACIÓN DE EMPRESAS S.A.C.</v>
          </cell>
          <cell r="F423" t="str">
            <v>SI</v>
          </cell>
        </row>
        <row r="424">
          <cell r="A424" t="str">
            <v>DNI44874027</v>
          </cell>
          <cell r="B424">
            <v>44874027</v>
          </cell>
          <cell r="C424" t="str">
            <v>FRANCIA BARBARAN JESUS</v>
          </cell>
          <cell r="D424" t="str">
            <v xml:space="preserve">PROYECTOS </v>
          </cell>
          <cell r="E424" t="str">
            <v>VIJICSA</v>
          </cell>
          <cell r="F424" t="str">
            <v>SI</v>
          </cell>
        </row>
        <row r="425">
          <cell r="A425" t="str">
            <v>DNI44908607</v>
          </cell>
          <cell r="B425">
            <v>44908607</v>
          </cell>
          <cell r="C425" t="str">
            <v>QUISPECOLCA, ABRAHAN KUNEWITZ</v>
          </cell>
          <cell r="D425" t="str">
            <v>PROYECTOS DE SOSTENIMIENTO</v>
          </cell>
          <cell r="E425" t="str">
            <v>MYS MINEROS DEL PERU S.A.C.</v>
          </cell>
          <cell r="F425" t="str">
            <v>SI</v>
          </cell>
        </row>
        <row r="426">
          <cell r="A426" t="str">
            <v>DNI44947852</v>
          </cell>
          <cell r="B426">
            <v>44947852</v>
          </cell>
          <cell r="C426" t="str">
            <v>GUEVARA ACUÑA DAVID ERNESTO</v>
          </cell>
          <cell r="D426" t="str">
            <v>PROYECTOS DE SOSTENIMIENTO</v>
          </cell>
          <cell r="E426" t="str">
            <v>STRACON S.A.C.</v>
          </cell>
          <cell r="F426" t="str">
            <v>SI</v>
          </cell>
        </row>
        <row r="427">
          <cell r="A427" t="str">
            <v>DNI44963638</v>
          </cell>
          <cell r="B427">
            <v>44963638</v>
          </cell>
          <cell r="C427" t="str">
            <v>ARICA RODRIGUEZ LUCAS MAURICIO</v>
          </cell>
          <cell r="D427" t="str">
            <v>RECURSOS HUMANOS</v>
          </cell>
          <cell r="E427" t="str">
            <v>MINSUR S.A.</v>
          </cell>
          <cell r="F427" t="str">
            <v>SI</v>
          </cell>
        </row>
        <row r="428">
          <cell r="A428" t="str">
            <v>DNI45006235</v>
          </cell>
          <cell r="B428">
            <v>45006235</v>
          </cell>
          <cell r="C428" t="str">
            <v>CALSINA LOPEZ WILBER</v>
          </cell>
          <cell r="D428" t="str">
            <v>MINA</v>
          </cell>
          <cell r="E428" t="str">
            <v>OVERALL BUSINESS S.A.</v>
          </cell>
          <cell r="F428" t="str">
            <v>SI</v>
          </cell>
        </row>
        <row r="429">
          <cell r="A429" t="str">
            <v>DNI45015667</v>
          </cell>
          <cell r="B429">
            <v>45015667</v>
          </cell>
          <cell r="C429" t="str">
            <v>PACHO AROAPAZA JHON ANGEL</v>
          </cell>
          <cell r="D429" t="str">
            <v>MINA</v>
          </cell>
          <cell r="E429" t="str">
            <v>ADMINISTRACIÓN DE EMPRESAS S.A.C.</v>
          </cell>
          <cell r="F429" t="str">
            <v>SI</v>
          </cell>
        </row>
        <row r="430">
          <cell r="A430" t="str">
            <v>DNI45016968</v>
          </cell>
          <cell r="B430">
            <v>45016968</v>
          </cell>
          <cell r="C430" t="str">
            <v>ALMIRÓN MAMANI GERMAN ANTONIO</v>
          </cell>
          <cell r="D430" t="str">
            <v>PROYECTOS DE SOSTENIMIENTO</v>
          </cell>
          <cell r="E430" t="str">
            <v>CORPACE INGENIERIA Y SERVICIOS GENERALES S.R.L.</v>
          </cell>
          <cell r="F430" t="str">
            <v>SI</v>
          </cell>
        </row>
        <row r="431">
          <cell r="A431" t="str">
            <v>DNI45060209</v>
          </cell>
          <cell r="B431">
            <v>45060209</v>
          </cell>
          <cell r="C431" t="str">
            <v>CHOQUEHUAYTA NINA WILSON</v>
          </cell>
          <cell r="D431" t="str">
            <v>LABORATORIO QUÍMICO</v>
          </cell>
          <cell r="E431" t="str">
            <v>MINERALS OF LABORATORIES S.R.L.</v>
          </cell>
          <cell r="F431" t="str">
            <v>SI</v>
          </cell>
        </row>
        <row r="432">
          <cell r="A432" t="str">
            <v>DNI45061773</v>
          </cell>
          <cell r="B432">
            <v>45061773</v>
          </cell>
          <cell r="C432" t="str">
            <v>VILCAPE QUICAÑA JAYME MELITON</v>
          </cell>
          <cell r="D432" t="str">
            <v>MINA</v>
          </cell>
          <cell r="E432" t="str">
            <v>ADMINISTRACIÓN DE EMPRESAS S.A.C.</v>
          </cell>
          <cell r="F432" t="str">
            <v>SI</v>
          </cell>
        </row>
        <row r="433">
          <cell r="A433" t="str">
            <v>DNI45189914</v>
          </cell>
          <cell r="B433">
            <v>45189914</v>
          </cell>
          <cell r="C433" t="str">
            <v>MAMANI MAMANCHURA NOEL LUIS</v>
          </cell>
          <cell r="D433" t="str">
            <v>PROYECTOS</v>
          </cell>
          <cell r="E433" t="str">
            <v>COMIN S.A.C</v>
          </cell>
          <cell r="F433" t="str">
            <v>SI</v>
          </cell>
        </row>
        <row r="434">
          <cell r="A434" t="str">
            <v>DNI45210829</v>
          </cell>
          <cell r="B434">
            <v>45210829</v>
          </cell>
          <cell r="C434" t="str">
            <v>TACURI TUNQUIPA ANACLETA</v>
          </cell>
          <cell r="D434" t="str">
            <v>PROYECTOS DE SOSTENIMIENTO</v>
          </cell>
          <cell r="E434" t="str">
            <v>STRACON S.A.C.</v>
          </cell>
          <cell r="F434" t="str">
            <v>SI</v>
          </cell>
        </row>
        <row r="435">
          <cell r="A435" t="str">
            <v>DNI45234430</v>
          </cell>
          <cell r="B435">
            <v>45234430</v>
          </cell>
          <cell r="C435" t="str">
            <v>TORRES TORRES JESUS</v>
          </cell>
          <cell r="D435" t="str">
            <v>PROYECTOS DE SOSTENIMIENTO</v>
          </cell>
          <cell r="E435" t="str">
            <v>MINSUR S.A.</v>
          </cell>
          <cell r="F435" t="str">
            <v>SI</v>
          </cell>
        </row>
        <row r="436">
          <cell r="A436" t="str">
            <v>DNI45280102</v>
          </cell>
          <cell r="B436">
            <v>45280102</v>
          </cell>
          <cell r="C436" t="str">
            <v>QUISPE MAMANI JAIHNER</v>
          </cell>
          <cell r="D436" t="str">
            <v>MINA</v>
          </cell>
          <cell r="E436" t="str">
            <v>ADMINISTRACIÓN DE EMPRESAS S.A.C.</v>
          </cell>
          <cell r="F436" t="str">
            <v>SI</v>
          </cell>
        </row>
        <row r="437">
          <cell r="A437" t="str">
            <v>DNI45301488</v>
          </cell>
          <cell r="B437">
            <v>45301488</v>
          </cell>
          <cell r="C437" t="str">
            <v>HUAHUACHAMBI HUAHUASONCCO ADOLFO HITLER</v>
          </cell>
          <cell r="D437" t="str">
            <v>RECURSOS HUMANOS</v>
          </cell>
          <cell r="E437" t="str">
            <v>SODEXO PERÚ S.A.C.</v>
          </cell>
          <cell r="F437" t="str">
            <v>SI</v>
          </cell>
        </row>
        <row r="438">
          <cell r="A438" t="str">
            <v>DNI45330435</v>
          </cell>
          <cell r="B438">
            <v>45330435</v>
          </cell>
          <cell r="C438" t="str">
            <v xml:space="preserve">QUISPE   CHURA  ,   JESUS BENITO </v>
          </cell>
          <cell r="D438" t="str">
            <v>GEOLOGÍA</v>
          </cell>
          <cell r="E438" t="str">
            <v>EXPLOMIN S.A.</v>
          </cell>
          <cell r="F438" t="str">
            <v>SI</v>
          </cell>
        </row>
        <row r="439">
          <cell r="A439" t="str">
            <v>DNI45334253</v>
          </cell>
          <cell r="B439">
            <v>45334253</v>
          </cell>
          <cell r="C439" t="str">
            <v>HUANCA CONDORI, ZOLIMAN</v>
          </cell>
          <cell r="D439" t="str">
            <v>RECURSOS HUMANOS</v>
          </cell>
          <cell r="E439" t="str">
            <v>SODEXO PERÚ S.A.C.</v>
          </cell>
          <cell r="F439" t="str">
            <v>SI</v>
          </cell>
        </row>
        <row r="440">
          <cell r="A440" t="str">
            <v>DNI45350022</v>
          </cell>
          <cell r="B440">
            <v>45350022</v>
          </cell>
          <cell r="C440" t="str">
            <v>COAQUIRA TICONA FREDY</v>
          </cell>
          <cell r="D440" t="str">
            <v>MINA</v>
          </cell>
          <cell r="E440" t="str">
            <v>MINSUR S.A.</v>
          </cell>
          <cell r="F440" t="str">
            <v>SI</v>
          </cell>
        </row>
        <row r="441">
          <cell r="A441" t="str">
            <v>DNI45352275</v>
          </cell>
          <cell r="B441">
            <v>45352275</v>
          </cell>
          <cell r="C441" t="str">
            <v>ESCALANTE ROBLADILLO SEGUNDO RAUL</v>
          </cell>
          <cell r="D441" t="str">
            <v>PROYECTOS DE SOSTENIMIENTO</v>
          </cell>
          <cell r="E441" t="str">
            <v>STRACON S.A.C.</v>
          </cell>
          <cell r="F441" t="str">
            <v>SI</v>
          </cell>
        </row>
        <row r="442">
          <cell r="A442" t="str">
            <v>DNI45356664</v>
          </cell>
          <cell r="B442">
            <v>45356664</v>
          </cell>
          <cell r="C442" t="str">
            <v>ALEJANDRO MAMANI CESAR ALEXANDER</v>
          </cell>
          <cell r="D442" t="str">
            <v>MINA</v>
          </cell>
          <cell r="E442" t="str">
            <v>ADMINISTRACIÓN DE EMPRESAS S.A.C.</v>
          </cell>
          <cell r="F442" t="str">
            <v>SI</v>
          </cell>
        </row>
        <row r="443">
          <cell r="A443" t="str">
            <v>DNI45372407</v>
          </cell>
          <cell r="B443">
            <v>45372407</v>
          </cell>
          <cell r="C443" t="str">
            <v>COAQUIRA CARDENAS, RAMIRO DAVID</v>
          </cell>
          <cell r="D443" t="str">
            <v>MINA</v>
          </cell>
          <cell r="E443" t="str">
            <v>EPCM EXPERTS SAC</v>
          </cell>
          <cell r="F443" t="str">
            <v>SI</v>
          </cell>
        </row>
        <row r="444">
          <cell r="A444" t="str">
            <v>DNI45395721</v>
          </cell>
          <cell r="B444">
            <v>45395721</v>
          </cell>
          <cell r="C444" t="str">
            <v xml:space="preserve">HUAMANGUILLA GUILLEN LIZ MAGNOLIA </v>
          </cell>
          <cell r="D444" t="str">
            <v>PROYECTOS DE SOSTENIMIENTO</v>
          </cell>
          <cell r="E444" t="str">
            <v>STRACON S.A.C.</v>
          </cell>
          <cell r="F444" t="str">
            <v>SI</v>
          </cell>
        </row>
        <row r="445">
          <cell r="A445" t="str">
            <v>DNI45440482</v>
          </cell>
          <cell r="B445">
            <v>45440482</v>
          </cell>
          <cell r="C445" t="str">
            <v>CASTAÑEDA QUISPE RODY</v>
          </cell>
          <cell r="D445" t="str">
            <v>SEGURIDAD Y SALUD OCUPACIONAL</v>
          </cell>
          <cell r="E445" t="str">
            <v xml:space="preserve">GLOBAL PREVENTOSH SAC </v>
          </cell>
          <cell r="F445" t="str">
            <v>SI</v>
          </cell>
        </row>
        <row r="446">
          <cell r="A446" t="str">
            <v>DNI45453293</v>
          </cell>
          <cell r="B446">
            <v>45453293</v>
          </cell>
          <cell r="C446" t="str">
            <v>LAZA MAMANI GONZALO MOISES</v>
          </cell>
          <cell r="D446" t="str">
            <v>PROYECTOS DE SOSTENIMIENTO</v>
          </cell>
          <cell r="E446" t="str">
            <v>STRACON S.A.C.</v>
          </cell>
          <cell r="F446" t="str">
            <v>SI</v>
          </cell>
        </row>
        <row r="447">
          <cell r="A447" t="str">
            <v>DNI45457612</v>
          </cell>
          <cell r="B447">
            <v>45457612</v>
          </cell>
          <cell r="C447" t="str">
            <v>QUISPE QUISPE WUILY</v>
          </cell>
          <cell r="D447" t="str">
            <v>INGENIERIA Y PLANEAMIENTO</v>
          </cell>
          <cell r="E447" t="str">
            <v>MINSUR S.A.</v>
          </cell>
          <cell r="F447" t="str">
            <v>SI</v>
          </cell>
        </row>
        <row r="448">
          <cell r="A448" t="str">
            <v>DNI45459059</v>
          </cell>
          <cell r="B448">
            <v>45459059</v>
          </cell>
          <cell r="C448" t="str">
            <v>QUIRO TAPARA, CLEVER</v>
          </cell>
          <cell r="D448" t="str">
            <v>PLANTA</v>
          </cell>
          <cell r="E448" t="str">
            <v>CMMEI DEL SUR SAC</v>
          </cell>
          <cell r="F448" t="str">
            <v>SI</v>
          </cell>
        </row>
        <row r="449">
          <cell r="A449" t="str">
            <v>DNI45468894</v>
          </cell>
          <cell r="B449">
            <v>45468894</v>
          </cell>
          <cell r="C449" t="str">
            <v>QUISPE PRADO FREDDY</v>
          </cell>
          <cell r="D449" t="str">
            <v>MANTENIMIENTO</v>
          </cell>
          <cell r="E449" t="str">
            <v>CONFIPETROL ANDINA S. A.</v>
          </cell>
          <cell r="F449" t="str">
            <v>SI</v>
          </cell>
        </row>
        <row r="450">
          <cell r="A450" t="str">
            <v>DNI45483779</v>
          </cell>
          <cell r="B450">
            <v>45483779</v>
          </cell>
          <cell r="C450" t="str">
            <v>MARINOVICH AZABACHE FRANO ANTUN</v>
          </cell>
          <cell r="D450" t="str">
            <v>MINA B2</v>
          </cell>
          <cell r="E450" t="str">
            <v>MINSUR S.A.</v>
          </cell>
          <cell r="F450" t="str">
            <v>SI</v>
          </cell>
        </row>
        <row r="451">
          <cell r="A451" t="str">
            <v>DNI45486502</v>
          </cell>
          <cell r="B451">
            <v>45486502</v>
          </cell>
          <cell r="C451" t="str">
            <v>POMALAZO HUAMAN PABLO OSCAR</v>
          </cell>
          <cell r="E451" t="str">
            <v>STRACON S.A.C.</v>
          </cell>
          <cell r="F451" t="str">
            <v>SI</v>
          </cell>
        </row>
        <row r="452">
          <cell r="A452" t="str">
            <v>DNI45486875</v>
          </cell>
          <cell r="B452">
            <v>45486875</v>
          </cell>
          <cell r="C452" t="str">
            <v>TORRES CUCHUYRUME  HUTBALDO HERMOGENES</v>
          </cell>
          <cell r="D452" t="str">
            <v>MINA</v>
          </cell>
          <cell r="E452" t="str">
            <v>ADMINISTRACIÓN DE EMPRESAS S.A.C.</v>
          </cell>
          <cell r="F452" t="str">
            <v>SI</v>
          </cell>
        </row>
        <row r="453">
          <cell r="A453" t="str">
            <v>DNI45490667</v>
          </cell>
          <cell r="B453">
            <v>45490667</v>
          </cell>
          <cell r="C453" t="str">
            <v>CONDORI ALI ARNALDO</v>
          </cell>
          <cell r="D453" t="str">
            <v>MINA</v>
          </cell>
          <cell r="E453" t="str">
            <v>ADMINISTRACIÓN DE EMPRESAS S.A.C.</v>
          </cell>
          <cell r="F453" t="str">
            <v>SI</v>
          </cell>
        </row>
        <row r="454">
          <cell r="A454" t="str">
            <v>DNI45502230</v>
          </cell>
          <cell r="B454">
            <v>45502230</v>
          </cell>
          <cell r="C454" t="str">
            <v>SALAS ZEGARRA JORGE OMAR</v>
          </cell>
          <cell r="D454" t="str">
            <v xml:space="preserve">PLANTA </v>
          </cell>
          <cell r="E454" t="str">
            <v>MINSUR S.A.</v>
          </cell>
          <cell r="F454" t="str">
            <v>SI</v>
          </cell>
        </row>
        <row r="455">
          <cell r="A455" t="str">
            <v>DNI45526594</v>
          </cell>
          <cell r="B455">
            <v>45526594</v>
          </cell>
          <cell r="C455" t="str">
            <v>BECERRA CHOQUE, WILIAN</v>
          </cell>
          <cell r="D455" t="str">
            <v>PROYECTOS DE SOSTENIMIENTO</v>
          </cell>
          <cell r="E455" t="str">
            <v>STRACON S.A.C.</v>
          </cell>
          <cell r="F455" t="str">
            <v>SI</v>
          </cell>
        </row>
        <row r="456">
          <cell r="A456" t="str">
            <v>DNI45529126</v>
          </cell>
          <cell r="B456">
            <v>45529126</v>
          </cell>
          <cell r="C456" t="str">
            <v>CONDORI VARGAS ROGER</v>
          </cell>
          <cell r="D456" t="str">
            <v>MEDIO AMBIENTE</v>
          </cell>
          <cell r="E456" t="str">
            <v>AMPHOS 21 CONSULTING PERU S.A.C.</v>
          </cell>
          <cell r="F456" t="str">
            <v>SI</v>
          </cell>
        </row>
        <row r="457">
          <cell r="A457" t="str">
            <v>DNI45552158</v>
          </cell>
          <cell r="B457">
            <v>45552158</v>
          </cell>
          <cell r="C457" t="str">
            <v>LAGUNA CONDORI JOSE ANTONIO</v>
          </cell>
          <cell r="D457" t="str">
            <v>PLANTA</v>
          </cell>
          <cell r="E457" t="str">
            <v>MINERALS OF LABORATORIES S.R.L.</v>
          </cell>
          <cell r="F457" t="str">
            <v>SI</v>
          </cell>
        </row>
        <row r="458">
          <cell r="A458" t="str">
            <v>DNI45554636</v>
          </cell>
          <cell r="B458">
            <v>45554636</v>
          </cell>
          <cell r="C458" t="str">
            <v>RAMIREZ CONDORI, FERMIN CRISOLOGO</v>
          </cell>
          <cell r="D458" t="str">
            <v>RECURSOS HUMANOS</v>
          </cell>
          <cell r="E458" t="str">
            <v>SODEXO PERÚ S.A.C.</v>
          </cell>
          <cell r="F458" t="str">
            <v>SI</v>
          </cell>
        </row>
        <row r="459">
          <cell r="A459" t="str">
            <v>DNI45633482</v>
          </cell>
          <cell r="B459">
            <v>45633482</v>
          </cell>
          <cell r="C459" t="str">
            <v>YUCRA CENTENO FREDY</v>
          </cell>
          <cell r="D459" t="str">
            <v>MANTENIMIENTO</v>
          </cell>
          <cell r="E459" t="str">
            <v>CONFIPETROL ANDINA S. A.</v>
          </cell>
          <cell r="F459" t="str">
            <v>SI</v>
          </cell>
        </row>
        <row r="460">
          <cell r="A460" t="str">
            <v>DNI45663510</v>
          </cell>
          <cell r="B460">
            <v>45663510</v>
          </cell>
          <cell r="C460" t="str">
            <v>MAMANI CUCHO EDY MARCO</v>
          </cell>
          <cell r="D460" t="str">
            <v>PROYECTOS DE SOSTENIMIENTO</v>
          </cell>
          <cell r="E460" t="str">
            <v>STRACON S.A.C.</v>
          </cell>
          <cell r="F460" t="str">
            <v>SI</v>
          </cell>
        </row>
        <row r="461">
          <cell r="A461" t="str">
            <v>DNI45666098</v>
          </cell>
          <cell r="B461">
            <v>45666098</v>
          </cell>
          <cell r="C461" t="str">
            <v xml:space="preserve">MATHEUS  CARPIO ;EDGARDO </v>
          </cell>
          <cell r="D461" t="str">
            <v>PROYECTOS DE SOSTENIMIENTO</v>
          </cell>
          <cell r="E461" t="str">
            <v>STRACON S.A.C.</v>
          </cell>
          <cell r="F461" t="str">
            <v>SI</v>
          </cell>
        </row>
        <row r="462">
          <cell r="A462" t="str">
            <v>DNI45699168</v>
          </cell>
          <cell r="B462">
            <v>45699168</v>
          </cell>
          <cell r="C462" t="str">
            <v>CUBA TORRES BRYAN ROLI</v>
          </cell>
          <cell r="D462" t="str">
            <v>PROYECTOS DE SOSTENIMIENTO</v>
          </cell>
          <cell r="E462" t="str">
            <v>COMIN S.A.C</v>
          </cell>
          <cell r="F462" t="str">
            <v>SI</v>
          </cell>
        </row>
        <row r="463">
          <cell r="A463" t="str">
            <v>DNI45700656</v>
          </cell>
          <cell r="B463">
            <v>45700656</v>
          </cell>
          <cell r="C463" t="str">
            <v>DIAZ LOPEZ LUCIANA FIORELLA</v>
          </cell>
          <cell r="D463" t="str">
            <v>PROYECTOS DE SOSTENIMIENTO</v>
          </cell>
          <cell r="E463" t="str">
            <v>STRACON S.A.C.</v>
          </cell>
          <cell r="F463" t="str">
            <v>SI</v>
          </cell>
        </row>
        <row r="464">
          <cell r="A464" t="str">
            <v>DNI45713822</v>
          </cell>
          <cell r="B464">
            <v>45713822</v>
          </cell>
          <cell r="C464" t="str">
            <v>CONDORI CALLASACA ROOUSEL JAVIER</v>
          </cell>
          <cell r="D464" t="str">
            <v>MINA</v>
          </cell>
          <cell r="E464" t="str">
            <v>ADMINISTRACIÓN DE EMPRESAS S.A.C.</v>
          </cell>
          <cell r="F464" t="str">
            <v>SI</v>
          </cell>
        </row>
        <row r="465">
          <cell r="A465" t="str">
            <v>DNI45719079</v>
          </cell>
          <cell r="B465">
            <v>45719079</v>
          </cell>
          <cell r="C465" t="str">
            <v>YUCRA CHAMBI JAIRZHINO</v>
          </cell>
          <cell r="D465" t="str">
            <v>MANTENIMIENTO B2</v>
          </cell>
          <cell r="E465" t="str">
            <v>SERMEL LIDER E.I.R.L.</v>
          </cell>
          <cell r="F465" t="str">
            <v>SI</v>
          </cell>
        </row>
        <row r="466">
          <cell r="A466" t="str">
            <v>DNI45725504</v>
          </cell>
          <cell r="B466">
            <v>45725504</v>
          </cell>
          <cell r="C466" t="str">
            <v>HUAYTA MAMANI EDSON</v>
          </cell>
          <cell r="D466" t="str">
            <v>MINA</v>
          </cell>
          <cell r="E466" t="str">
            <v>ADMINISTRACIÓN DE EMPRESAS S.A.C.</v>
          </cell>
          <cell r="F466" t="str">
            <v>SI</v>
          </cell>
        </row>
        <row r="467">
          <cell r="A467" t="str">
            <v>DNI45734210</v>
          </cell>
          <cell r="B467">
            <v>45734210</v>
          </cell>
          <cell r="C467" t="str">
            <v>TURPO TTITO SAUL</v>
          </cell>
          <cell r="D467" t="str">
            <v>PROYECTOS DE SOSTENIMIENTO</v>
          </cell>
          <cell r="E467" t="str">
            <v>MYS MINEROS DEL PERU S.A.C.</v>
          </cell>
          <cell r="F467" t="str">
            <v>SI</v>
          </cell>
        </row>
        <row r="468">
          <cell r="A468" t="str">
            <v>DNI45740336</v>
          </cell>
          <cell r="B468">
            <v>45740336</v>
          </cell>
          <cell r="C468" t="str">
            <v>Huanca MAMANI, Gaby Sharon</v>
          </cell>
          <cell r="D468" t="str">
            <v>GESTIÓN SOCIAL</v>
          </cell>
          <cell r="E468" t="str">
            <v xml:space="preserve">CEDEPAS NORTE </v>
          </cell>
          <cell r="F468" t="str">
            <v>SI</v>
          </cell>
        </row>
        <row r="469">
          <cell r="A469" t="str">
            <v>DNI45756650</v>
          </cell>
          <cell r="B469">
            <v>45756650</v>
          </cell>
          <cell r="C469" t="str">
            <v>GOZME  CHURA ;RAUL</v>
          </cell>
          <cell r="D469" t="str">
            <v>MANTENIMIENTO</v>
          </cell>
          <cell r="E469" t="str">
            <v>CONFIPETROL ANDINA S. A.</v>
          </cell>
          <cell r="F469" t="str">
            <v>SI</v>
          </cell>
        </row>
        <row r="470">
          <cell r="A470" t="str">
            <v>DNI45767053</v>
          </cell>
          <cell r="B470">
            <v>45767053</v>
          </cell>
          <cell r="C470" t="str">
            <v>TICONA CABANA, JHONNY</v>
          </cell>
          <cell r="D470" t="str">
            <v>PLANTA</v>
          </cell>
          <cell r="E470" t="str">
            <v>CORPORACION RAMIS S.A.C</v>
          </cell>
          <cell r="F470" t="str">
            <v>SI</v>
          </cell>
        </row>
        <row r="471">
          <cell r="A471" t="str">
            <v>DNI45822476</v>
          </cell>
          <cell r="B471">
            <v>45822476</v>
          </cell>
          <cell r="C471" t="str">
            <v>HUMALLA HUAHUASONCCO ENRIQUE</v>
          </cell>
          <cell r="D471" t="str">
            <v>PROYECTOS DE SOSTENIMIENTO</v>
          </cell>
          <cell r="E471" t="str">
            <v>STRACON S.A.C.</v>
          </cell>
          <cell r="F471" t="str">
            <v>SI</v>
          </cell>
        </row>
        <row r="472">
          <cell r="A472" t="str">
            <v>DNI45827563</v>
          </cell>
          <cell r="B472">
            <v>45827563</v>
          </cell>
          <cell r="C472" t="str">
            <v>CHECCAHUIRI DE LA CRUZ, PELAYO</v>
          </cell>
          <cell r="D472" t="str">
            <v>PLANTA B2</v>
          </cell>
          <cell r="E472" t="str">
            <v>MINSUR S.A.</v>
          </cell>
          <cell r="F472" t="str">
            <v>SI</v>
          </cell>
        </row>
        <row r="473">
          <cell r="A473" t="str">
            <v>DNI45869210</v>
          </cell>
          <cell r="B473">
            <v>45869210</v>
          </cell>
          <cell r="C473" t="str">
            <v>PAREDES HUISA HECTOR</v>
          </cell>
          <cell r="D473" t="str">
            <v>MINA</v>
          </cell>
          <cell r="E473" t="str">
            <v>ADMINISTRACIÓN DE EMPRESAS S.A.C.</v>
          </cell>
          <cell r="F473" t="str">
            <v>SI</v>
          </cell>
        </row>
        <row r="474">
          <cell r="A474" t="str">
            <v>DNI45894908</v>
          </cell>
          <cell r="B474">
            <v>45894908</v>
          </cell>
          <cell r="C474" t="str">
            <v>Paredes Vela Fernando</v>
          </cell>
          <cell r="D474" t="str">
            <v>MANTENIMIENTO</v>
          </cell>
          <cell r="E474" t="str">
            <v>HM Consulting SAC</v>
          </cell>
          <cell r="F474" t="str">
            <v>SI</v>
          </cell>
        </row>
        <row r="475">
          <cell r="A475" t="str">
            <v>DNI45909031</v>
          </cell>
          <cell r="B475">
            <v>45909031</v>
          </cell>
          <cell r="C475" t="str">
            <v>CUEVA ORTIZ VICTOR RIGAN</v>
          </cell>
          <cell r="D475" t="str">
            <v>PROYECTO B3</v>
          </cell>
          <cell r="E475" t="str">
            <v>CORPACE INGENIERIA Y SERVICIOS GENERALES S.R.L.</v>
          </cell>
          <cell r="F475" t="str">
            <v>SI</v>
          </cell>
        </row>
        <row r="476">
          <cell r="A476" t="str">
            <v>DNI45919366</v>
          </cell>
          <cell r="B476">
            <v>45919366</v>
          </cell>
          <cell r="C476" t="str">
            <v>ROQUE GUTIERREZ YONATHAN</v>
          </cell>
          <cell r="D476" t="str">
            <v>MINA B2</v>
          </cell>
          <cell r="E476" t="str">
            <v>MUR - WY S.A.C.</v>
          </cell>
          <cell r="F476" t="str">
            <v>SI</v>
          </cell>
        </row>
        <row r="477">
          <cell r="A477" t="str">
            <v>DNI45926934</v>
          </cell>
          <cell r="B477">
            <v>45926934</v>
          </cell>
          <cell r="C477" t="str">
            <v>QUISPE CHAHUARA RODOLFO MAYKER</v>
          </cell>
          <cell r="D477" t="str">
            <v>MINA</v>
          </cell>
          <cell r="E477" t="str">
            <v>ADMINISTRACIÓN DE EMPRESAS S.A.C.</v>
          </cell>
          <cell r="F477" t="str">
            <v>SI</v>
          </cell>
        </row>
        <row r="478">
          <cell r="A478" t="str">
            <v>DNI45926942</v>
          </cell>
          <cell r="B478">
            <v>45926942</v>
          </cell>
          <cell r="C478" t="str">
            <v xml:space="preserve">CANCAPA MONRROY HUBER </v>
          </cell>
          <cell r="D478" t="str">
            <v>MINA</v>
          </cell>
          <cell r="E478" t="str">
            <v>ADMINISTRACIÓN DE EMPRESAS S.A.C.</v>
          </cell>
          <cell r="F478" t="str">
            <v>SI</v>
          </cell>
        </row>
        <row r="479">
          <cell r="A479" t="str">
            <v>DNI45947002</v>
          </cell>
          <cell r="B479">
            <v>45947002</v>
          </cell>
          <cell r="C479" t="str">
            <v>ALEJO IQUIAPAZA, OSCAR</v>
          </cell>
          <cell r="D479" t="str">
            <v>RECURSOS HUMANOS</v>
          </cell>
          <cell r="E479" t="str">
            <v>S&amp;R CONTRATISTAS GENERALES DEL PERU S.R.L.</v>
          </cell>
          <cell r="F479" t="str">
            <v>SI</v>
          </cell>
        </row>
        <row r="480">
          <cell r="A480" t="str">
            <v>DNI45957119</v>
          </cell>
          <cell r="B480">
            <v>45957119</v>
          </cell>
          <cell r="C480" t="str">
            <v>PACHAPUMA MAYHUA FERNANDO</v>
          </cell>
          <cell r="D480" t="str">
            <v>MINA</v>
          </cell>
          <cell r="E480" t="str">
            <v>TALLERES HIDRAULICOS SAC</v>
          </cell>
          <cell r="F480" t="str">
            <v>SI</v>
          </cell>
        </row>
        <row r="481">
          <cell r="A481" t="str">
            <v>DNI45970983</v>
          </cell>
          <cell r="B481">
            <v>45970983</v>
          </cell>
          <cell r="C481" t="str">
            <v>MAMANI BALLENA EDWIN ROGER</v>
          </cell>
          <cell r="D481" t="str">
            <v>PROYECTOS DE SOSTENIMIENTO</v>
          </cell>
          <cell r="E481" t="str">
            <v>STRACON S.A.C.</v>
          </cell>
          <cell r="F481" t="str">
            <v>SI</v>
          </cell>
        </row>
        <row r="482">
          <cell r="A482" t="str">
            <v>DNI45997013</v>
          </cell>
          <cell r="B482">
            <v>45997013</v>
          </cell>
          <cell r="C482" t="str">
            <v>COCHUIRUMI TAPARA , DANIEL REYNALDO</v>
          </cell>
          <cell r="D482" t="str">
            <v>MANTENIMIENTO B2</v>
          </cell>
          <cell r="E482" t="str">
            <v>MINSUR S.A.</v>
          </cell>
          <cell r="F482" t="str">
            <v>SI</v>
          </cell>
        </row>
        <row r="483">
          <cell r="A483" t="str">
            <v>DNI46008565</v>
          </cell>
          <cell r="B483">
            <v>46008565</v>
          </cell>
          <cell r="C483" t="str">
            <v>YANA APAZA, MARCIAL</v>
          </cell>
          <cell r="D483" t="str">
            <v>PROYECTOS DE SOSTENIMIENTO</v>
          </cell>
          <cell r="E483" t="str">
            <v>GIRTRANSA S.A.C.</v>
          </cell>
          <cell r="F483" t="str">
            <v>SI</v>
          </cell>
        </row>
        <row r="484">
          <cell r="A484" t="str">
            <v>DNI46013718</v>
          </cell>
          <cell r="B484">
            <v>46013718</v>
          </cell>
          <cell r="C484" t="str">
            <v>ALEJO FLORES, WILBER</v>
          </cell>
          <cell r="D484" t="str">
            <v>MINA</v>
          </cell>
          <cell r="E484" t="str">
            <v>ADMINISTRACIÓN DE EMPRESAS S.A.C.</v>
          </cell>
          <cell r="F484" t="str">
            <v>SI</v>
          </cell>
        </row>
        <row r="485">
          <cell r="A485" t="str">
            <v>DNI46016900</v>
          </cell>
          <cell r="B485">
            <v>46016900</v>
          </cell>
          <cell r="C485" t="str">
            <v>RAMOS TRELLES, EDWIN</v>
          </cell>
          <cell r="D485" t="str">
            <v>MINA</v>
          </cell>
          <cell r="E485" t="str">
            <v>ADMINISTRACIÓN DE EMPRESAS S.A.C.</v>
          </cell>
          <cell r="F485" t="str">
            <v>SI</v>
          </cell>
        </row>
        <row r="486">
          <cell r="A486" t="str">
            <v>DNI46037173</v>
          </cell>
          <cell r="B486">
            <v>46037173</v>
          </cell>
          <cell r="C486" t="str">
            <v>MIRANDA ESCOBEDO DAVID ADAN</v>
          </cell>
          <cell r="D486" t="str">
            <v>MINA</v>
          </cell>
          <cell r="E486" t="str">
            <v>ADMINISTRACIÓN DE EMPRESAS S.A.C.</v>
          </cell>
          <cell r="F486" t="str">
            <v>SI</v>
          </cell>
        </row>
        <row r="487">
          <cell r="A487" t="str">
            <v>DNI46052385</v>
          </cell>
          <cell r="B487">
            <v>46052385</v>
          </cell>
          <cell r="C487" t="str">
            <v>ESPINOZA  CUTIPA, RENAN</v>
          </cell>
          <cell r="D487" t="str">
            <v>SEGURIDAD PATRIMONIAL</v>
          </cell>
          <cell r="E487" t="str">
            <v>J&amp;V RESGUARDO S.A.C.</v>
          </cell>
          <cell r="F487" t="str">
            <v>SI</v>
          </cell>
        </row>
        <row r="488">
          <cell r="A488" t="str">
            <v>DNI46056189</v>
          </cell>
          <cell r="B488">
            <v>46056189</v>
          </cell>
          <cell r="C488" t="str">
            <v>JAVIER CHOQUE MILHUAR</v>
          </cell>
          <cell r="D488" t="str">
            <v>PROYECTOS DE SOSTENIMIENTO</v>
          </cell>
          <cell r="E488" t="str">
            <v>COMIN S.A.C</v>
          </cell>
          <cell r="F488" t="str">
            <v>SI</v>
          </cell>
        </row>
        <row r="489">
          <cell r="A489" t="str">
            <v>DNI46139567</v>
          </cell>
          <cell r="B489">
            <v>46139567</v>
          </cell>
          <cell r="C489" t="str">
            <v>GUTIERREZ CORDOVA DIEGO RUBEN</v>
          </cell>
          <cell r="D489" t="str">
            <v>PROYECTOS B2</v>
          </cell>
          <cell r="E489" t="str">
            <v>S&amp;R CONTRATISTAS GENERALES DEL PERU S.R.L.</v>
          </cell>
          <cell r="F489" t="str">
            <v>SI</v>
          </cell>
        </row>
        <row r="490">
          <cell r="A490" t="str">
            <v>DNI46161934</v>
          </cell>
          <cell r="B490">
            <v>46161934</v>
          </cell>
          <cell r="C490" t="str">
            <v>Aquise Mamani, Joel Deyvis</v>
          </cell>
          <cell r="D490" t="str">
            <v>GESTIÓN SOCIAL</v>
          </cell>
          <cell r="E490" t="str">
            <v xml:space="preserve">CEDEPAS NORTE </v>
          </cell>
          <cell r="F490" t="str">
            <v>SI</v>
          </cell>
        </row>
        <row r="491">
          <cell r="A491" t="str">
            <v>DNI46164565</v>
          </cell>
          <cell r="B491">
            <v>46164565</v>
          </cell>
          <cell r="C491" t="str">
            <v xml:space="preserve">CASTILLO MIRANDA JONATHAN </v>
          </cell>
          <cell r="D491" t="str">
            <v>MINA</v>
          </cell>
          <cell r="E491" t="str">
            <v>ADMINISTRACIÓN DE EMPRESAS S.A.C.</v>
          </cell>
          <cell r="F491" t="str">
            <v>SI</v>
          </cell>
        </row>
        <row r="492">
          <cell r="A492" t="str">
            <v>DNI46225773</v>
          </cell>
          <cell r="B492">
            <v>46225773</v>
          </cell>
          <cell r="C492" t="str">
            <v>VIZCARRA SALAMANCA, NESTOR ARTURO</v>
          </cell>
          <cell r="D492" t="str">
            <v>PROYECTOS B2</v>
          </cell>
          <cell r="E492" t="str">
            <v>S&amp;R CONTRATISTAS GENERALES DEL PERU S.R.L.</v>
          </cell>
          <cell r="F492" t="str">
            <v>SI</v>
          </cell>
        </row>
        <row r="493">
          <cell r="A493" t="str">
            <v>DNI46255156</v>
          </cell>
          <cell r="B493">
            <v>46255156</v>
          </cell>
          <cell r="C493" t="str">
            <v>CHOQUEHUAYTA HUAMANSAYRE JOSE LUIS</v>
          </cell>
          <cell r="D493" t="str">
            <v>SISTEMAS</v>
          </cell>
          <cell r="E493" t="str">
            <v>CAMVIA</v>
          </cell>
          <cell r="F493" t="str">
            <v>SI</v>
          </cell>
        </row>
        <row r="494">
          <cell r="A494" t="str">
            <v>DNI46285859</v>
          </cell>
          <cell r="B494">
            <v>46285859</v>
          </cell>
          <cell r="C494" t="str">
            <v>TICONA TICONA HILDEMAURO</v>
          </cell>
          <cell r="D494" t="str">
            <v>MANTENIMIENTO</v>
          </cell>
          <cell r="E494" t="str">
            <v>CONFIPETROL ANDINA S. A.</v>
          </cell>
          <cell r="F494" t="str">
            <v>SI</v>
          </cell>
        </row>
        <row r="495">
          <cell r="A495" t="str">
            <v>DNI46294905</v>
          </cell>
          <cell r="B495">
            <v>46294905</v>
          </cell>
          <cell r="C495" t="str">
            <v>QUISPE ITO, NELSOMN</v>
          </cell>
          <cell r="D495" t="str">
            <v>PROYECTOS DE SOSTENIMIENTO</v>
          </cell>
          <cell r="E495" t="str">
            <v>COMIN S.A.C</v>
          </cell>
          <cell r="F495" t="str">
            <v>SI</v>
          </cell>
        </row>
        <row r="496">
          <cell r="A496" t="str">
            <v>DNI46311264</v>
          </cell>
          <cell r="B496">
            <v>46311264</v>
          </cell>
          <cell r="C496" t="str">
            <v>HUACCHA MINCHAN ROGELIO</v>
          </cell>
          <cell r="D496" t="str">
            <v>PROYECTO B4</v>
          </cell>
          <cell r="E496" t="str">
            <v>CORPACE INGENIERIA Y SERVICIOS GENERALES S.R.L.</v>
          </cell>
          <cell r="F496" t="str">
            <v>SI</v>
          </cell>
        </row>
        <row r="497">
          <cell r="A497" t="str">
            <v>DNI46352412</v>
          </cell>
          <cell r="B497">
            <v>46352412</v>
          </cell>
          <cell r="C497" t="str">
            <v>VILCA CHAVEZ CARLOS ANIBAL</v>
          </cell>
          <cell r="D497" t="str">
            <v>GESTIÓN SOCIAL</v>
          </cell>
          <cell r="E497" t="str">
            <v xml:space="preserve">CEDEPAS NORTE </v>
          </cell>
          <cell r="F497" t="str">
            <v>SI</v>
          </cell>
        </row>
        <row r="498">
          <cell r="A498" t="str">
            <v>DNI46372175</v>
          </cell>
          <cell r="B498">
            <v>46372175</v>
          </cell>
          <cell r="C498" t="str">
            <v>LARICO GUTIERREZ HUGO FELIPE</v>
          </cell>
          <cell r="D498" t="str">
            <v>MINA</v>
          </cell>
          <cell r="E498" t="str">
            <v>ADMINISTRACIÓN DE EMPRESAS S.A.C.</v>
          </cell>
          <cell r="F498" t="str">
            <v>SI</v>
          </cell>
        </row>
        <row r="499">
          <cell r="A499" t="str">
            <v>DNI46416798</v>
          </cell>
          <cell r="B499">
            <v>46416798</v>
          </cell>
          <cell r="C499" t="str">
            <v>MARCA MARCA JUAN DAYVI</v>
          </cell>
          <cell r="D499" t="str">
            <v>MINA B2</v>
          </cell>
          <cell r="E499" t="str">
            <v>MUR - WY S.A.C.</v>
          </cell>
          <cell r="F499" t="str">
            <v>SI</v>
          </cell>
        </row>
        <row r="500">
          <cell r="A500" t="str">
            <v>DNI46425054</v>
          </cell>
          <cell r="B500">
            <v>46425054</v>
          </cell>
          <cell r="C500" t="str">
            <v>TURPO PHUÑO NESTOR</v>
          </cell>
          <cell r="D500" t="str">
            <v>MINA</v>
          </cell>
          <cell r="E500" t="str">
            <v>ADMINISTRACIÓN DE EMPRESAS S.A.C.</v>
          </cell>
          <cell r="F500" t="str">
            <v>SI</v>
          </cell>
        </row>
        <row r="501">
          <cell r="A501" t="str">
            <v>DNI46444348</v>
          </cell>
          <cell r="B501">
            <v>46444348</v>
          </cell>
          <cell r="C501" t="str">
            <v>ISIDRO CHAHUA ROLANDO</v>
          </cell>
          <cell r="D501" t="str">
            <v>PLANTA</v>
          </cell>
          <cell r="E501" t="str">
            <v>CORPORACION RAMIS S.A.C</v>
          </cell>
          <cell r="F501" t="str">
            <v>SI</v>
          </cell>
        </row>
        <row r="502">
          <cell r="A502" t="str">
            <v>DNI46501108</v>
          </cell>
          <cell r="B502">
            <v>46501108</v>
          </cell>
          <cell r="C502" t="str">
            <v>QUISPE SUAÑA EDGAR</v>
          </cell>
          <cell r="D502" t="str">
            <v>PROYECTOS DE SOSTENIMIENTO</v>
          </cell>
          <cell r="E502" t="str">
            <v>STRACON S.A.C.</v>
          </cell>
          <cell r="F502" t="str">
            <v>SI</v>
          </cell>
        </row>
        <row r="503">
          <cell r="A503" t="str">
            <v>DNI46510389</v>
          </cell>
          <cell r="B503">
            <v>46510389</v>
          </cell>
          <cell r="C503" t="str">
            <v>ROJAS LLAMOCA ELMER</v>
          </cell>
          <cell r="D503" t="str">
            <v>PLANTA B2</v>
          </cell>
          <cell r="E503" t="str">
            <v>MINSUR S.A.</v>
          </cell>
          <cell r="F503" t="str">
            <v>SI</v>
          </cell>
        </row>
        <row r="504">
          <cell r="A504" t="str">
            <v>DNI46513154</v>
          </cell>
          <cell r="B504">
            <v>46513154</v>
          </cell>
          <cell r="C504" t="str">
            <v>ALVAREZ ORE GRETA GERALDINE</v>
          </cell>
          <cell r="D504" t="str">
            <v>PROYECTOS DE SOSTENIMIENTO</v>
          </cell>
          <cell r="E504" t="str">
            <v>CORPACE INGENIERIA Y SERVICIOS GENERALES S.R.L.</v>
          </cell>
          <cell r="F504" t="str">
            <v>SI</v>
          </cell>
        </row>
        <row r="505">
          <cell r="A505" t="str">
            <v>DNI46513174</v>
          </cell>
          <cell r="B505">
            <v>46513174</v>
          </cell>
          <cell r="C505" t="str">
            <v>ÁLVAREZ ORÉ GRETA</v>
          </cell>
          <cell r="D505" t="str">
            <v>CIERRE DE PROYECTO B2</v>
          </cell>
          <cell r="E505" t="str">
            <v>CORPACE INGENIERIA Y SERVICIOS GENERALES S.R.L.</v>
          </cell>
          <cell r="F505" t="str">
            <v>SI</v>
          </cell>
        </row>
        <row r="506">
          <cell r="A506" t="str">
            <v>DNI46517519</v>
          </cell>
          <cell r="B506">
            <v>46517519</v>
          </cell>
          <cell r="C506" t="str">
            <v>SAYRITUPA COAQUIRA, VICTOR</v>
          </cell>
          <cell r="D506" t="str">
            <v>SEGURIDAD PATRIMONIAL</v>
          </cell>
          <cell r="E506" t="str">
            <v>J&amp;V RESGUARDO S.A.C.</v>
          </cell>
          <cell r="F506" t="str">
            <v>SI</v>
          </cell>
        </row>
        <row r="507">
          <cell r="A507" t="str">
            <v>DNI46523714</v>
          </cell>
          <cell r="B507">
            <v>46523714</v>
          </cell>
          <cell r="C507" t="str">
            <v>MAMANI DIAZ PAUL</v>
          </cell>
          <cell r="D507" t="str">
            <v>MINA</v>
          </cell>
          <cell r="E507" t="str">
            <v>ADMINISTRACIÓN DE EMPRESAS S.A.C.</v>
          </cell>
          <cell r="F507" t="str">
            <v>SI</v>
          </cell>
        </row>
        <row r="508">
          <cell r="A508" t="str">
            <v>DNI46525495</v>
          </cell>
          <cell r="B508">
            <v>46525495</v>
          </cell>
          <cell r="C508" t="str">
            <v>TARAZONA ZAVALETA DIEGO</v>
          </cell>
          <cell r="D508" t="str">
            <v>PROYECTOS DE SOSTENIMIENTO</v>
          </cell>
          <cell r="E508" t="str">
            <v>GIRTRANSA S.A.C.</v>
          </cell>
          <cell r="F508" t="str">
            <v>SI</v>
          </cell>
        </row>
        <row r="509">
          <cell r="A509" t="str">
            <v>DNI46555997</v>
          </cell>
          <cell r="B509">
            <v>46555997</v>
          </cell>
          <cell r="C509" t="str">
            <v>PARI MONTESINOS EDY WILBER</v>
          </cell>
          <cell r="D509" t="str">
            <v>MINA</v>
          </cell>
          <cell r="E509" t="str">
            <v>ADMINISTRACIÓN DE EMPRESAS S.A.C.</v>
          </cell>
          <cell r="F509" t="str">
            <v>SI</v>
          </cell>
        </row>
        <row r="510">
          <cell r="A510" t="str">
            <v>DNI46591036</v>
          </cell>
          <cell r="B510">
            <v>46591036</v>
          </cell>
          <cell r="C510" t="str">
            <v xml:space="preserve">OSNAYO TURPO YHONY PLACIDO </v>
          </cell>
          <cell r="D510" t="str">
            <v>PROYECTOS B2</v>
          </cell>
          <cell r="E510" t="str">
            <v>CORPACE INGENIERIA Y SERVICIOS GENERALES S.R.L.</v>
          </cell>
          <cell r="F510" t="str">
            <v>SI</v>
          </cell>
        </row>
        <row r="511">
          <cell r="A511" t="str">
            <v>DNI46601318</v>
          </cell>
          <cell r="B511">
            <v>46601318</v>
          </cell>
          <cell r="C511" t="str">
            <v>QUISPE RIVERA, GRIF FILEMON</v>
          </cell>
          <cell r="D511" t="str">
            <v>MINA</v>
          </cell>
          <cell r="E511" t="str">
            <v>OVERALL BUSINESS S.A.</v>
          </cell>
          <cell r="F511" t="str">
            <v>SI</v>
          </cell>
        </row>
        <row r="512">
          <cell r="A512" t="str">
            <v>DNI46626168</v>
          </cell>
          <cell r="B512">
            <v>46626168</v>
          </cell>
          <cell r="C512" t="str">
            <v>CRUZ GONZALO NILSON</v>
          </cell>
          <cell r="D512" t="str">
            <v>MANTENIMIENTO B2</v>
          </cell>
          <cell r="E512" t="str">
            <v>SERMEL LIDER E.I.R.L.</v>
          </cell>
          <cell r="F512" t="str">
            <v>SI</v>
          </cell>
        </row>
        <row r="513">
          <cell r="A513" t="str">
            <v>DNI46655639</v>
          </cell>
          <cell r="B513">
            <v>46655639</v>
          </cell>
          <cell r="C513" t="str">
            <v>QUISPE NAVARRO JUAN ANTONIO</v>
          </cell>
          <cell r="D513" t="str">
            <v>PLANTA B2</v>
          </cell>
          <cell r="E513" t="str">
            <v>MINSUR S.A.</v>
          </cell>
          <cell r="F513" t="str">
            <v>SI</v>
          </cell>
        </row>
        <row r="514">
          <cell r="A514" t="str">
            <v>DNI46667911</v>
          </cell>
          <cell r="B514">
            <v>46667911</v>
          </cell>
          <cell r="C514" t="str">
            <v>BARRIOS ZEVALLOS KAREN CECILIA</v>
          </cell>
          <cell r="D514" t="str">
            <v>SEGURIDAD Y SALUD OCUPACIONAL</v>
          </cell>
          <cell r="E514" t="str">
            <v>INVERITAS GLOBAL HOLDINGS PERÚ S.A.</v>
          </cell>
          <cell r="F514" t="str">
            <v>SI</v>
          </cell>
        </row>
        <row r="515">
          <cell r="A515" t="str">
            <v>DNI46722798</v>
          </cell>
          <cell r="B515">
            <v>46722798</v>
          </cell>
          <cell r="C515" t="str">
            <v>PACHACUTE  MAMANI  ALEX YUBER</v>
          </cell>
          <cell r="D515" t="str">
            <v>SEGURIDAD PATRIMONIAL</v>
          </cell>
          <cell r="E515" t="str">
            <v>J&amp;V RESGUARDO S.A.C.</v>
          </cell>
          <cell r="F515" t="str">
            <v>SI</v>
          </cell>
        </row>
        <row r="516">
          <cell r="A516" t="str">
            <v>DNI46732076</v>
          </cell>
          <cell r="B516">
            <v>46732076</v>
          </cell>
          <cell r="C516" t="str">
            <v>LARA TITO JOSE LUIS</v>
          </cell>
          <cell r="D516" t="str">
            <v>PROYECTOS DE SOSTENIMIENTO</v>
          </cell>
          <cell r="E516" t="str">
            <v>STRACON S.A.C.</v>
          </cell>
          <cell r="F516" t="str">
            <v>SI</v>
          </cell>
        </row>
        <row r="517">
          <cell r="A517" t="str">
            <v>DNI46745311</v>
          </cell>
          <cell r="B517">
            <v>46745311</v>
          </cell>
          <cell r="C517" t="str">
            <v>CARBAJAL COAGUILA NATALIE ROCISE</v>
          </cell>
          <cell r="D517" t="str">
            <v xml:space="preserve">RECURSOS HUMANOS </v>
          </cell>
          <cell r="E517" t="str">
            <v>SODEXO PERÚ S.A.C.</v>
          </cell>
          <cell r="F517" t="str">
            <v>SI</v>
          </cell>
        </row>
        <row r="518">
          <cell r="A518" t="str">
            <v>DNI46755399</v>
          </cell>
          <cell r="B518">
            <v>46755399</v>
          </cell>
          <cell r="C518" t="str">
            <v>COAQUIRA ROJAS CLAY  FRANZ</v>
          </cell>
          <cell r="D518" t="str">
            <v>MINA</v>
          </cell>
          <cell r="E518" t="str">
            <v>ADMINISTRACIÓN DE EMPRESAS S.A.C.</v>
          </cell>
          <cell r="F518" t="str">
            <v>SI</v>
          </cell>
        </row>
        <row r="519">
          <cell r="A519" t="str">
            <v>DNI46826933</v>
          </cell>
          <cell r="B519">
            <v>46826933</v>
          </cell>
          <cell r="C519" t="str">
            <v>HUAMANTUMA QUISPE YOEL YHONATHAN</v>
          </cell>
          <cell r="D519" t="str">
            <v>MANTENIMIENTO</v>
          </cell>
          <cell r="E519" t="str">
            <v>CONFIPETROL ANDINA S. A.</v>
          </cell>
          <cell r="F519" t="str">
            <v>SI</v>
          </cell>
        </row>
        <row r="520">
          <cell r="A520" t="str">
            <v>DNI46840379</v>
          </cell>
          <cell r="B520">
            <v>46840379</v>
          </cell>
          <cell r="C520" t="str">
            <v>BERNAHOLA PORTUGAL EDUARDO FERNANDO</v>
          </cell>
          <cell r="D520" t="str">
            <v>GEOLOGÍA</v>
          </cell>
          <cell r="E520" t="str">
            <v>MINSUR S.A.</v>
          </cell>
          <cell r="F520" t="str">
            <v>SI</v>
          </cell>
        </row>
        <row r="521">
          <cell r="A521" t="str">
            <v>DNI46890599</v>
          </cell>
          <cell r="B521">
            <v>46890599</v>
          </cell>
          <cell r="C521" t="str">
            <v>CHAVEZ ALVAREZ LUIS GERMAN</v>
          </cell>
          <cell r="D521" t="str">
            <v>PROYECTOS DE SOSTENIMIENTO</v>
          </cell>
          <cell r="E521" t="str">
            <v>STRACON S.A.C.</v>
          </cell>
          <cell r="F521" t="str">
            <v>SI</v>
          </cell>
        </row>
        <row r="522">
          <cell r="A522" t="str">
            <v>DNI46906560</v>
          </cell>
          <cell r="B522">
            <v>46906560</v>
          </cell>
          <cell r="C522" t="str">
            <v>MAMANI APAZA RICARDO</v>
          </cell>
          <cell r="D522" t="str">
            <v>SEGURIDAD PATRIMONIAL</v>
          </cell>
          <cell r="E522" t="str">
            <v>J&amp;V RESGUARDO S.A.C.</v>
          </cell>
          <cell r="F522" t="str">
            <v>SI</v>
          </cell>
        </row>
        <row r="523">
          <cell r="A523" t="str">
            <v>DNI46940254</v>
          </cell>
          <cell r="B523">
            <v>46940254</v>
          </cell>
          <cell r="C523" t="str">
            <v>TURPO CHAMBI, ADOLFO</v>
          </cell>
          <cell r="D523" t="str">
            <v>MINA B2</v>
          </cell>
          <cell r="E523" t="str">
            <v>MUR - WY S.A.C.</v>
          </cell>
          <cell r="F523" t="str">
            <v>SI</v>
          </cell>
        </row>
        <row r="524">
          <cell r="A524" t="str">
            <v>DNI46983279</v>
          </cell>
          <cell r="B524">
            <v>46983279</v>
          </cell>
          <cell r="C524" t="str">
            <v>VILCA VILCA PAUL</v>
          </cell>
          <cell r="D524" t="str">
            <v>PROYECTOS DE SOSTENIMIENTO</v>
          </cell>
          <cell r="E524" t="str">
            <v>COMIN S.A.C</v>
          </cell>
          <cell r="F524" t="str">
            <v>SI</v>
          </cell>
        </row>
        <row r="525">
          <cell r="A525" t="str">
            <v>DNI47072247</v>
          </cell>
          <cell r="B525">
            <v>47072247</v>
          </cell>
          <cell r="C525" t="str">
            <v>GARCIA TUANAMA CESAR AUGUSTO</v>
          </cell>
          <cell r="D525" t="str">
            <v>MANTENIMIENTO</v>
          </cell>
          <cell r="E525" t="str">
            <v>HM Consulting SAC</v>
          </cell>
          <cell r="F525" t="str">
            <v>SI</v>
          </cell>
        </row>
        <row r="526">
          <cell r="A526" t="str">
            <v>DNI47151804</v>
          </cell>
          <cell r="B526">
            <v>47151804</v>
          </cell>
          <cell r="C526" t="str">
            <v>TACO QUISPE, ROGER</v>
          </cell>
          <cell r="D526" t="str">
            <v>MANTENIMIENTO B2</v>
          </cell>
          <cell r="E526" t="str">
            <v>MINSUR S.A.</v>
          </cell>
          <cell r="F526" t="str">
            <v>SI</v>
          </cell>
        </row>
        <row r="527">
          <cell r="A527" t="str">
            <v>DNI47158724</v>
          </cell>
          <cell r="B527">
            <v>47158724</v>
          </cell>
          <cell r="C527" t="str">
            <v>CHAVEZ PALLI ARNOLD</v>
          </cell>
          <cell r="D527" t="str">
            <v>SEGURIDAD Y SALUD OCUPACIONAL</v>
          </cell>
          <cell r="E527" t="str">
            <v>GLOBAL PREVENTOSH SAC</v>
          </cell>
          <cell r="F527" t="str">
            <v>SI</v>
          </cell>
        </row>
        <row r="528">
          <cell r="A528" t="str">
            <v>DNI47284702</v>
          </cell>
          <cell r="B528">
            <v>47284702</v>
          </cell>
          <cell r="C528" t="str">
            <v>CARRION OSNAYO , CRISTIAN</v>
          </cell>
          <cell r="D528" t="str">
            <v>MINA</v>
          </cell>
          <cell r="E528" t="str">
            <v>E.T. LA FE EN CRISTO S.R.L.</v>
          </cell>
          <cell r="F528" t="str">
            <v>SI</v>
          </cell>
        </row>
        <row r="529">
          <cell r="A529" t="str">
            <v>DNI47328364</v>
          </cell>
          <cell r="B529">
            <v>47328364</v>
          </cell>
          <cell r="C529" t="str">
            <v>CHALLAPA TICONA BOUSHJANE</v>
          </cell>
          <cell r="D529" t="str">
            <v>MINA B2</v>
          </cell>
          <cell r="E529" t="str">
            <v>MUR - WY S.A.C.</v>
          </cell>
          <cell r="F529" t="str">
            <v>SI</v>
          </cell>
        </row>
        <row r="530">
          <cell r="A530" t="str">
            <v>DNI47349836</v>
          </cell>
          <cell r="B530">
            <v>47349836</v>
          </cell>
          <cell r="C530" t="str">
            <v>AYMACHOQUE LABRA VICTOR RAUL</v>
          </cell>
          <cell r="D530" t="str">
            <v>PROYECTOS DE SOSTENIMIENTO</v>
          </cell>
          <cell r="E530" t="str">
            <v>STRACON S.A.C.</v>
          </cell>
          <cell r="F530" t="str">
            <v>SI</v>
          </cell>
        </row>
        <row r="531">
          <cell r="A531" t="str">
            <v>DNI47434626</v>
          </cell>
          <cell r="B531">
            <v>47434626</v>
          </cell>
          <cell r="C531" t="str">
            <v>LUQUE   MAMANI , RONALDO</v>
          </cell>
          <cell r="D531" t="str">
            <v>SEGURIDAD PATRIMONIAL</v>
          </cell>
          <cell r="E531" t="str">
            <v>J&amp;V RESGUARDO S.A.C.</v>
          </cell>
          <cell r="F531" t="str">
            <v>SI</v>
          </cell>
        </row>
        <row r="532">
          <cell r="A532" t="str">
            <v>DNI47452666</v>
          </cell>
          <cell r="B532">
            <v>47452666</v>
          </cell>
          <cell r="C532" t="str">
            <v>Ramos Vega Belizario</v>
          </cell>
          <cell r="D532" t="str">
            <v>PROYECTOS DE SOSTENIMIENTO</v>
          </cell>
          <cell r="E532" t="str">
            <v>STRACON S.A.C.</v>
          </cell>
          <cell r="F532" t="str">
            <v>SI</v>
          </cell>
        </row>
        <row r="533">
          <cell r="A533" t="str">
            <v>DNI47612931</v>
          </cell>
          <cell r="B533">
            <v>47612931</v>
          </cell>
          <cell r="C533" t="str">
            <v>QUISPE VALDIVIA ANTHONY</v>
          </cell>
          <cell r="D533" t="str">
            <v>MINA B2</v>
          </cell>
          <cell r="E533" t="str">
            <v>MINERALS OF LABORATORIES S.R.L.</v>
          </cell>
          <cell r="F533" t="str">
            <v>SI</v>
          </cell>
        </row>
        <row r="534">
          <cell r="A534" t="str">
            <v>DNI47654320</v>
          </cell>
          <cell r="B534">
            <v>47654320</v>
          </cell>
          <cell r="C534" t="str">
            <v>MAMANI ANARPUMA DENNY RICARDO</v>
          </cell>
          <cell r="D534" t="str">
            <v>MINA</v>
          </cell>
          <cell r="E534" t="str">
            <v>EPCM EXPERTS SAC</v>
          </cell>
          <cell r="F534" t="str">
            <v>SI</v>
          </cell>
        </row>
        <row r="535">
          <cell r="A535" t="str">
            <v>DNI47657812</v>
          </cell>
          <cell r="B535">
            <v>47657812</v>
          </cell>
          <cell r="C535" t="str">
            <v>APAZA GONZALES JULVER</v>
          </cell>
          <cell r="D535" t="str">
            <v>PROYECTOS DE SOSTENIMIENTO</v>
          </cell>
          <cell r="E535" t="str">
            <v>VIJICSA</v>
          </cell>
          <cell r="F535" t="str">
            <v>SI</v>
          </cell>
        </row>
        <row r="536">
          <cell r="A536" t="str">
            <v>DNI47719319</v>
          </cell>
          <cell r="B536">
            <v>47719319</v>
          </cell>
          <cell r="C536" t="str">
            <v>AUCCA EGOVIA ROLANDO</v>
          </cell>
          <cell r="D536" t="str">
            <v>MINA</v>
          </cell>
          <cell r="E536" t="str">
            <v>OVERALL BUSINESS S.A.</v>
          </cell>
          <cell r="F536" t="str">
            <v>SI</v>
          </cell>
        </row>
        <row r="537">
          <cell r="A537" t="str">
            <v>DNI47772757</v>
          </cell>
          <cell r="B537">
            <v>47772757</v>
          </cell>
          <cell r="C537" t="str">
            <v>QUISPE RAMOS LUCIO WILFER</v>
          </cell>
          <cell r="D537" t="str">
            <v xml:space="preserve">MEDIO AMBIENTE </v>
          </cell>
          <cell r="E537" t="str">
            <v>GESTION DE SERVICIOS AMBIENTEALES SAC - DISAL</v>
          </cell>
          <cell r="F537" t="str">
            <v>SI</v>
          </cell>
        </row>
        <row r="538">
          <cell r="A538" t="str">
            <v>DNI47774423</v>
          </cell>
          <cell r="B538">
            <v>47774423</v>
          </cell>
          <cell r="C538" t="str">
            <v>ATOCCSA TORIBIO DARIO BRYAN</v>
          </cell>
          <cell r="D538" t="str">
            <v>PROYECTOS DE SOSTENIMIENTO</v>
          </cell>
          <cell r="E538" t="str">
            <v>SOLETANCHE</v>
          </cell>
          <cell r="F538" t="str">
            <v>SI</v>
          </cell>
        </row>
        <row r="539">
          <cell r="A539" t="str">
            <v>DNI47808800</v>
          </cell>
          <cell r="B539">
            <v>47808800</v>
          </cell>
          <cell r="C539" t="str">
            <v>LEONARDO TICONA, ADERLI</v>
          </cell>
          <cell r="D539" t="str">
            <v>INGENIERIA Y PLANEAMIENTO</v>
          </cell>
          <cell r="E539" t="str">
            <v>ROBOCON SERVICIOS S.A.C.</v>
          </cell>
          <cell r="F539" t="str">
            <v>SI</v>
          </cell>
        </row>
        <row r="540">
          <cell r="A540" t="str">
            <v>DNI47863521</v>
          </cell>
          <cell r="B540">
            <v>47863521</v>
          </cell>
          <cell r="C540" t="str">
            <v>VILCA VILCA NANCY LUZMILA</v>
          </cell>
          <cell r="D540" t="str">
            <v>RECURSOS HUMANOS</v>
          </cell>
          <cell r="E540" t="str">
            <v>SODEXO PERÚ S.A.C.</v>
          </cell>
          <cell r="F540" t="str">
            <v>SI</v>
          </cell>
        </row>
        <row r="541">
          <cell r="A541" t="str">
            <v>DNI47876276</v>
          </cell>
          <cell r="B541">
            <v>47876276</v>
          </cell>
          <cell r="C541" t="str">
            <v>APAZA TITO, ADRIAN LEESHANG</v>
          </cell>
          <cell r="D541" t="str">
            <v>MINA</v>
          </cell>
          <cell r="E541" t="str">
            <v>SIEGEN INGENIERIA &amp; CONSTRUCCION E.I.R.L.</v>
          </cell>
          <cell r="F541" t="str">
            <v>SI</v>
          </cell>
        </row>
        <row r="542">
          <cell r="A542" t="str">
            <v>DNI47902708</v>
          </cell>
          <cell r="B542">
            <v>47902708</v>
          </cell>
          <cell r="C542" t="str">
            <v>PAIVA CHOQUE FREDY RICARDO</v>
          </cell>
          <cell r="D542" t="str">
            <v>MANTENIMIENTO</v>
          </cell>
          <cell r="E542" t="str">
            <v>CONFIPETROL ANDINA S. A.</v>
          </cell>
          <cell r="F542" t="str">
            <v>SI</v>
          </cell>
        </row>
        <row r="543">
          <cell r="A543" t="str">
            <v>DNI47997088</v>
          </cell>
          <cell r="B543">
            <v>47997088</v>
          </cell>
          <cell r="C543" t="str">
            <v>VILCA CALSINA ALBERTO DAMIAN</v>
          </cell>
          <cell r="D543" t="str">
            <v>MINA</v>
          </cell>
          <cell r="E543" t="str">
            <v>ADMINISTRACIÓN DE EMPRESAS S.A.C.</v>
          </cell>
          <cell r="F543" t="str">
            <v>SI</v>
          </cell>
        </row>
        <row r="544">
          <cell r="A544" t="str">
            <v>DNI48008571</v>
          </cell>
          <cell r="B544">
            <v>48008571</v>
          </cell>
          <cell r="C544" t="str">
            <v>CHOQUELUQUE QUISPE ENRIQUE</v>
          </cell>
          <cell r="D544" t="str">
            <v xml:space="preserve">MEDIO AMBIENTE </v>
          </cell>
          <cell r="E544" t="str">
            <v>GESTION DE SERVICIOS AMBIENTEALES SAC - DISAL</v>
          </cell>
          <cell r="F544" t="str">
            <v>SI</v>
          </cell>
        </row>
        <row r="545">
          <cell r="A545" t="str">
            <v>DNI48103264</v>
          </cell>
          <cell r="B545">
            <v>48103264</v>
          </cell>
          <cell r="C545" t="str">
            <v>SALAZAR CISNEROS JONATHAN</v>
          </cell>
          <cell r="D545" t="str">
            <v>MANTENIMIENTO</v>
          </cell>
          <cell r="E545" t="str">
            <v>CONFIPETROL ANDINA S. A.</v>
          </cell>
          <cell r="F545" t="str">
            <v>SI</v>
          </cell>
        </row>
        <row r="546">
          <cell r="A546" t="str">
            <v>DNI48176299</v>
          </cell>
          <cell r="B546">
            <v>48176299</v>
          </cell>
          <cell r="C546" t="str">
            <v>Paico De La Cruz Eswin Jossep</v>
          </cell>
          <cell r="D546" t="str">
            <v>MANTENIMIENTO</v>
          </cell>
          <cell r="E546" t="str">
            <v>HM Consulting SAC</v>
          </cell>
          <cell r="F546" t="str">
            <v>SI</v>
          </cell>
        </row>
        <row r="547">
          <cell r="A547" t="str">
            <v>DNI48189199</v>
          </cell>
          <cell r="B547">
            <v>48189199</v>
          </cell>
          <cell r="C547" t="str">
            <v>CONDORI MAMANI WILFREDO</v>
          </cell>
          <cell r="D547" t="str">
            <v>MINA</v>
          </cell>
          <cell r="E547" t="str">
            <v>EPCM EXPERTS SAC</v>
          </cell>
          <cell r="F547" t="str">
            <v>SI</v>
          </cell>
        </row>
        <row r="548">
          <cell r="A548" t="str">
            <v>DNI48336103</v>
          </cell>
          <cell r="B548">
            <v>48336103</v>
          </cell>
          <cell r="C548" t="str">
            <v>ARAUJO GOZME WILLIAN</v>
          </cell>
          <cell r="D548" t="str">
            <v>MINA</v>
          </cell>
          <cell r="E548" t="str">
            <v>ADMINISTRACIÓN DE EMPRESAS S.A.C.</v>
          </cell>
          <cell r="F548" t="str">
            <v>SI</v>
          </cell>
        </row>
        <row r="549">
          <cell r="A549" t="str">
            <v>DNI48372034</v>
          </cell>
          <cell r="B549">
            <v>48372034</v>
          </cell>
          <cell r="C549" t="str">
            <v>LOPEZ MORALES RAUL</v>
          </cell>
          <cell r="D549" t="str">
            <v>PROYECTOS B2</v>
          </cell>
          <cell r="E549" t="str">
            <v>MYS MINEROS DEL PERU S.A.C.</v>
          </cell>
          <cell r="F549" t="str">
            <v>SI</v>
          </cell>
        </row>
        <row r="550">
          <cell r="A550" t="str">
            <v>DNI48471914</v>
          </cell>
          <cell r="B550">
            <v>48471914</v>
          </cell>
          <cell r="C550" t="str">
            <v>CASTILLO CORONEL, WILMER</v>
          </cell>
          <cell r="D550" t="str">
            <v>MINA</v>
          </cell>
          <cell r="E550" t="str">
            <v>EPCM EXPERTS SAC</v>
          </cell>
          <cell r="F550" t="str">
            <v>SI</v>
          </cell>
        </row>
        <row r="551">
          <cell r="A551" t="str">
            <v>DNI48593214</v>
          </cell>
          <cell r="B551">
            <v>48593214</v>
          </cell>
          <cell r="C551" t="str">
            <v>TURPO MAMANI ADILSON</v>
          </cell>
          <cell r="D551" t="str">
            <v>PLANTA</v>
          </cell>
          <cell r="E551" t="str">
            <v>COMIN S.A.C</v>
          </cell>
          <cell r="F551" t="str">
            <v>SI</v>
          </cell>
        </row>
        <row r="552">
          <cell r="A552" t="str">
            <v>DNI48628499</v>
          </cell>
          <cell r="B552">
            <v>48628499</v>
          </cell>
          <cell r="C552" t="str">
            <v>TORRES MALDONADO LETICIA ANAIS</v>
          </cell>
          <cell r="D552" t="str">
            <v>PROYECTOS DE SOSTENIMIENTO</v>
          </cell>
          <cell r="E552" t="str">
            <v>VIJICSA</v>
          </cell>
          <cell r="F552" t="str">
            <v>SI</v>
          </cell>
        </row>
        <row r="553">
          <cell r="A553" t="str">
            <v>DNI48718241</v>
          </cell>
          <cell r="B553">
            <v>48718241</v>
          </cell>
          <cell r="C553" t="str">
            <v>OVALLE CACERES LILIAN FLOR</v>
          </cell>
          <cell r="D553" t="str">
            <v>MINA</v>
          </cell>
          <cell r="E553" t="str">
            <v>ADMINISTRACIÓN DE EMPRESAS S.A.C.</v>
          </cell>
          <cell r="F553" t="str">
            <v>SI</v>
          </cell>
        </row>
        <row r="554">
          <cell r="A554" t="str">
            <v>DNI48876957</v>
          </cell>
          <cell r="B554">
            <v>48876957</v>
          </cell>
          <cell r="C554" t="str">
            <v>NAVARRO PACHA JAIME</v>
          </cell>
          <cell r="D554" t="str">
            <v>PROYECTOS DE SOSTENIMIENTO</v>
          </cell>
          <cell r="E554" t="str">
            <v>COMIN S.A.C</v>
          </cell>
          <cell r="F554" t="str">
            <v>SI</v>
          </cell>
        </row>
        <row r="555">
          <cell r="A555" t="str">
            <v>DNI60611299</v>
          </cell>
          <cell r="B555">
            <v>60611299</v>
          </cell>
          <cell r="C555" t="str">
            <v>PINEDA CCOA EFRAIN</v>
          </cell>
          <cell r="D555" t="str">
            <v>MINA</v>
          </cell>
          <cell r="E555" t="str">
            <v>ADMINISTRACIÓN DE EMPRESAS S.A.C.</v>
          </cell>
          <cell r="F555" t="str">
            <v>SI</v>
          </cell>
        </row>
        <row r="556">
          <cell r="A556" t="str">
            <v>DNI70007226</v>
          </cell>
          <cell r="B556">
            <v>70007226</v>
          </cell>
          <cell r="C556" t="str">
            <v xml:space="preserve">SULLCAHUAMAN PONCE DIEGO </v>
          </cell>
          <cell r="D556" t="str">
            <v>MEDIO AMBIENTE</v>
          </cell>
          <cell r="E556" t="str">
            <v>GESTION DE SERVICIOS AMBIENTEALES SAC - DISAL</v>
          </cell>
          <cell r="F556" t="str">
            <v>SI</v>
          </cell>
        </row>
        <row r="557">
          <cell r="A557" t="str">
            <v>DNI70057248</v>
          </cell>
          <cell r="B557">
            <v>70057248</v>
          </cell>
          <cell r="C557" t="str">
            <v>FLORES CASTILLO, IVAN</v>
          </cell>
          <cell r="D557" t="str">
            <v>SEGURIDAD PATRIMONIAL</v>
          </cell>
          <cell r="E557" t="str">
            <v>J&amp;V RESGUARDO S.A.C.</v>
          </cell>
          <cell r="F557" t="str">
            <v>SI</v>
          </cell>
        </row>
        <row r="558">
          <cell r="A558" t="str">
            <v>DNI70074339</v>
          </cell>
          <cell r="B558">
            <v>70074339</v>
          </cell>
          <cell r="C558" t="str">
            <v>CCOARITE SUCARI JUAN RUTBERT</v>
          </cell>
          <cell r="D558" t="str">
            <v>SEGURIDAD Y SALUD OCUPACIONAL</v>
          </cell>
          <cell r="E558" t="str">
            <v xml:space="preserve">GLOBAL PREVENTOSH SAC </v>
          </cell>
          <cell r="F558" t="str">
            <v>SI</v>
          </cell>
        </row>
        <row r="559">
          <cell r="A559" t="str">
            <v>DNI70108593</v>
          </cell>
          <cell r="B559">
            <v>70108593</v>
          </cell>
          <cell r="C559" t="str">
            <v>ALIAGA HUAMAN JUAN CARLOS</v>
          </cell>
          <cell r="D559" t="str">
            <v>PROYECTOS DE SOSTENIMIENTO</v>
          </cell>
          <cell r="E559" t="str">
            <v>COMIN S.A.C</v>
          </cell>
          <cell r="F559" t="str">
            <v>SI</v>
          </cell>
        </row>
        <row r="560">
          <cell r="A560" t="str">
            <v>DNI70119576</v>
          </cell>
          <cell r="B560">
            <v>70119576</v>
          </cell>
          <cell r="C560" t="str">
            <v>JALA MULLISACA MIRIAM NOLVA</v>
          </cell>
          <cell r="D560" t="str">
            <v>MINA</v>
          </cell>
          <cell r="E560" t="str">
            <v>ADMINISTRACIÓN DE EMPRESAS S.A.C.</v>
          </cell>
          <cell r="F560" t="str">
            <v>SI</v>
          </cell>
        </row>
        <row r="561">
          <cell r="A561" t="str">
            <v>DNI70142929</v>
          </cell>
          <cell r="B561">
            <v>70142929</v>
          </cell>
          <cell r="C561" t="str">
            <v>QUISPE GARNICA PIO ORIEL</v>
          </cell>
          <cell r="D561" t="str">
            <v>MINA</v>
          </cell>
          <cell r="E561" t="str">
            <v>ADMINISTRACIÓN DE EMPRESAS S.A.C.</v>
          </cell>
          <cell r="F561" t="str">
            <v>SI</v>
          </cell>
        </row>
        <row r="562">
          <cell r="A562" t="str">
            <v>DNI70147506</v>
          </cell>
          <cell r="B562">
            <v>70147506</v>
          </cell>
          <cell r="C562" t="str">
            <v>CHIQUE SILVA KELVIN RICKY</v>
          </cell>
          <cell r="D562" t="str">
            <v>PROYECTOS DE SOSTENIMIENTO</v>
          </cell>
          <cell r="E562" t="str">
            <v>GIRTRANSA S.A.C.</v>
          </cell>
          <cell r="F562" t="str">
            <v>SI</v>
          </cell>
        </row>
        <row r="563">
          <cell r="A563" t="str">
            <v>DNI70148659</v>
          </cell>
          <cell r="B563">
            <v>70148659</v>
          </cell>
          <cell r="C563" t="str">
            <v xml:space="preserve">CONDORI CLAVERIAS NILVER </v>
          </cell>
          <cell r="D563" t="str">
            <v>MANTENIMIENTO</v>
          </cell>
          <cell r="E563" t="str">
            <v>SERMEL LIDER E.I.R.L.</v>
          </cell>
          <cell r="F563" t="str">
            <v>SI</v>
          </cell>
        </row>
        <row r="564">
          <cell r="A564" t="str">
            <v>DNI70170188</v>
          </cell>
          <cell r="B564">
            <v>70170188</v>
          </cell>
          <cell r="C564" t="str">
            <v>FLORES MAMANI JORGE LUIS</v>
          </cell>
          <cell r="D564" t="str">
            <v>MINA</v>
          </cell>
          <cell r="E564" t="str">
            <v>OVERALL BUSINESS MANAGEMENT S.A.C.</v>
          </cell>
          <cell r="F564" t="str">
            <v>SI</v>
          </cell>
        </row>
        <row r="565">
          <cell r="A565" t="str">
            <v>DNI70170823</v>
          </cell>
          <cell r="B565">
            <v>70170823</v>
          </cell>
          <cell r="C565" t="str">
            <v>MAMANI CONDORI, EDWIN DAVID</v>
          </cell>
          <cell r="D565" t="str">
            <v>MINA</v>
          </cell>
          <cell r="E565" t="str">
            <v>ADMINISTRACIÓN DE EMPRESAS S.A.C.</v>
          </cell>
          <cell r="F565" t="str">
            <v>SI</v>
          </cell>
        </row>
        <row r="566">
          <cell r="A566" t="str">
            <v>DNI70176274</v>
          </cell>
          <cell r="B566">
            <v>70176274</v>
          </cell>
          <cell r="C566" t="str">
            <v>CORIMAYA CONDORI, RYDUAN JOHANSSON</v>
          </cell>
          <cell r="D566" t="str">
            <v>PROYECTOS DE SOSTENIMIENTO</v>
          </cell>
          <cell r="E566" t="str">
            <v>STRACON S.A.C.</v>
          </cell>
          <cell r="F566" t="str">
            <v>SI</v>
          </cell>
        </row>
        <row r="567">
          <cell r="A567" t="str">
            <v>DNI70181388</v>
          </cell>
          <cell r="B567">
            <v>70181388</v>
          </cell>
          <cell r="C567" t="str">
            <v>MAMANI APAZA MELANIO</v>
          </cell>
          <cell r="D567" t="str">
            <v>MINA</v>
          </cell>
          <cell r="E567" t="str">
            <v>EPCM EXPERTS SAC</v>
          </cell>
          <cell r="F567" t="str">
            <v>SI</v>
          </cell>
        </row>
        <row r="568">
          <cell r="A568" t="str">
            <v>DNI70182417</v>
          </cell>
          <cell r="B568">
            <v>70182417</v>
          </cell>
          <cell r="C568" t="str">
            <v>CAYLLAHUA   MIRANDA , LUIS RICARDO</v>
          </cell>
          <cell r="D568" t="str">
            <v>SEGURIDAD PATRIMONIAL</v>
          </cell>
          <cell r="E568" t="str">
            <v>J&amp;V RESGUARDO S.A.C.</v>
          </cell>
          <cell r="F568" t="str">
            <v>SI</v>
          </cell>
        </row>
        <row r="569">
          <cell r="A569" t="str">
            <v>DNI70203949</v>
          </cell>
          <cell r="B569">
            <v>70203949</v>
          </cell>
          <cell r="C569" t="str">
            <v>QUISPE MAMANI, ALBERTH HERNAN</v>
          </cell>
          <cell r="D569" t="str">
            <v>PROYECTOS DE SOSTENIMIENTO</v>
          </cell>
          <cell r="E569" t="str">
            <v>STRACON S.A.C.</v>
          </cell>
          <cell r="F569" t="str">
            <v>SI</v>
          </cell>
        </row>
        <row r="570">
          <cell r="A570" t="str">
            <v>DNI70230324</v>
          </cell>
          <cell r="B570">
            <v>70230324</v>
          </cell>
          <cell r="C570" t="str">
            <v>OCAMPO VALLES, ROCKY BEYBY</v>
          </cell>
          <cell r="D570" t="str">
            <v>MINA</v>
          </cell>
          <cell r="E570" t="str">
            <v>ADMINISTRACIÓN DE EMPRESAS S.A.C.</v>
          </cell>
          <cell r="F570" t="str">
            <v>SI</v>
          </cell>
        </row>
        <row r="571">
          <cell r="A571" t="str">
            <v>DNI70249088</v>
          </cell>
          <cell r="B571">
            <v>70249088</v>
          </cell>
          <cell r="C571" t="str">
            <v>BELLIDO MAMANI ROMAN</v>
          </cell>
          <cell r="D571" t="str">
            <v>PLANTA</v>
          </cell>
          <cell r="E571" t="str">
            <v>MINSUR S.A.</v>
          </cell>
          <cell r="F571" t="str">
            <v>SI</v>
          </cell>
        </row>
        <row r="572">
          <cell r="A572" t="str">
            <v>DNI70291948</v>
          </cell>
          <cell r="B572">
            <v>70291948</v>
          </cell>
          <cell r="C572" t="str">
            <v>TICONA VELASCO WILSON</v>
          </cell>
          <cell r="D572" t="str">
            <v>MINA</v>
          </cell>
          <cell r="E572" t="str">
            <v>ADMINISTRACIÓN DE EMPRESAS S.A.C.</v>
          </cell>
          <cell r="F572" t="str">
            <v>SI</v>
          </cell>
        </row>
        <row r="573">
          <cell r="A573" t="str">
            <v>DNI70292460</v>
          </cell>
          <cell r="B573">
            <v>70292460</v>
          </cell>
          <cell r="C573" t="str">
            <v>CCALLO SOTO ROGER PERCY</v>
          </cell>
          <cell r="D573" t="str">
            <v>MANTENIMIENTO</v>
          </cell>
          <cell r="E573" t="str">
            <v>SERMEL LIDER E.I.R.L.</v>
          </cell>
          <cell r="F573" t="str">
            <v>SI</v>
          </cell>
        </row>
        <row r="574">
          <cell r="A574" t="str">
            <v>DNI70292955</v>
          </cell>
          <cell r="B574">
            <v>70292955</v>
          </cell>
          <cell r="C574" t="str">
            <v>LEONARDO CUCHUYRUMI BLAS ABAD</v>
          </cell>
          <cell r="D574" t="str">
            <v>MINA</v>
          </cell>
          <cell r="E574" t="str">
            <v>ADMINISTRACIÓN DE EMPRESAS S.A.C.</v>
          </cell>
          <cell r="F574" t="str">
            <v>SI</v>
          </cell>
        </row>
        <row r="575">
          <cell r="A575" t="str">
            <v>DNI70308944</v>
          </cell>
          <cell r="B575">
            <v>70308944</v>
          </cell>
          <cell r="C575" t="str">
            <v>MAMANI AMANI LUZ KENNIDY</v>
          </cell>
          <cell r="D575" t="str">
            <v>SEGURIDAD Y SALUD OCUPACIONAL</v>
          </cell>
          <cell r="E575" t="str">
            <v xml:space="preserve">GLOBAL PREVENTOSH SAC </v>
          </cell>
          <cell r="F575" t="str">
            <v>SI</v>
          </cell>
        </row>
        <row r="576">
          <cell r="A576" t="str">
            <v>DNI70354285</v>
          </cell>
          <cell r="B576">
            <v>70354285</v>
          </cell>
          <cell r="C576" t="str">
            <v>PARI CHAVEZ, EDWIN KEVIN</v>
          </cell>
          <cell r="D576" t="str">
            <v>PLANTA</v>
          </cell>
          <cell r="E576" t="str">
            <v>MINERALS OF LABORATORIES S.R.L.</v>
          </cell>
          <cell r="F576" t="str">
            <v>SI</v>
          </cell>
        </row>
        <row r="577">
          <cell r="A577" t="str">
            <v>DNI70389739</v>
          </cell>
          <cell r="B577">
            <v>70389739</v>
          </cell>
          <cell r="C577" t="str">
            <v>MAMANI HUAHUASONCCO GENRY DAVID</v>
          </cell>
          <cell r="D577" t="str">
            <v>MINA</v>
          </cell>
          <cell r="E577" t="str">
            <v>OVERALL BUSINESS S.A.</v>
          </cell>
          <cell r="F577" t="str">
            <v>SI</v>
          </cell>
        </row>
        <row r="578">
          <cell r="A578" t="str">
            <v>DNI70393810</v>
          </cell>
          <cell r="B578">
            <v>70393810</v>
          </cell>
          <cell r="C578" t="str">
            <v>PALOMARES TAPIA JOSUE OSWALDO</v>
          </cell>
          <cell r="D578" t="str">
            <v>MANTENIMIENTO</v>
          </cell>
          <cell r="E578" t="str">
            <v>SERMEL LIDER E.I.R.L.</v>
          </cell>
          <cell r="F578" t="str">
            <v>SI</v>
          </cell>
        </row>
        <row r="579">
          <cell r="A579" t="str">
            <v>DNI70408191</v>
          </cell>
          <cell r="B579">
            <v>70408191</v>
          </cell>
          <cell r="C579" t="str">
            <v>QUISPE TURPO LEONARDO FELIX</v>
          </cell>
          <cell r="D579" t="str">
            <v>RECURSOS HUMANOS</v>
          </cell>
          <cell r="E579" t="str">
            <v>SODEXO PERÚ S.A.C.</v>
          </cell>
          <cell r="F579" t="str">
            <v>SI</v>
          </cell>
        </row>
        <row r="580">
          <cell r="A580" t="str">
            <v>DNI70412478</v>
          </cell>
          <cell r="B580">
            <v>70412478</v>
          </cell>
          <cell r="C580" t="str">
            <v>SANCHEZ HUMALLA, ERITH WENCELAO</v>
          </cell>
          <cell r="D580" t="str">
            <v>MEDIO AMBIENTE</v>
          </cell>
          <cell r="E580" t="str">
            <v>GESTION DE SERVICIOS AMBIENTEALES SAC - DISAL</v>
          </cell>
          <cell r="F580" t="str">
            <v>SI</v>
          </cell>
        </row>
        <row r="581">
          <cell r="A581" t="str">
            <v>DNI70413624</v>
          </cell>
          <cell r="B581">
            <v>70413624</v>
          </cell>
          <cell r="C581" t="str">
            <v>SANCHEZ HUAMALLA, YONY JAVIER</v>
          </cell>
          <cell r="D581" t="str">
            <v>RECURSOS HUMANOS</v>
          </cell>
          <cell r="E581" t="str">
            <v>SODEXO PERÚ S.A.C.</v>
          </cell>
          <cell r="F581" t="str">
            <v>SI</v>
          </cell>
        </row>
        <row r="582">
          <cell r="A582" t="str">
            <v>DNI70413648</v>
          </cell>
          <cell r="B582">
            <v>70413648</v>
          </cell>
          <cell r="C582" t="str">
            <v>LOYZA LIMA JAIME RENZO</v>
          </cell>
          <cell r="D582" t="str">
            <v>PROYECTOS DE SOSTENIMIENTO</v>
          </cell>
          <cell r="E582" t="str">
            <v>STRACON S.A.C.</v>
          </cell>
          <cell r="F582" t="str">
            <v>SI</v>
          </cell>
        </row>
        <row r="583">
          <cell r="A583" t="str">
            <v>DNI70414862</v>
          </cell>
          <cell r="B583">
            <v>70414862</v>
          </cell>
          <cell r="C583" t="str">
            <v>DIAZ CUTIPA, CLIVER MARCO</v>
          </cell>
          <cell r="D583" t="str">
            <v>MANTENIMIENTO</v>
          </cell>
          <cell r="E583" t="str">
            <v>CONFIPETROL ANDINA S. A.</v>
          </cell>
          <cell r="F583" t="str">
            <v>SI</v>
          </cell>
        </row>
        <row r="584">
          <cell r="A584" t="str">
            <v>DNI70426707</v>
          </cell>
          <cell r="B584">
            <v>70426707</v>
          </cell>
          <cell r="C584" t="str">
            <v>LUIS GUERREROS YAURI</v>
          </cell>
          <cell r="D584" t="str">
            <v>GESTIÓN SOCIAL</v>
          </cell>
          <cell r="E584" t="str">
            <v>MINSUR S.A.</v>
          </cell>
          <cell r="F584" t="str">
            <v>SI</v>
          </cell>
        </row>
        <row r="585">
          <cell r="A585" t="str">
            <v>DNI70472010</v>
          </cell>
          <cell r="B585">
            <v>70472010</v>
          </cell>
          <cell r="C585" t="str">
            <v>CALSINA ALATA, MAXIMILIANO WASHINGTON</v>
          </cell>
          <cell r="D585" t="str">
            <v>PROYECTOS DE SOSTENIMIENTO</v>
          </cell>
          <cell r="E585" t="str">
            <v>STRACON S.A.C.</v>
          </cell>
          <cell r="F585" t="str">
            <v>SI</v>
          </cell>
        </row>
        <row r="586">
          <cell r="A586" t="str">
            <v>DNI70472025</v>
          </cell>
          <cell r="B586">
            <v>70472025</v>
          </cell>
          <cell r="C586" t="str">
            <v>MAMANI TURPO EDINSON</v>
          </cell>
          <cell r="D586" t="str">
            <v>PROYECTOS DE SOSTENIMIENTO</v>
          </cell>
          <cell r="E586" t="str">
            <v>STRACON S.A.C.</v>
          </cell>
          <cell r="F586" t="str">
            <v>SI</v>
          </cell>
        </row>
        <row r="587">
          <cell r="A587" t="str">
            <v>DNI70479186</v>
          </cell>
          <cell r="B587">
            <v>70479186</v>
          </cell>
          <cell r="C587" t="str">
            <v>CHAVEZ HUANCA, JUAN ADOLFO</v>
          </cell>
          <cell r="D587" t="str">
            <v>MINA</v>
          </cell>
          <cell r="E587" t="str">
            <v>EPCM EXPERTS SAC</v>
          </cell>
          <cell r="F587" t="str">
            <v>SI</v>
          </cell>
        </row>
        <row r="588">
          <cell r="A588" t="str">
            <v>DNI70487321</v>
          </cell>
          <cell r="B588">
            <v>70487321</v>
          </cell>
          <cell r="C588" t="str">
            <v>PINEDA CCOA, ARMANDO RUBEN</v>
          </cell>
          <cell r="D588" t="str">
            <v>MINA</v>
          </cell>
          <cell r="E588" t="str">
            <v>ADMINISTRACIÓN DE EMPRESAS S.A.C.</v>
          </cell>
          <cell r="F588" t="str">
            <v>SI</v>
          </cell>
        </row>
        <row r="589">
          <cell r="A589" t="str">
            <v>DNI70515784</v>
          </cell>
          <cell r="B589">
            <v>70515784</v>
          </cell>
          <cell r="C589" t="str">
            <v>BENITEZ LUQUE DEYSI XIOMARA</v>
          </cell>
          <cell r="D589" t="str">
            <v>PROYECTOS DE SOSTENIMIENTO</v>
          </cell>
          <cell r="E589" t="str">
            <v>COMIN S.A.C</v>
          </cell>
          <cell r="F589" t="str">
            <v>SI</v>
          </cell>
        </row>
        <row r="590">
          <cell r="A590" t="str">
            <v>DNI70518292</v>
          </cell>
          <cell r="B590">
            <v>70518292</v>
          </cell>
          <cell r="C590" t="str">
            <v xml:space="preserve">TORRES VASQUEZ HITLER </v>
          </cell>
          <cell r="D590" t="str">
            <v>PROYECTOS DE SOSTENIMIENTO</v>
          </cell>
          <cell r="E590" t="str">
            <v>STRACON S.A.C.</v>
          </cell>
          <cell r="F590" t="str">
            <v>SI</v>
          </cell>
        </row>
        <row r="591">
          <cell r="A591" t="str">
            <v>DNI70561062</v>
          </cell>
          <cell r="B591">
            <v>70561062</v>
          </cell>
          <cell r="C591" t="str">
            <v>SUCAPUCA CHINO, FREDY CESAR</v>
          </cell>
          <cell r="D591" t="str">
            <v>MINA</v>
          </cell>
          <cell r="E591" t="str">
            <v>EPCM EXPERTS SAC</v>
          </cell>
          <cell r="F591" t="str">
            <v>SI</v>
          </cell>
        </row>
        <row r="592">
          <cell r="A592" t="str">
            <v>DNI70661160</v>
          </cell>
          <cell r="B592">
            <v>70661160</v>
          </cell>
          <cell r="C592" t="str">
            <v>CHILENO TRUJILLO JAIR OSCAR</v>
          </cell>
          <cell r="D592" t="str">
            <v>PROYECTOS</v>
          </cell>
          <cell r="E592" t="str">
            <v>COMIN S.A.C</v>
          </cell>
          <cell r="F592" t="str">
            <v>SI</v>
          </cell>
        </row>
        <row r="593">
          <cell r="A593" t="str">
            <v>DNI70760958</v>
          </cell>
          <cell r="B593">
            <v>70760958</v>
          </cell>
          <cell r="C593" t="str">
            <v>SUCAPUCA VILCA RUSSEL HIASMAN</v>
          </cell>
          <cell r="D593" t="str">
            <v>RECURSOS HUMANOS</v>
          </cell>
          <cell r="E593" t="str">
            <v>SODEXO PERÚ S.A.C.</v>
          </cell>
          <cell r="F593" t="str">
            <v>SI</v>
          </cell>
        </row>
        <row r="594">
          <cell r="A594" t="str">
            <v>DNI70869362</v>
          </cell>
          <cell r="B594">
            <v>70869362</v>
          </cell>
          <cell r="C594" t="str">
            <v>PUELLES LATORRE JAIME JEANPIER</v>
          </cell>
          <cell r="F594" t="str">
            <v>SI</v>
          </cell>
        </row>
        <row r="595">
          <cell r="A595" t="str">
            <v>DNI71040253</v>
          </cell>
          <cell r="B595">
            <v>71040253</v>
          </cell>
          <cell r="C595" t="str">
            <v>Chambi Huatta Marisol</v>
          </cell>
          <cell r="D595" t="str">
            <v>GESTIÓN SOCIAL</v>
          </cell>
          <cell r="E595" t="str">
            <v xml:space="preserve">CEDEPAS NORTE </v>
          </cell>
          <cell r="F595" t="str">
            <v>SI</v>
          </cell>
        </row>
        <row r="596">
          <cell r="A596" t="str">
            <v>DNI71040303</v>
          </cell>
          <cell r="B596">
            <v>71040303</v>
          </cell>
          <cell r="C596" t="str">
            <v>ROQUE YUPANQUI JIMMY RAFAEL</v>
          </cell>
          <cell r="D596" t="str">
            <v>GESTIÓN SOCIAL</v>
          </cell>
          <cell r="E596" t="str">
            <v xml:space="preserve">CEDEPAS NORTE </v>
          </cell>
          <cell r="F596" t="str">
            <v>SI</v>
          </cell>
        </row>
        <row r="597">
          <cell r="A597" t="str">
            <v>DNI71338646</v>
          </cell>
          <cell r="B597">
            <v>71338646</v>
          </cell>
          <cell r="C597" t="str">
            <v>APAZA  JACHO ;GUIDO</v>
          </cell>
          <cell r="D597" t="str">
            <v>MANTENIMIENTO</v>
          </cell>
          <cell r="E597" t="str">
            <v>CONFIPETROL ANDINA S. A.</v>
          </cell>
          <cell r="F597" t="str">
            <v>SI</v>
          </cell>
        </row>
        <row r="598">
          <cell r="A598" t="str">
            <v>DNI71716625</v>
          </cell>
          <cell r="B598">
            <v>71716625</v>
          </cell>
          <cell r="C598" t="str">
            <v>JUAREZ GUILA JORGE FRANCISCO</v>
          </cell>
          <cell r="D598" t="str">
            <v>MANTENIMIENTO</v>
          </cell>
          <cell r="E598" t="str">
            <v>PRECISION PERU S.A.</v>
          </cell>
          <cell r="F598" t="str">
            <v>SI</v>
          </cell>
        </row>
        <row r="599">
          <cell r="A599" t="str">
            <v>DNI71847850</v>
          </cell>
          <cell r="B599">
            <v>71847850</v>
          </cell>
          <cell r="C599" t="str">
            <v>LUICHO QUISPE CLIDER DIEGO</v>
          </cell>
          <cell r="D599" t="str">
            <v>PLANTA B2</v>
          </cell>
          <cell r="E599" t="str">
            <v>MINSUR S.A.</v>
          </cell>
          <cell r="F599" t="str">
            <v>SI</v>
          </cell>
        </row>
        <row r="600">
          <cell r="A600" t="str">
            <v>DNI71849131</v>
          </cell>
          <cell r="B600">
            <v>71849131</v>
          </cell>
          <cell r="C600" t="str">
            <v>TURPO HIRPANOCA, ANGEL SENOBIO</v>
          </cell>
          <cell r="D600" t="str">
            <v>MINA</v>
          </cell>
          <cell r="E600" t="str">
            <v>EPCM EXPERTS SAC</v>
          </cell>
          <cell r="F600" t="str">
            <v>SI</v>
          </cell>
        </row>
        <row r="601">
          <cell r="A601" t="str">
            <v>DNI71851441</v>
          </cell>
          <cell r="B601">
            <v>71851441</v>
          </cell>
          <cell r="C601" t="str">
            <v>QUISPE COTALUQUE ROGER</v>
          </cell>
          <cell r="D601" t="str">
            <v>PROYECTOS B2</v>
          </cell>
          <cell r="E601" t="str">
            <v>CORPACE INGENIERIA Y SERVICIOS GENERALES S.R.L.</v>
          </cell>
          <cell r="F601" t="str">
            <v>SI</v>
          </cell>
        </row>
        <row r="602">
          <cell r="A602" t="str">
            <v>DNI71857044</v>
          </cell>
          <cell r="B602">
            <v>71857044</v>
          </cell>
          <cell r="C602" t="str">
            <v xml:space="preserve">MAMANI HANCCO, RUSWEL LEODAN </v>
          </cell>
          <cell r="D602" t="str">
            <v>RECURSOS HUMANOS</v>
          </cell>
          <cell r="E602" t="str">
            <v>SODEXO PERÚ S.A.C.</v>
          </cell>
          <cell r="F602" t="str">
            <v>SI</v>
          </cell>
        </row>
        <row r="603">
          <cell r="A603" t="str">
            <v>DNI71857188</v>
          </cell>
          <cell r="B603">
            <v>71857188</v>
          </cell>
          <cell r="C603" t="str">
            <v>MAMANI RAMOS TOMAS</v>
          </cell>
          <cell r="D603" t="str">
            <v>MEDIO AMBIENTE</v>
          </cell>
          <cell r="E603" t="str">
            <v>GESTION DE SERVICIOS AMBIENTEALES SAC - DISAL</v>
          </cell>
          <cell r="F603" t="str">
            <v>SI</v>
          </cell>
        </row>
        <row r="604">
          <cell r="A604" t="str">
            <v>DNI71859941</v>
          </cell>
          <cell r="B604">
            <v>71859941</v>
          </cell>
          <cell r="C604" t="str">
            <v>QUIRO HUANCA EVA LUZ</v>
          </cell>
          <cell r="D604" t="str">
            <v>MINA</v>
          </cell>
          <cell r="E604" t="str">
            <v>SIEGEN INGENIERIA &amp; CONSTRUCCION E.I.R.L.</v>
          </cell>
          <cell r="F604" t="str">
            <v>SI</v>
          </cell>
        </row>
        <row r="605">
          <cell r="A605" t="str">
            <v>DNI71877667</v>
          </cell>
          <cell r="B605">
            <v>71877667</v>
          </cell>
          <cell r="C605" t="str">
            <v>APAZA CHAUCHA, YASMANY HOLKEMBER</v>
          </cell>
          <cell r="D605" t="str">
            <v>RECURSOS HUMANOS</v>
          </cell>
          <cell r="E605" t="str">
            <v>S&amp;R CONTRATISTAS GENERALES DEL PERU S.R.L.</v>
          </cell>
          <cell r="F605" t="str">
            <v>SI</v>
          </cell>
        </row>
        <row r="606">
          <cell r="A606" t="str">
            <v>DNI71885804</v>
          </cell>
          <cell r="B606">
            <v>71885804</v>
          </cell>
          <cell r="C606" t="str">
            <v>DE LA CRUZ MAMANI, REENE JESUS</v>
          </cell>
          <cell r="D606" t="str">
            <v>MINA</v>
          </cell>
          <cell r="E606" t="str">
            <v>CMMEI DEL SUR SAC</v>
          </cell>
          <cell r="F606" t="str">
            <v>SI</v>
          </cell>
        </row>
        <row r="607">
          <cell r="A607" t="str">
            <v>DNI71909820</v>
          </cell>
          <cell r="B607">
            <v>71909820</v>
          </cell>
          <cell r="C607" t="str">
            <v>CARLO GUTIERREZ YOVANA ROSA</v>
          </cell>
          <cell r="D607" t="str">
            <v>PROYECTOS DE SOSTENIMIENTO</v>
          </cell>
          <cell r="E607" t="str">
            <v>COMIN S.A.C</v>
          </cell>
          <cell r="F607" t="str">
            <v>SI</v>
          </cell>
        </row>
        <row r="608">
          <cell r="A608" t="str">
            <v>DNI71985796</v>
          </cell>
          <cell r="B608">
            <v>71985796</v>
          </cell>
          <cell r="C608" t="str">
            <v>FLORES QUISPE, JHON CHRISTIAN</v>
          </cell>
          <cell r="D608" t="str">
            <v>PROYECTOS B2</v>
          </cell>
          <cell r="E608" t="str">
            <v>SERMEL LIDER E.I.R.L.</v>
          </cell>
          <cell r="F608" t="str">
            <v>SI</v>
          </cell>
        </row>
        <row r="609">
          <cell r="A609" t="str">
            <v>DNI71994853</v>
          </cell>
          <cell r="B609">
            <v>71994853</v>
          </cell>
          <cell r="C609" t="str">
            <v xml:space="preserve">JACHO HUAHUACONDORI, WILLIAM </v>
          </cell>
          <cell r="D609" t="str">
            <v>PROYECTOS DE SOSTENIMIENTO</v>
          </cell>
          <cell r="E609" t="str">
            <v>STRACON S.A.C.</v>
          </cell>
          <cell r="F609" t="str">
            <v>SI</v>
          </cell>
        </row>
        <row r="610">
          <cell r="A610" t="str">
            <v>DNI72161616</v>
          </cell>
          <cell r="B610">
            <v>72161616</v>
          </cell>
          <cell r="C610" t="str">
            <v>HUMPIRE ACARAPI HAROL SIRO</v>
          </cell>
          <cell r="D610" t="str">
            <v>LABORATORIO QUÍMICO</v>
          </cell>
          <cell r="E610" t="str">
            <v>SGS DEL PERÚ S.A.C.</v>
          </cell>
          <cell r="F610" t="str">
            <v>SI</v>
          </cell>
        </row>
        <row r="611">
          <cell r="A611" t="str">
            <v>DNI72163043</v>
          </cell>
          <cell r="B611">
            <v>72163043</v>
          </cell>
          <cell r="C611" t="str">
            <v>Apaza Tacca, Denisse Katherine</v>
          </cell>
          <cell r="D611" t="str">
            <v>GESTIÓN SOCIAL</v>
          </cell>
          <cell r="E611" t="str">
            <v xml:space="preserve">CEDEPAS NORTE </v>
          </cell>
          <cell r="F611" t="str">
            <v>SI</v>
          </cell>
        </row>
        <row r="612">
          <cell r="A612" t="str">
            <v>DNI72189072</v>
          </cell>
          <cell r="B612">
            <v>72189072</v>
          </cell>
          <cell r="C612" t="str">
            <v>LESCANO MONTES LEV YASIN</v>
          </cell>
          <cell r="D612" t="str">
            <v>MANTENIMIENTO B2</v>
          </cell>
          <cell r="E612" t="str">
            <v>Flsmidth SAC</v>
          </cell>
          <cell r="F612" t="str">
            <v>SI</v>
          </cell>
        </row>
        <row r="613">
          <cell r="A613" t="str">
            <v>DNI72255107</v>
          </cell>
          <cell r="B613">
            <v>72255107</v>
          </cell>
          <cell r="C613" t="str">
            <v>GONZALES CARLOS CIRO EDUARDO</v>
          </cell>
          <cell r="D613" t="str">
            <v>MINA</v>
          </cell>
          <cell r="E613" t="str">
            <v>ADMINISTRACIÓN DE EMPRESAS S.A.C.</v>
          </cell>
          <cell r="F613" t="str">
            <v>SI</v>
          </cell>
        </row>
        <row r="614">
          <cell r="A614" t="str">
            <v>DNI72439289</v>
          </cell>
          <cell r="B614">
            <v>72439289</v>
          </cell>
          <cell r="C614" t="str">
            <v xml:space="preserve">LOPEZ REQUELME  GIANFRANCO </v>
          </cell>
          <cell r="D614" t="str">
            <v>INGENIERIA Y PLANEAMIENTO</v>
          </cell>
          <cell r="E614" t="str">
            <v>MINSUR S.A.</v>
          </cell>
          <cell r="F614" t="str">
            <v>SI</v>
          </cell>
        </row>
        <row r="615">
          <cell r="A615" t="str">
            <v>DNI72540421</v>
          </cell>
          <cell r="B615">
            <v>72540421</v>
          </cell>
          <cell r="C615" t="str">
            <v>PALACIOS ALVAREZ DUSTIN YOSEPH</v>
          </cell>
          <cell r="D615" t="str">
            <v>MINA B2</v>
          </cell>
          <cell r="E615" t="str">
            <v>MINSUR S.A.</v>
          </cell>
          <cell r="F615" t="str">
            <v>SI</v>
          </cell>
        </row>
        <row r="616">
          <cell r="A616" t="str">
            <v>DNI72702215</v>
          </cell>
          <cell r="B616">
            <v>72702215</v>
          </cell>
          <cell r="C616" t="str">
            <v>JARA CUNO JOHN</v>
          </cell>
          <cell r="D616" t="str">
            <v>LABORATORIO QUÍMICO</v>
          </cell>
          <cell r="E616" t="str">
            <v>SGS DEL PERÚ S.A.C.</v>
          </cell>
          <cell r="F616" t="str">
            <v>SI</v>
          </cell>
        </row>
        <row r="617">
          <cell r="A617" t="str">
            <v>DNI72812328</v>
          </cell>
          <cell r="B617">
            <v>72812328</v>
          </cell>
          <cell r="C617" t="str">
            <v>TURPO MOLLEAPAZA, JULIO CESAR</v>
          </cell>
          <cell r="D617" t="str">
            <v>PROYECTOS DE SOSTENIMIENTO</v>
          </cell>
          <cell r="E617" t="str">
            <v>VIJICSA</v>
          </cell>
          <cell r="F617" t="str">
            <v>SI</v>
          </cell>
        </row>
        <row r="618">
          <cell r="A618" t="str">
            <v>DNI72861196</v>
          </cell>
          <cell r="B618">
            <v>72861196</v>
          </cell>
          <cell r="C618" t="str">
            <v xml:space="preserve">VLICA GASTON JAIME JESUS </v>
          </cell>
          <cell r="D618" t="str">
            <v>MANTENIMIENTO</v>
          </cell>
          <cell r="E618" t="str">
            <v>SERMEL LIDER E.I.R.L.</v>
          </cell>
          <cell r="F618" t="str">
            <v>SI</v>
          </cell>
        </row>
        <row r="619">
          <cell r="A619" t="str">
            <v>DNI72902325</v>
          </cell>
          <cell r="B619">
            <v>72902325</v>
          </cell>
          <cell r="C619" t="str">
            <v>ZELA ANAMARIA, JACQUELINE MILAGROS</v>
          </cell>
          <cell r="D619" t="str">
            <v>PLANTA B2</v>
          </cell>
          <cell r="E619" t="str">
            <v>MINSUR S.A.</v>
          </cell>
          <cell r="F619" t="str">
            <v>SI</v>
          </cell>
        </row>
        <row r="620">
          <cell r="A620" t="str">
            <v>DNI72909637</v>
          </cell>
          <cell r="B620">
            <v>72909637</v>
          </cell>
          <cell r="C620" t="str">
            <v>TAYPE RIVERA ROSVERY</v>
          </cell>
          <cell r="D620" t="str">
            <v>MINA</v>
          </cell>
          <cell r="E620" t="str">
            <v>ADMINISTRACIÓN DE EMPRESAS S.A.C.</v>
          </cell>
          <cell r="F620" t="str">
            <v>SI</v>
          </cell>
        </row>
        <row r="621">
          <cell r="A621" t="str">
            <v>DNI73060080</v>
          </cell>
          <cell r="B621">
            <v>73060080</v>
          </cell>
          <cell r="C621" t="str">
            <v>ARIZABAL MORALES, CRISTHYAN ANTHONY</v>
          </cell>
          <cell r="D621" t="str">
            <v>SEGURIDAD PATRIMONIAL</v>
          </cell>
          <cell r="E621" t="str">
            <v>J&amp;V RESGUARDO S.A.C.</v>
          </cell>
          <cell r="F621" t="str">
            <v>SI</v>
          </cell>
        </row>
        <row r="622">
          <cell r="A622" t="str">
            <v>DNI73264822</v>
          </cell>
          <cell r="B622">
            <v>73264822</v>
          </cell>
          <cell r="C622" t="str">
            <v>ENACA APAZA GUALBERTO</v>
          </cell>
          <cell r="D622" t="str">
            <v>PROYECTOS DE SOSTENIMIENTO</v>
          </cell>
          <cell r="E622" t="str">
            <v>STRACON S.A.C.</v>
          </cell>
          <cell r="F622" t="str">
            <v>SI</v>
          </cell>
        </row>
        <row r="623">
          <cell r="A623" t="str">
            <v>DNI73441180</v>
          </cell>
          <cell r="B623">
            <v>73441180</v>
          </cell>
          <cell r="C623" t="str">
            <v>MESTAS MAMANI BLASS</v>
          </cell>
          <cell r="D623" t="str">
            <v>PROYECTOS DE SOSTENIMIENTO</v>
          </cell>
          <cell r="E623" t="str">
            <v>STRACON S.A.C.</v>
          </cell>
          <cell r="F623" t="str">
            <v>SI</v>
          </cell>
        </row>
        <row r="624">
          <cell r="A624" t="str">
            <v>DNI73454489</v>
          </cell>
          <cell r="B624">
            <v>73454489</v>
          </cell>
          <cell r="C624" t="str">
            <v>CARAHUATAY CHUQUIRUNA RONAL JUAN</v>
          </cell>
          <cell r="D624" t="str">
            <v>PROYECTOS DE SOSTENIMIENTO</v>
          </cell>
          <cell r="E624" t="str">
            <v>CORPACE INGENIERIA Y SERVICIOS GENERALES S.R.L.</v>
          </cell>
          <cell r="F624" t="str">
            <v>SI</v>
          </cell>
        </row>
        <row r="625">
          <cell r="A625" t="str">
            <v>DNI73488839</v>
          </cell>
          <cell r="B625">
            <v>73488839</v>
          </cell>
          <cell r="C625" t="str">
            <v>MUÑOZ QUISPE DARWIN</v>
          </cell>
          <cell r="D625" t="str">
            <v>PROYECTOS DE SOSTENIMIENTO</v>
          </cell>
          <cell r="E625" t="str">
            <v>STRACON S.A.C.</v>
          </cell>
          <cell r="F625" t="str">
            <v>SI</v>
          </cell>
        </row>
        <row r="626">
          <cell r="A626" t="str">
            <v>DNI73492058</v>
          </cell>
          <cell r="B626">
            <v>73492058</v>
          </cell>
          <cell r="C626" t="str">
            <v>TURPO HUAHUASONCCO RODRIGO</v>
          </cell>
          <cell r="D626" t="str">
            <v xml:space="preserve">MEDIO AMBIENTE </v>
          </cell>
          <cell r="E626" t="str">
            <v>GESTION DE SERVICIOS AMBIENTEALES SAC - DISAL</v>
          </cell>
          <cell r="F626" t="str">
            <v>SI</v>
          </cell>
        </row>
        <row r="627">
          <cell r="A627" t="str">
            <v>DNI73520230</v>
          </cell>
          <cell r="B627">
            <v>73520230</v>
          </cell>
          <cell r="C627" t="str">
            <v>CORONADO RONDAN JERSON EROS</v>
          </cell>
          <cell r="D627" t="str">
            <v>PROYECTOS DE SOSTENIMIENTO</v>
          </cell>
          <cell r="E627" t="str">
            <v>VIJICSA</v>
          </cell>
          <cell r="F627" t="str">
            <v>SI</v>
          </cell>
        </row>
        <row r="628">
          <cell r="A628" t="str">
            <v>DNI73540224</v>
          </cell>
          <cell r="B628">
            <v>73540224</v>
          </cell>
          <cell r="C628" t="str">
            <v>MAMANI MAMANI JHON EVER</v>
          </cell>
          <cell r="D628" t="str">
            <v>PROYECTOS DE SOSTENIMIENTO</v>
          </cell>
          <cell r="E628" t="str">
            <v>STRACON S.A.C.</v>
          </cell>
          <cell r="F628" t="str">
            <v>SI</v>
          </cell>
        </row>
        <row r="629">
          <cell r="A629" t="str">
            <v>DNI73705964</v>
          </cell>
          <cell r="B629">
            <v>73705964</v>
          </cell>
          <cell r="C629" t="str">
            <v>VASQUEZ ARAPA VLADIMIR LENIN</v>
          </cell>
          <cell r="D629" t="str">
            <v>PROYECTOS</v>
          </cell>
          <cell r="E629" t="str">
            <v>COMIN S.A.C</v>
          </cell>
          <cell r="F629" t="str">
            <v>SI</v>
          </cell>
        </row>
        <row r="630">
          <cell r="A630" t="str">
            <v>DNI73792968</v>
          </cell>
          <cell r="B630">
            <v>73792968</v>
          </cell>
          <cell r="C630" t="str">
            <v>HUAHUASONCCO MAMANI IVAN GUSTAVO</v>
          </cell>
          <cell r="D630" t="str">
            <v>LABORATORIO QUÍMICO</v>
          </cell>
          <cell r="E630" t="str">
            <v>SGS DEL PERÚ S.A.C.</v>
          </cell>
          <cell r="F630" t="str">
            <v>SI</v>
          </cell>
        </row>
        <row r="631">
          <cell r="A631" t="str">
            <v>DNI73809575</v>
          </cell>
          <cell r="B631">
            <v>73809575</v>
          </cell>
          <cell r="C631" t="str">
            <v xml:space="preserve">MAMANI BLANCO, ALAIN </v>
          </cell>
          <cell r="D631" t="str">
            <v>PROYECTOS DE SOSTENIMIENTO</v>
          </cell>
          <cell r="E631" t="str">
            <v>STRACON S.A.C.</v>
          </cell>
          <cell r="F631" t="str">
            <v>SI</v>
          </cell>
        </row>
        <row r="632">
          <cell r="A632" t="str">
            <v>DNI73819651</v>
          </cell>
          <cell r="B632">
            <v>73819651</v>
          </cell>
          <cell r="C632" t="str">
            <v>QUISPE PILCO JOHN</v>
          </cell>
          <cell r="D632" t="str">
            <v>MANTENIMIENTO</v>
          </cell>
          <cell r="E632" t="str">
            <v>CONFIPETROL ANDINA S. A.</v>
          </cell>
          <cell r="F632" t="str">
            <v>SI</v>
          </cell>
        </row>
        <row r="633">
          <cell r="A633" t="str">
            <v>DNI73897077</v>
          </cell>
          <cell r="B633">
            <v>73897077</v>
          </cell>
          <cell r="C633" t="str">
            <v>CUTIPA CHARCA RONY GUILLERMO</v>
          </cell>
          <cell r="D633" t="str">
            <v>MINERA SILLUSTANI S.A.C.</v>
          </cell>
          <cell r="E633" t="str">
            <v>J&amp;V RESGUARDO S.A.C.</v>
          </cell>
          <cell r="F633" t="str">
            <v>SI</v>
          </cell>
        </row>
        <row r="634">
          <cell r="A634" t="str">
            <v>DNI73976963</v>
          </cell>
          <cell r="B634">
            <v>73976963</v>
          </cell>
          <cell r="C634" t="str">
            <v>LOPEZ FLORES VERONICA BRIANNA</v>
          </cell>
          <cell r="D634" t="str">
            <v>SEGURIDAD Y SALUD OCUPACIONAL</v>
          </cell>
          <cell r="E634" t="str">
            <v xml:space="preserve">GLOBAL PREVENTOSH SAC </v>
          </cell>
          <cell r="F634" t="str">
            <v>SI</v>
          </cell>
        </row>
        <row r="635">
          <cell r="A635" t="str">
            <v>DNI73993093</v>
          </cell>
          <cell r="B635">
            <v>73993093</v>
          </cell>
          <cell r="C635" t="str">
            <v>PALOMINO CCAHUANA RAUL</v>
          </cell>
          <cell r="D635" t="str">
            <v>RECURSOS HUMANOS</v>
          </cell>
          <cell r="E635" t="str">
            <v>ADAMS</v>
          </cell>
          <cell r="F635" t="str">
            <v>SI</v>
          </cell>
        </row>
        <row r="636">
          <cell r="A636" t="str">
            <v>DNI73998970</v>
          </cell>
          <cell r="B636">
            <v>73998970</v>
          </cell>
          <cell r="C636" t="str">
            <v>QUISPE CHECCAHUARI ROSA</v>
          </cell>
          <cell r="D636" t="str">
            <v>RECURSOS HUMANOS</v>
          </cell>
          <cell r="E636" t="str">
            <v>SODEXO PERÚ S.A.C.</v>
          </cell>
          <cell r="F636" t="str">
            <v>SI</v>
          </cell>
        </row>
        <row r="637">
          <cell r="A637" t="str">
            <v>DNI74242318</v>
          </cell>
          <cell r="B637">
            <v>74242318</v>
          </cell>
          <cell r="C637" t="str">
            <v>CASTELLANOS TAPIA VICTOR ALBERTO</v>
          </cell>
          <cell r="D637" t="str">
            <v>PROYECTOS DE SOSTENIMIENTO</v>
          </cell>
          <cell r="E637" t="str">
            <v>COMIN S.A.C</v>
          </cell>
          <cell r="F637" t="str">
            <v>SI</v>
          </cell>
        </row>
        <row r="638">
          <cell r="A638" t="str">
            <v>DNI74253115</v>
          </cell>
          <cell r="B638">
            <v>74253115</v>
          </cell>
          <cell r="C638" t="str">
            <v>JUAREZ CESPEDEZ CHRISTIAN ALBERTO</v>
          </cell>
          <cell r="D638" t="str">
            <v>GESTIÓN SOCIAL</v>
          </cell>
          <cell r="E638" t="str">
            <v xml:space="preserve">CEDEPAS NORTE </v>
          </cell>
          <cell r="F638" t="str">
            <v>SI</v>
          </cell>
        </row>
        <row r="639">
          <cell r="A639" t="str">
            <v>DNI74353332</v>
          </cell>
          <cell r="B639">
            <v>74353332</v>
          </cell>
          <cell r="C639" t="str">
            <v>DIAZ JUAREZ LUZ KAREN</v>
          </cell>
          <cell r="D639" t="str">
            <v>PROYECTOS DE SOSTENIMIENTO</v>
          </cell>
          <cell r="E639" t="str">
            <v>STRACON S.A.C.</v>
          </cell>
          <cell r="F639" t="str">
            <v>SI</v>
          </cell>
        </row>
        <row r="640">
          <cell r="A640" t="str">
            <v>DNI74541158</v>
          </cell>
          <cell r="B640">
            <v>74541158</v>
          </cell>
          <cell r="C640" t="str">
            <v>COAQUIRA ROJAS, BAYLON</v>
          </cell>
          <cell r="D640" t="str">
            <v>MINA</v>
          </cell>
          <cell r="E640" t="str">
            <v>PRAEVENI SAC</v>
          </cell>
          <cell r="F640" t="str">
            <v>SI</v>
          </cell>
        </row>
        <row r="641">
          <cell r="A641" t="str">
            <v>DNI74598983</v>
          </cell>
          <cell r="B641">
            <v>74598983</v>
          </cell>
          <cell r="C641" t="str">
            <v>TITO MAMANI ABRAHAM</v>
          </cell>
          <cell r="D641" t="str">
            <v>PROYECTOS DE SOSTENIMIENTO</v>
          </cell>
          <cell r="E641" t="str">
            <v>STRACON S.A.C.</v>
          </cell>
          <cell r="F641" t="str">
            <v>SI</v>
          </cell>
        </row>
        <row r="642">
          <cell r="A642" t="str">
            <v>DNI74771288</v>
          </cell>
          <cell r="B642">
            <v>74771288</v>
          </cell>
          <cell r="C642" t="str">
            <v>TAPARA CASAZOLA YUBER GRIMALDO</v>
          </cell>
          <cell r="D642" t="str">
            <v>PROYECTOS DE SOSTENIMIENTO</v>
          </cell>
          <cell r="E642" t="str">
            <v>STRACON S.A.C.</v>
          </cell>
          <cell r="F642" t="str">
            <v>SI</v>
          </cell>
        </row>
        <row r="643">
          <cell r="A643" t="str">
            <v>DNI74887784</v>
          </cell>
          <cell r="B643">
            <v>74887784</v>
          </cell>
          <cell r="C643" t="str">
            <v xml:space="preserve">MEDINA SINCHE RODRIGO ALONSO </v>
          </cell>
          <cell r="D643" t="str">
            <v>PROYECTOS DE SOSTENIMIENTO</v>
          </cell>
          <cell r="E643" t="str">
            <v>BISA INGENIERÍA DE PROYECTOS S.A.</v>
          </cell>
          <cell r="F643" t="str">
            <v>SI</v>
          </cell>
        </row>
        <row r="644">
          <cell r="A644" t="str">
            <v>DNI74982854</v>
          </cell>
          <cell r="B644">
            <v>74982854</v>
          </cell>
          <cell r="C644" t="str">
            <v xml:space="preserve">ROJAS LAGOS BRAYAN </v>
          </cell>
          <cell r="D644" t="str">
            <v>PROYECTOS B2</v>
          </cell>
          <cell r="E644" t="str">
            <v>CORPACE INGENIERIA Y SERVICIOS GENERALES S.R.L.</v>
          </cell>
          <cell r="F644" t="str">
            <v>SI</v>
          </cell>
        </row>
        <row r="645">
          <cell r="A645" t="str">
            <v>DNI75348289</v>
          </cell>
          <cell r="B645">
            <v>75348289</v>
          </cell>
          <cell r="C645" t="str">
            <v>CHAMBILLA JINEZ RICARDO</v>
          </cell>
          <cell r="D645" t="str">
            <v>PROYECTOS DE SOSTENIMIENTO</v>
          </cell>
          <cell r="E645" t="str">
            <v>MYS MINEROS DEL PERU S.A.C.</v>
          </cell>
          <cell r="F645" t="str">
            <v>SI</v>
          </cell>
        </row>
        <row r="646">
          <cell r="A646" t="str">
            <v>DNI75521933</v>
          </cell>
          <cell r="B646">
            <v>75521933</v>
          </cell>
          <cell r="C646" t="str">
            <v>HUAHUASONCO HUAYTA, KELLIN</v>
          </cell>
          <cell r="D646" t="str">
            <v>SEGURIDAD PATRIMONIAL</v>
          </cell>
          <cell r="E646" t="str">
            <v>J&amp;V RESGUARDO S.A.C.</v>
          </cell>
          <cell r="F646" t="str">
            <v>SI</v>
          </cell>
        </row>
        <row r="647">
          <cell r="A647" t="str">
            <v>DNI75949971</v>
          </cell>
          <cell r="B647">
            <v>75949971</v>
          </cell>
          <cell r="C647" t="str">
            <v>CHUQUECALLATA CCORAHUA PAUL</v>
          </cell>
          <cell r="D647" t="str">
            <v>RECURSOS HUMANOS</v>
          </cell>
          <cell r="E647" t="str">
            <v>SODEXO PERÚ S.A.C.</v>
          </cell>
          <cell r="F647" t="str">
            <v>SI</v>
          </cell>
        </row>
        <row r="648">
          <cell r="A648" t="str">
            <v>DNI76008607</v>
          </cell>
          <cell r="B648">
            <v>76008607</v>
          </cell>
          <cell r="C648" t="str">
            <v>CHOQUE   LIMACHI ; MARY LUZ</v>
          </cell>
          <cell r="D648" t="str">
            <v>SEGURIDAD Y SALUD OCUPACIONAL</v>
          </cell>
          <cell r="E648" t="str">
            <v xml:space="preserve">GLOBAL PREVENTOSH SAC </v>
          </cell>
          <cell r="F648" t="str">
            <v>SI</v>
          </cell>
        </row>
        <row r="649">
          <cell r="A649" t="str">
            <v>DNI76459068</v>
          </cell>
          <cell r="B649">
            <v>76459068</v>
          </cell>
          <cell r="C649" t="str">
            <v>CCORIMAYA HUAYNACHO SIVERIO</v>
          </cell>
          <cell r="D649" t="str">
            <v>MINA</v>
          </cell>
          <cell r="E649" t="str">
            <v>OVERALL BUSINESS S.A.</v>
          </cell>
          <cell r="F649" t="str">
            <v>SI</v>
          </cell>
        </row>
        <row r="650">
          <cell r="A650" t="str">
            <v>DNI76630483</v>
          </cell>
          <cell r="B650">
            <v>76630483</v>
          </cell>
          <cell r="C650" t="str">
            <v>VALERIANO ARAGON JULIO CESAR</v>
          </cell>
          <cell r="D650" t="str">
            <v>RECURSOS HUMANOS</v>
          </cell>
          <cell r="E650" t="str">
            <v>SODEXO PERÚ S.A.C.</v>
          </cell>
          <cell r="F650" t="str">
            <v>SI</v>
          </cell>
        </row>
        <row r="651">
          <cell r="A651" t="str">
            <v>DNI76664457</v>
          </cell>
          <cell r="B651">
            <v>76664457</v>
          </cell>
          <cell r="C651" t="str">
            <v>MAMANI INCA, MIDWAR RONY</v>
          </cell>
          <cell r="D651" t="str">
            <v>PROYECTOS DE SOSTENIMIENTO</v>
          </cell>
          <cell r="E651" t="str">
            <v>STRACON S.A.C.</v>
          </cell>
          <cell r="F651" t="str">
            <v>SI</v>
          </cell>
        </row>
        <row r="652">
          <cell r="A652" t="str">
            <v>DNI76819015</v>
          </cell>
          <cell r="B652">
            <v>76819015</v>
          </cell>
          <cell r="C652" t="str">
            <v>CANAZA APAZA SAUL JAIME</v>
          </cell>
          <cell r="D652" t="str">
            <v>PLANTA</v>
          </cell>
          <cell r="E652" t="str">
            <v>OVERALL BUSINESS S.A.</v>
          </cell>
          <cell r="F652" t="str">
            <v>SI</v>
          </cell>
        </row>
        <row r="653">
          <cell r="A653" t="str">
            <v>DNI76843748</v>
          </cell>
          <cell r="B653">
            <v>76843748</v>
          </cell>
          <cell r="C653" t="str">
            <v>CONDORI MAMANI, JHON ARNOLD</v>
          </cell>
          <cell r="D653" t="str">
            <v>PROYECTOS B2</v>
          </cell>
          <cell r="E653" t="str">
            <v>MYS MINEROS DEL PERU S.A.C.</v>
          </cell>
          <cell r="F653" t="str">
            <v>SI</v>
          </cell>
        </row>
        <row r="654">
          <cell r="A654" t="str">
            <v>DNI77035774</v>
          </cell>
          <cell r="B654">
            <v>77035774</v>
          </cell>
          <cell r="C654" t="str">
            <v>QUICO  AQUIMA , LUIS</v>
          </cell>
          <cell r="D654" t="str">
            <v>PROYECTOS DE SOSTENIMIENTO</v>
          </cell>
          <cell r="E654" t="str">
            <v>VIJICSA</v>
          </cell>
          <cell r="F654" t="str">
            <v>SI</v>
          </cell>
        </row>
        <row r="655">
          <cell r="A655" t="str">
            <v>DNI77148334</v>
          </cell>
          <cell r="B655">
            <v>77148334</v>
          </cell>
          <cell r="C655" t="str">
            <v>MOLLOCONDO MAMANI JUSTA MONICA</v>
          </cell>
          <cell r="D655" t="str">
            <v>MINA</v>
          </cell>
          <cell r="E655" t="str">
            <v>ADMINISTRACIÓN DE EMPRESAS S.A.C.</v>
          </cell>
          <cell r="F655" t="str">
            <v>SI</v>
          </cell>
        </row>
        <row r="656">
          <cell r="A656" t="str">
            <v>DNI77172812</v>
          </cell>
          <cell r="B656">
            <v>77172812</v>
          </cell>
          <cell r="C656" t="str">
            <v>PUMA SUCASACA, JOSE LUIS</v>
          </cell>
          <cell r="D656" t="str">
            <v>MINA</v>
          </cell>
          <cell r="E656" t="str">
            <v>SIEGEN INGENIERIA &amp; CONSTRUCCION E.I.R.L.</v>
          </cell>
          <cell r="F656" t="str">
            <v>SI</v>
          </cell>
        </row>
        <row r="657">
          <cell r="A657" t="str">
            <v>DNI77441180</v>
          </cell>
          <cell r="B657">
            <v>77441180</v>
          </cell>
          <cell r="C657" t="str">
            <v>MESTAS MAMANI BLAS HAMMERLEY</v>
          </cell>
          <cell r="D657" t="str">
            <v>PROYECTOS DE SOSTENIMIENTO</v>
          </cell>
          <cell r="E657" t="str">
            <v>STRACON S.A.C.</v>
          </cell>
          <cell r="F657" t="str">
            <v>SI</v>
          </cell>
        </row>
        <row r="658">
          <cell r="A658" t="str">
            <v>DNI77672439</v>
          </cell>
          <cell r="B658">
            <v>77672439</v>
          </cell>
          <cell r="C658" t="str">
            <v>DE LA CRUZ QUIRO, JOEL</v>
          </cell>
          <cell r="D658" t="str">
            <v>PLANTA</v>
          </cell>
          <cell r="E658" t="str">
            <v>CORPORACION RAMIS S.A.C</v>
          </cell>
          <cell r="F658" t="str">
            <v>SI</v>
          </cell>
        </row>
        <row r="659">
          <cell r="A659" t="str">
            <v>DNI77819378</v>
          </cell>
          <cell r="B659">
            <v>77819378</v>
          </cell>
          <cell r="C659" t="str">
            <v>TAPARA TURPO RUTH MIRIAN</v>
          </cell>
          <cell r="D659" t="str">
            <v>MINA</v>
          </cell>
          <cell r="E659" t="str">
            <v>SIEGEN INGENIERIA &amp; CONSTRUCCION E.I.R.L.</v>
          </cell>
          <cell r="F659" t="str">
            <v>SI</v>
          </cell>
        </row>
        <row r="660">
          <cell r="A660" t="str">
            <v>DNI80021231</v>
          </cell>
          <cell r="B660">
            <v>80021231</v>
          </cell>
          <cell r="C660" t="str">
            <v>TICONA MIRANDA VICTOR</v>
          </cell>
          <cell r="D660" t="str">
            <v>MINA</v>
          </cell>
          <cell r="E660" t="str">
            <v>ADMINISTRACIÓN DE EMPRESAS S.A.C.</v>
          </cell>
          <cell r="F660" t="str">
            <v>SI</v>
          </cell>
        </row>
        <row r="661">
          <cell r="A661" t="str">
            <v>DNI80026615</v>
          </cell>
          <cell r="B661">
            <v>80026615</v>
          </cell>
          <cell r="C661" t="str">
            <v>CUSI QUISPE PERCY</v>
          </cell>
          <cell r="D661" t="str">
            <v>MINA</v>
          </cell>
          <cell r="E661" t="str">
            <v>ADMINISTRACIÓN DE EMPRESAS S.A.C.</v>
          </cell>
          <cell r="F661" t="str">
            <v>SI</v>
          </cell>
        </row>
        <row r="662">
          <cell r="A662" t="str">
            <v>DNI80028381</v>
          </cell>
          <cell r="B662">
            <v>80028381</v>
          </cell>
          <cell r="C662" t="str">
            <v>CAPIA QUEA ORLANDO</v>
          </cell>
          <cell r="D662" t="str">
            <v>RECURSOS HUMANOS</v>
          </cell>
          <cell r="E662" t="str">
            <v>SODEXO PERÚ S.A.C.</v>
          </cell>
          <cell r="F662" t="str">
            <v>SI</v>
          </cell>
        </row>
        <row r="663">
          <cell r="A663" t="str">
            <v>DNI80042857</v>
          </cell>
          <cell r="B663">
            <v>80042857</v>
          </cell>
          <cell r="C663" t="str">
            <v>APAZA QUISPE EDGAR</v>
          </cell>
          <cell r="D663" t="str">
            <v>MANTENIMIENTO</v>
          </cell>
          <cell r="E663" t="str">
            <v>SERMEL LIDER E.I.R.L.</v>
          </cell>
          <cell r="F663" t="str">
            <v>SI</v>
          </cell>
        </row>
        <row r="664">
          <cell r="A664" t="str">
            <v>DNI80046169</v>
          </cell>
          <cell r="B664">
            <v>80046169</v>
          </cell>
          <cell r="C664" t="str">
            <v>GARRIDO OLAYA DANTE MIGUEL</v>
          </cell>
          <cell r="D664" t="str">
            <v>PROYECTOS DE SOSTENIMIENTO</v>
          </cell>
          <cell r="E664" t="str">
            <v>COMIN S.A.C</v>
          </cell>
          <cell r="F664" t="str">
            <v>SI</v>
          </cell>
        </row>
        <row r="665">
          <cell r="A665" t="str">
            <v>DNI80067710</v>
          </cell>
          <cell r="B665">
            <v>80067710</v>
          </cell>
          <cell r="C665" t="str">
            <v>CHAMBI ZAPANA, CELSO</v>
          </cell>
          <cell r="D665" t="str">
            <v>MINA</v>
          </cell>
          <cell r="E665" t="str">
            <v>ADMINISTRACIÓN DE EMPRESAS S.A.C.</v>
          </cell>
          <cell r="F665" t="str">
            <v>SI</v>
          </cell>
        </row>
        <row r="666">
          <cell r="A666" t="str">
            <v>DNI80114173</v>
          </cell>
          <cell r="B666">
            <v>80114173</v>
          </cell>
          <cell r="C666" t="str">
            <v>ACHATA TICONA SANTOS SIXTO</v>
          </cell>
          <cell r="D666" t="str">
            <v>MEDIO AMBIENTE</v>
          </cell>
          <cell r="E666" t="str">
            <v>CMMEI DEL SUR SAC</v>
          </cell>
          <cell r="F666" t="str">
            <v>SI</v>
          </cell>
        </row>
        <row r="667">
          <cell r="A667" t="str">
            <v>DNI80114945</v>
          </cell>
          <cell r="B667">
            <v>80114945</v>
          </cell>
          <cell r="C667" t="str">
            <v>TURPO CHAVEZ HENRY</v>
          </cell>
          <cell r="D667" t="str">
            <v>MINA</v>
          </cell>
          <cell r="E667" t="str">
            <v>S.G. TRANSMAR TOUR S.R.L.</v>
          </cell>
          <cell r="F667" t="str">
            <v>SI</v>
          </cell>
        </row>
        <row r="668">
          <cell r="A668" t="str">
            <v>DNI80131479</v>
          </cell>
          <cell r="B668">
            <v>80131479</v>
          </cell>
          <cell r="C668" t="str">
            <v>MAMANI CABANA JAIME CRUZ</v>
          </cell>
          <cell r="D668" t="str">
            <v>MINA</v>
          </cell>
          <cell r="E668" t="str">
            <v>ADMINISTRACIÓN DE EMPRESAS S.A.C.</v>
          </cell>
          <cell r="F668" t="str">
            <v>SI</v>
          </cell>
        </row>
        <row r="669">
          <cell r="A669" t="str">
            <v>DNI80159804</v>
          </cell>
          <cell r="B669">
            <v>80159804</v>
          </cell>
          <cell r="C669" t="str">
            <v>QUISPE TORRES WLBER</v>
          </cell>
          <cell r="D669" t="str">
            <v>MINA</v>
          </cell>
          <cell r="E669" t="str">
            <v>ADMINISTRACIÓN DE EMPRESAS S.A.C.</v>
          </cell>
          <cell r="F669" t="str">
            <v>SI</v>
          </cell>
        </row>
        <row r="670">
          <cell r="A670" t="str">
            <v>DNI80191100</v>
          </cell>
          <cell r="B670">
            <v>80191100</v>
          </cell>
          <cell r="C670" t="str">
            <v>HUAYTA SALAZAR, JUAN CARLOS</v>
          </cell>
          <cell r="D670" t="str">
            <v>MINA</v>
          </cell>
          <cell r="E670" t="str">
            <v>ADMINISTRACIÓN DE EMPRESAS S.A.C.</v>
          </cell>
          <cell r="F670" t="str">
            <v>SI</v>
          </cell>
        </row>
        <row r="671">
          <cell r="A671" t="str">
            <v>DNI80194470</v>
          </cell>
          <cell r="B671">
            <v>80194470</v>
          </cell>
          <cell r="C671" t="str">
            <v>HUAYTA YARETA RODOLFO</v>
          </cell>
          <cell r="E671" t="str">
            <v>MINSUR S.A.</v>
          </cell>
          <cell r="F671" t="str">
            <v>Si</v>
          </cell>
        </row>
        <row r="672">
          <cell r="A672" t="str">
            <v>DNI80194780</v>
          </cell>
          <cell r="B672">
            <v>80194780</v>
          </cell>
          <cell r="C672" t="str">
            <v>NAVARRO CLAVERIAS, MARCIAL BENITO</v>
          </cell>
          <cell r="D672" t="str">
            <v>MINA</v>
          </cell>
          <cell r="E672" t="str">
            <v>ADMINISTRACIÓN DE EMPRESAS S.A.C.</v>
          </cell>
          <cell r="F672" t="str">
            <v>SI</v>
          </cell>
        </row>
        <row r="673">
          <cell r="A673" t="str">
            <v>DNI80240425</v>
          </cell>
          <cell r="B673">
            <v>80240425</v>
          </cell>
          <cell r="C673" t="str">
            <v>AROQUIPA MAMANI NICOLAY</v>
          </cell>
          <cell r="D673" t="str">
            <v>MINA</v>
          </cell>
          <cell r="E673" t="str">
            <v>ADMINISTRACIÓN DE EMPRESAS S.A.C.</v>
          </cell>
          <cell r="F673" t="str">
            <v>SI</v>
          </cell>
        </row>
        <row r="674">
          <cell r="A674" t="str">
            <v>DNI80251705</v>
          </cell>
          <cell r="B674">
            <v>80251705</v>
          </cell>
          <cell r="C674" t="str">
            <v>LIMACHE GUEVARA JOSE RAUL</v>
          </cell>
          <cell r="D674" t="str">
            <v>MINA B2</v>
          </cell>
          <cell r="E674" t="str">
            <v>MUR - WY S.A.C.</v>
          </cell>
          <cell r="F674" t="str">
            <v>SI</v>
          </cell>
        </row>
        <row r="675">
          <cell r="A675" t="str">
            <v>DNI80252925</v>
          </cell>
          <cell r="B675">
            <v>80252925</v>
          </cell>
          <cell r="C675" t="str">
            <v>MUCHICA GUTIERREZ ROBERT GUEDEN</v>
          </cell>
          <cell r="D675" t="str">
            <v>PROYECTOS DE SOSTENIMIENTO</v>
          </cell>
          <cell r="E675" t="str">
            <v>STRACON S.A.C.</v>
          </cell>
          <cell r="F675" t="str">
            <v>SI</v>
          </cell>
        </row>
        <row r="676">
          <cell r="A676" t="str">
            <v>DNI80284594</v>
          </cell>
          <cell r="B676">
            <v>80284594</v>
          </cell>
          <cell r="C676" t="str">
            <v>CAYRA FRISANCHO OSWALDO</v>
          </cell>
          <cell r="D676" t="str">
            <v>MANTENIMIENTO</v>
          </cell>
          <cell r="E676" t="str">
            <v>MINSUR S.A.</v>
          </cell>
          <cell r="F676" t="str">
            <v>SI</v>
          </cell>
        </row>
        <row r="677">
          <cell r="A677" t="str">
            <v>DNI80286211</v>
          </cell>
          <cell r="B677">
            <v>80286211</v>
          </cell>
          <cell r="C677" t="str">
            <v>GUTIERREZ TENORIO LUIS</v>
          </cell>
          <cell r="D677" t="str">
            <v>PROYECTOS DE SOSTENIMIENTO</v>
          </cell>
          <cell r="E677" t="str">
            <v>BISA INGENIERÍA DE PROYECTOS S.A.</v>
          </cell>
          <cell r="F677" t="str">
            <v>SI</v>
          </cell>
        </row>
        <row r="678">
          <cell r="A678" t="str">
            <v>DNI80311145</v>
          </cell>
          <cell r="B678">
            <v>80311145</v>
          </cell>
          <cell r="C678" t="str">
            <v>MAMANI MAMANI DANTE XAVIER</v>
          </cell>
          <cell r="D678" t="str">
            <v>PROYECTOS DE SOSTENIMIENTO</v>
          </cell>
          <cell r="E678" t="str">
            <v>COMIN S.A.C</v>
          </cell>
          <cell r="F678" t="str">
            <v>SI</v>
          </cell>
        </row>
        <row r="679">
          <cell r="A679" t="str">
            <v>DNI80312674</v>
          </cell>
          <cell r="B679">
            <v>80312674</v>
          </cell>
          <cell r="C679" t="str">
            <v xml:space="preserve">FLORES SAPACAYO BAUTISTA </v>
          </cell>
          <cell r="D679" t="str">
            <v>PROYECTOS DE SOSTENIMIENTO</v>
          </cell>
          <cell r="E679" t="str">
            <v>STRACON S.A.C.</v>
          </cell>
          <cell r="F679" t="str">
            <v>SI</v>
          </cell>
        </row>
        <row r="680">
          <cell r="A680" t="str">
            <v>DNI80383500</v>
          </cell>
          <cell r="B680">
            <v>80383500</v>
          </cell>
          <cell r="C680" t="str">
            <v>BERRU LLACSAHUACHE SANTOS PRIMITIVO</v>
          </cell>
          <cell r="E680" t="str">
            <v>CORPACE INGENIERIA Y SERVICIOS GENERALES SRL</v>
          </cell>
          <cell r="F680" t="str">
            <v>SI</v>
          </cell>
        </row>
        <row r="681">
          <cell r="A681" t="str">
            <v>DNI80387556</v>
          </cell>
          <cell r="B681">
            <v>80387556</v>
          </cell>
          <cell r="C681" t="str">
            <v>TICONA TORRES JUAN CARLOS</v>
          </cell>
          <cell r="D681" t="str">
            <v>MINA</v>
          </cell>
          <cell r="E681" t="str">
            <v>ADMINISTRACIÓN DE EMPRESAS S.A.C.</v>
          </cell>
          <cell r="F681" t="str">
            <v>SI</v>
          </cell>
        </row>
        <row r="682">
          <cell r="A682" t="str">
            <v>DNI80407860</v>
          </cell>
          <cell r="B682">
            <v>80407860</v>
          </cell>
          <cell r="C682" t="str">
            <v>QUISPE HUARACCALLO CESAR</v>
          </cell>
          <cell r="D682" t="str">
            <v>MINA</v>
          </cell>
          <cell r="E682" t="str">
            <v>ADMINISTRACIÓN DE EMPRESAS S.A.C.</v>
          </cell>
          <cell r="F682" t="str">
            <v>SI</v>
          </cell>
        </row>
        <row r="683">
          <cell r="A683" t="str">
            <v>DNI80457708</v>
          </cell>
          <cell r="B683">
            <v>80457708</v>
          </cell>
          <cell r="C683" t="str">
            <v>ERNESTO PAYE VIZA</v>
          </cell>
          <cell r="D683" t="str">
            <v>MANTENIMIENTO</v>
          </cell>
          <cell r="E683" t="str">
            <v>CONFIPETROL ANDINA S. A.</v>
          </cell>
          <cell r="F683" t="str">
            <v>SI</v>
          </cell>
        </row>
        <row r="684">
          <cell r="A684" t="str">
            <v>DNI80494024</v>
          </cell>
          <cell r="B684">
            <v>80494024</v>
          </cell>
          <cell r="C684" t="str">
            <v>SUTTI VILCA ROLANDO</v>
          </cell>
          <cell r="D684" t="str">
            <v>MINA</v>
          </cell>
          <cell r="E684" t="str">
            <v>MINSUR S.A.</v>
          </cell>
          <cell r="F684" t="str">
            <v>SI</v>
          </cell>
        </row>
        <row r="685">
          <cell r="A685" t="str">
            <v>DNI80494598</v>
          </cell>
          <cell r="B685">
            <v>80494598</v>
          </cell>
          <cell r="C685" t="str">
            <v>SALDAÑA EUSTAQUIO JULIO CESAR</v>
          </cell>
          <cell r="D685" t="str">
            <v>PROYECTOS DE SOSTENIMIENTO</v>
          </cell>
          <cell r="E685" t="str">
            <v>STRACON S.A.C.</v>
          </cell>
          <cell r="F685" t="str">
            <v>SI</v>
          </cell>
        </row>
        <row r="686">
          <cell r="A686" t="str">
            <v>DNI80514436</v>
          </cell>
          <cell r="B686">
            <v>80514436</v>
          </cell>
          <cell r="C686" t="str">
            <v>CALLA YUCRA, RICHARD HERON</v>
          </cell>
          <cell r="D686" t="str">
            <v>RECURSOS HUMANOS</v>
          </cell>
          <cell r="E686" t="str">
            <v>E.T. LA FE EN CRISTO S.R.L.</v>
          </cell>
          <cell r="F686" t="str">
            <v>SI</v>
          </cell>
        </row>
        <row r="687">
          <cell r="A687" t="str">
            <v>DNI80516885</v>
          </cell>
          <cell r="B687">
            <v>80516885</v>
          </cell>
          <cell r="C687" t="str">
            <v>VILCA TAPARA AURELIO</v>
          </cell>
          <cell r="D687" t="str">
            <v>MINA</v>
          </cell>
          <cell r="E687" t="str">
            <v>ADMINISTRACIÓN DE EMPRESAS S.A.C.</v>
          </cell>
          <cell r="F687" t="str">
            <v>SI</v>
          </cell>
        </row>
        <row r="688">
          <cell r="A688" t="str">
            <v>DNI80523584</v>
          </cell>
          <cell r="B688">
            <v>80523584</v>
          </cell>
          <cell r="C688" t="str">
            <v>TICONA ACERO SABINO</v>
          </cell>
          <cell r="D688" t="str">
            <v>PROYECTOS DE SOSTENIMIENTO</v>
          </cell>
          <cell r="E688" t="str">
            <v>COMIN S.A.C</v>
          </cell>
          <cell r="F688" t="str">
            <v>SI</v>
          </cell>
        </row>
        <row r="689">
          <cell r="A689" t="str">
            <v>DNI80615983</v>
          </cell>
          <cell r="B689">
            <v>80615983</v>
          </cell>
          <cell r="C689" t="str">
            <v>QUISPE MANGO, RAUL</v>
          </cell>
          <cell r="D689" t="str">
            <v>MINA</v>
          </cell>
          <cell r="E689" t="str">
            <v>ADMINISTRACIÓN DE EMPRESAS S.A.C.</v>
          </cell>
          <cell r="F689" t="str">
            <v>SI</v>
          </cell>
        </row>
        <row r="690">
          <cell r="A690" t="str">
            <v>DNIP135319279</v>
          </cell>
          <cell r="B690" t="str">
            <v>P135319279</v>
          </cell>
          <cell r="C690" t="str">
            <v>BEUSES CORDERO GUILLERMO ENRIQUE</v>
          </cell>
          <cell r="D690" t="str">
            <v>SEGURIDAD Y SALUD OCUPACIONAL</v>
          </cell>
          <cell r="E690" t="str">
            <v>CLINICA INTERNACIONAL</v>
          </cell>
          <cell r="F690" t="str">
            <v>SI</v>
          </cell>
        </row>
        <row r="691">
          <cell r="A691" t="str">
            <v>DNI22719567</v>
          </cell>
          <cell r="B691">
            <v>22719567</v>
          </cell>
          <cell r="C691" t="str">
            <v xml:space="preserve">JURADO NOLASCO PABLOMICK </v>
          </cell>
          <cell r="D691" t="str">
            <v>GEOLOGIA</v>
          </cell>
          <cell r="E691" t="str">
            <v>MINSUR S.A.</v>
          </cell>
          <cell r="F691" t="str">
            <v>SI</v>
          </cell>
        </row>
        <row r="692">
          <cell r="A692" t="str">
            <v>DNI80587081</v>
          </cell>
          <cell r="B692">
            <v>80587081</v>
          </cell>
          <cell r="C692" t="str">
            <v>CALDERON QUISPE SALOMON</v>
          </cell>
          <cell r="D692" t="str">
            <v>MINA</v>
          </cell>
          <cell r="E692" t="str">
            <v>MINSUR S.A.</v>
          </cell>
          <cell r="F692" t="str">
            <v>SI</v>
          </cell>
        </row>
        <row r="693">
          <cell r="A693" t="str">
            <v>DNI44967522</v>
          </cell>
          <cell r="B693">
            <v>44967522</v>
          </cell>
          <cell r="C693" t="str">
            <v>ANTON SOLANO RONALD ALEX</v>
          </cell>
          <cell r="D693" t="str">
            <v>PROYECTOS DE SOSTENIMIENTO</v>
          </cell>
          <cell r="E693" t="str">
            <v>STRACON S.A.C.</v>
          </cell>
          <cell r="F693" t="str">
            <v>SI</v>
          </cell>
        </row>
        <row r="694">
          <cell r="A694" t="str">
            <v>DNI81527634</v>
          </cell>
          <cell r="B694">
            <v>81527634</v>
          </cell>
          <cell r="C694" t="str">
            <v>CADENAS ANGEL GOLFREDO</v>
          </cell>
          <cell r="D694" t="str">
            <v>PROYECTOS DE SOSTENIMIENTO</v>
          </cell>
          <cell r="E694" t="str">
            <v>STRACON S.A.C.</v>
          </cell>
          <cell r="F694" t="str">
            <v>SI</v>
          </cell>
        </row>
        <row r="695">
          <cell r="A695" t="str">
            <v>DNI02029018</v>
          </cell>
          <cell r="B695" t="str">
            <v>02029018</v>
          </cell>
          <cell r="C695" t="str">
            <v>CHUQUIJA PACCO DAVID</v>
          </cell>
          <cell r="D695" t="str">
            <v>PROYECTOS DE SOSTENIMIENTO</v>
          </cell>
          <cell r="E695" t="str">
            <v>STRACON S.A.C.</v>
          </cell>
          <cell r="F695" t="str">
            <v>SI</v>
          </cell>
        </row>
        <row r="696">
          <cell r="A696" t="str">
            <v>DNI44652411</v>
          </cell>
          <cell r="B696">
            <v>44652411</v>
          </cell>
          <cell r="C696" t="str">
            <v>CORREA SANCHEZ ROGER</v>
          </cell>
          <cell r="D696" t="str">
            <v>PROYECTOS DE SOSTENIMIENTO</v>
          </cell>
          <cell r="E696" t="str">
            <v>COMIN S.A.C</v>
          </cell>
          <cell r="F696" t="str">
            <v>SI</v>
          </cell>
        </row>
        <row r="697">
          <cell r="A697" t="str">
            <v>DNI08172645</v>
          </cell>
          <cell r="B697" t="str">
            <v>08172645</v>
          </cell>
          <cell r="C697" t="str">
            <v>ESPINOZA SIIVA JUAN JESUS</v>
          </cell>
          <cell r="D697" t="str">
            <v>MINA</v>
          </cell>
          <cell r="E697" t="str">
            <v>MINSUR S.A.</v>
          </cell>
          <cell r="F697" t="str">
            <v>SI</v>
          </cell>
        </row>
        <row r="698">
          <cell r="A698" t="str">
            <v>DNI45510109</v>
          </cell>
          <cell r="B698">
            <v>45510109</v>
          </cell>
          <cell r="C698" t="str">
            <v>OBANDO DURAND ENRIQUE DUSTIN</v>
          </cell>
          <cell r="D698" t="str">
            <v>MINERA SILLUSTANI S.A.C.</v>
          </cell>
          <cell r="E698" t="str">
            <v>QUIMICOS GOYCOCHEA</v>
          </cell>
          <cell r="F698" t="str">
            <v>SI</v>
          </cell>
        </row>
        <row r="699">
          <cell r="A699" t="str">
            <v>DNI72163044</v>
          </cell>
          <cell r="B699">
            <v>72163044</v>
          </cell>
          <cell r="C699" t="str">
            <v>RIVERA LUQUE KARINA</v>
          </cell>
          <cell r="D699" t="str">
            <v>PLANTA</v>
          </cell>
          <cell r="E699" t="str">
            <v>OVERALL BUSINESS S.A.</v>
          </cell>
          <cell r="F699" t="str">
            <v>SI</v>
          </cell>
        </row>
        <row r="700">
          <cell r="A700" t="str">
            <v>DNI42186783</v>
          </cell>
          <cell r="B700">
            <v>42186783</v>
          </cell>
          <cell r="C700" t="str">
            <v>BELLIDO JARA ESTANISLAO</v>
          </cell>
          <cell r="D700" t="str">
            <v>PROYECTOS DE SOSTENIMIENTO</v>
          </cell>
          <cell r="E700" t="str">
            <v>TECWEL</v>
          </cell>
          <cell r="F700" t="str">
            <v>SI</v>
          </cell>
        </row>
        <row r="701">
          <cell r="A701" t="str">
            <v>DNI47452558</v>
          </cell>
          <cell r="B701">
            <v>47452558</v>
          </cell>
          <cell r="C701" t="str">
            <v>GUZMAN PILLCO LUIS ALBERTO</v>
          </cell>
          <cell r="D701" t="str">
            <v>MEDIO AMBIENTE</v>
          </cell>
          <cell r="E701" t="str">
            <v>GESTION DE SERVICIOS AMBIENTEALES SAC - DISAL</v>
          </cell>
          <cell r="F701" t="str">
            <v>SI</v>
          </cell>
        </row>
        <row r="702">
          <cell r="A702" t="str">
            <v>DNI72205482</v>
          </cell>
          <cell r="B702">
            <v>72205482</v>
          </cell>
          <cell r="C702" t="str">
            <v>HANCCO CCARITA FELIX</v>
          </cell>
          <cell r="D702" t="str">
            <v>LABORATORIO QUÍMICO</v>
          </cell>
          <cell r="E702" t="str">
            <v>TRANCEDI</v>
          </cell>
          <cell r="F702" t="str">
            <v>SI</v>
          </cell>
        </row>
        <row r="703">
          <cell r="A703" t="str">
            <v>DNI41993106</v>
          </cell>
          <cell r="B703">
            <v>41993106</v>
          </cell>
          <cell r="C703" t="str">
            <v>HILAHUALA ATAO REYNOSO</v>
          </cell>
          <cell r="D703" t="str">
            <v>PROYECTOS DE SOSTENIMIENTO</v>
          </cell>
          <cell r="E703" t="str">
            <v>STRACON S.A.C.</v>
          </cell>
          <cell r="F703" t="str">
            <v>SI</v>
          </cell>
        </row>
        <row r="704">
          <cell r="A704" t="str">
            <v>DNI70938687</v>
          </cell>
          <cell r="B704">
            <v>70938687</v>
          </cell>
          <cell r="C704" t="str">
            <v>MAMANI MAMANI EDGAR BALBIN</v>
          </cell>
          <cell r="D704" t="str">
            <v>PROYECTOS DE SOSTENIMIENTO</v>
          </cell>
          <cell r="E704" t="str">
            <v>MEASURES &amp; BUILDING S.R.L.</v>
          </cell>
          <cell r="F704" t="str">
            <v>SI</v>
          </cell>
        </row>
        <row r="705">
          <cell r="A705" t="str">
            <v>DNI80019229</v>
          </cell>
          <cell r="B705">
            <v>80019229</v>
          </cell>
          <cell r="C705" t="str">
            <v>MANCHA CUTIPA ABRAHAM</v>
          </cell>
          <cell r="D705" t="str">
            <v>MEDIO AMBIENTE</v>
          </cell>
          <cell r="E705" t="str">
            <v>GESTION DE SERVICIOS AMBIENTEALES SAC - DISAL</v>
          </cell>
          <cell r="F705" t="str">
            <v>SI</v>
          </cell>
        </row>
        <row r="706">
          <cell r="A706" t="str">
            <v>DNI43299952</v>
          </cell>
          <cell r="B706">
            <v>43299952</v>
          </cell>
          <cell r="C706" t="str">
            <v>QUISPE AVILA EDWIN</v>
          </cell>
          <cell r="D706" t="str">
            <v>MINERA SILLUSTANI S.A.C.</v>
          </cell>
          <cell r="E706" t="str">
            <v>MEDICO SALUD EN ALERTA</v>
          </cell>
          <cell r="F706" t="str">
            <v>SI</v>
          </cell>
        </row>
        <row r="707">
          <cell r="A707" t="str">
            <v>DNI44569853</v>
          </cell>
          <cell r="B707">
            <v>44569853</v>
          </cell>
          <cell r="C707" t="str">
            <v>QUISPE CONDORI EDGAR</v>
          </cell>
          <cell r="D707" t="str">
            <v>LABORATORIO QUÍMICO</v>
          </cell>
          <cell r="E707" t="str">
            <v>SGS DEL PERÚ S.A.C.</v>
          </cell>
          <cell r="F707" t="str">
            <v>SI</v>
          </cell>
        </row>
        <row r="708">
          <cell r="A708" t="str">
            <v>DNI02430397</v>
          </cell>
          <cell r="B708" t="str">
            <v>02430397</v>
          </cell>
          <cell r="C708" t="str">
            <v>YERBA CHIPANA PERCY</v>
          </cell>
          <cell r="D708" t="str">
            <v>MINA</v>
          </cell>
          <cell r="E708" t="str">
            <v>ADMINISTRACIÓN DE EMPRESAS S.A.C.</v>
          </cell>
          <cell r="F708" t="str">
            <v>SI</v>
          </cell>
        </row>
        <row r="709">
          <cell r="A709" t="str">
            <v>DNI47498323</v>
          </cell>
          <cell r="B709">
            <v>47498323</v>
          </cell>
          <cell r="C709" t="str">
            <v>ZUÑIGA GUILLEN LUIS</v>
          </cell>
          <cell r="D709" t="str">
            <v>MEDIO AMBIENTE</v>
          </cell>
          <cell r="E709" t="str">
            <v>GESTION DE SERVICIOS AMBIENTEALES SAC - DISAL</v>
          </cell>
          <cell r="F709" t="str">
            <v>SI</v>
          </cell>
        </row>
        <row r="710">
          <cell r="A710" t="str">
            <v>DNI45372425</v>
          </cell>
          <cell r="B710">
            <v>45372425</v>
          </cell>
          <cell r="C710" t="str">
            <v>MULLER TITO EUSEBIA</v>
          </cell>
          <cell r="D710" t="str">
            <v>RECURSOS HUMANOS</v>
          </cell>
          <cell r="E710" t="str">
            <v xml:space="preserve">CEDEPAS NORTE </v>
          </cell>
          <cell r="F710" t="str">
            <v>SI</v>
          </cell>
        </row>
        <row r="711">
          <cell r="A711" t="str">
            <v>DNI47347325</v>
          </cell>
          <cell r="B711">
            <v>47347325</v>
          </cell>
          <cell r="C711" t="str">
            <v>RAMOS NINA WASHINGTON</v>
          </cell>
          <cell r="D711" t="str">
            <v>MINA</v>
          </cell>
          <cell r="E711" t="str">
            <v>E.T. LA FE EN CRISTO S.R.L.</v>
          </cell>
          <cell r="F711" t="str">
            <v>SI</v>
          </cell>
        </row>
        <row r="712">
          <cell r="A712" t="str">
            <v>DNI43468134</v>
          </cell>
          <cell r="B712">
            <v>43468134</v>
          </cell>
          <cell r="C712" t="str">
            <v>MOROCCO ANAHUA EDGAR</v>
          </cell>
          <cell r="D712" t="str">
            <v>MINA</v>
          </cell>
          <cell r="E712" t="str">
            <v>ADMINISTRACIÓN DE EMPRESAS S.A.C.</v>
          </cell>
          <cell r="F712" t="str">
            <v>SI</v>
          </cell>
        </row>
        <row r="713">
          <cell r="A713" t="str">
            <v>DNI47668102</v>
          </cell>
          <cell r="B713">
            <v>47668102</v>
          </cell>
          <cell r="C713" t="str">
            <v>QUISPE PAYE BORIS</v>
          </cell>
          <cell r="D713" t="str">
            <v>MINA</v>
          </cell>
          <cell r="E713" t="str">
            <v>E.T. LA FE EN CRISTO S.R.L.</v>
          </cell>
          <cell r="F713" t="str">
            <v>SI</v>
          </cell>
        </row>
        <row r="714">
          <cell r="A714" t="str">
            <v>DNI02447850</v>
          </cell>
          <cell r="B714" t="str">
            <v>02447850</v>
          </cell>
          <cell r="C714" t="str">
            <v>COYLA QUISPE ZENON</v>
          </cell>
          <cell r="D714" t="str">
            <v>MINA</v>
          </cell>
          <cell r="E714" t="str">
            <v>E.T. LA FE EN CRISTO S.R.L.</v>
          </cell>
          <cell r="F714" t="str">
            <v>SI</v>
          </cell>
        </row>
        <row r="715">
          <cell r="A715" t="str">
            <v>DNI40645675</v>
          </cell>
          <cell r="B715">
            <v>40645675</v>
          </cell>
          <cell r="C715" t="str">
            <v>MEDICA SULCA FREDY</v>
          </cell>
          <cell r="D715" t="str">
            <v>MINA</v>
          </cell>
          <cell r="E715" t="str">
            <v>ADMINISTRACIÓN DE EMPRESAS S.A.C.</v>
          </cell>
          <cell r="F715" t="str">
            <v>SI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G1" t="str">
            <v>clave</v>
          </cell>
          <cell r="H1" t="str">
            <v>Departamento Residencia</v>
          </cell>
          <cell r="I1" t="str">
            <v>Distrito Residencia</v>
          </cell>
          <cell r="J1" t="str">
            <v>Mov_Origen HUB</v>
          </cell>
          <cell r="K1" t="str">
            <v>Lugar de Prueba Rápida</v>
          </cell>
        </row>
        <row r="2">
          <cell r="G2" t="str">
            <v>LIMA CERCADO LIMA</v>
          </cell>
          <cell r="H2" t="str">
            <v>LIMA</v>
          </cell>
          <cell r="I2" t="str">
            <v xml:space="preserve"> CERCADO LIMA</v>
          </cell>
          <cell r="J2" t="str">
            <v>LIMA</v>
          </cell>
          <cell r="K2" t="str">
            <v>LIMA</v>
          </cell>
        </row>
        <row r="3">
          <cell r="G3" t="str">
            <v xml:space="preserve">LIMA  SANTA ANITA </v>
          </cell>
          <cell r="H3" t="str">
            <v xml:space="preserve">LIMA </v>
          </cell>
          <cell r="I3" t="str">
            <v xml:space="preserve"> SANTA ANITA </v>
          </cell>
          <cell r="J3" t="str">
            <v>LIMA</v>
          </cell>
          <cell r="K3" t="str">
            <v>LIMA</v>
          </cell>
        </row>
        <row r="4">
          <cell r="G4" t="str">
            <v>APURIMACABANCAY</v>
          </cell>
          <cell r="H4" t="str">
            <v>APURIMAC</v>
          </cell>
          <cell r="I4" t="str">
            <v>ABANCAY</v>
          </cell>
          <cell r="J4" t="str">
            <v>PUNO HUB</v>
          </cell>
          <cell r="K4" t="str">
            <v>CUSCO</v>
          </cell>
        </row>
        <row r="5">
          <cell r="G5" t="str">
            <v>CUSCOAbancay</v>
          </cell>
          <cell r="H5" t="str">
            <v>CUSCO</v>
          </cell>
          <cell r="I5" t="str">
            <v>Abancay</v>
          </cell>
          <cell r="J5" t="str">
            <v>PUNO</v>
          </cell>
          <cell r="K5" t="str">
            <v>CUSCO</v>
          </cell>
        </row>
        <row r="6">
          <cell r="G6" t="str">
            <v>PUNOACORA</v>
          </cell>
          <cell r="H6" t="str">
            <v>PUNO</v>
          </cell>
          <cell r="I6" t="str">
            <v>ACORA</v>
          </cell>
          <cell r="J6" t="str">
            <v>PUNO</v>
          </cell>
          <cell r="K6" t="str">
            <v>PUNO</v>
          </cell>
        </row>
        <row r="7">
          <cell r="G7" t="str">
            <v>PUNOAJOYANI</v>
          </cell>
          <cell r="H7" t="str">
            <v>PUNO</v>
          </cell>
          <cell r="I7" t="str">
            <v>AJOYANI</v>
          </cell>
          <cell r="J7" t="str">
            <v>PUNO</v>
          </cell>
          <cell r="K7" t="str">
            <v>AJOYANI</v>
          </cell>
        </row>
        <row r="8">
          <cell r="G8" t="str">
            <v>PUNO AJOYANI</v>
          </cell>
          <cell r="H8" t="str">
            <v xml:space="preserve">PUNO </v>
          </cell>
          <cell r="I8" t="str">
            <v>AJOYANI</v>
          </cell>
          <cell r="J8" t="str">
            <v>PUNO</v>
          </cell>
          <cell r="K8" t="str">
            <v>AJOYANI</v>
          </cell>
        </row>
        <row r="9">
          <cell r="G9" t="str">
            <v>PUNOALTO ALIANZA</v>
          </cell>
          <cell r="H9" t="str">
            <v>PUNO</v>
          </cell>
          <cell r="I9" t="str">
            <v>ALTO ALIANZA</v>
          </cell>
          <cell r="J9" t="str">
            <v>PUNO</v>
          </cell>
          <cell r="K9" t="str">
            <v>AJOYANI</v>
          </cell>
        </row>
        <row r="10">
          <cell r="G10" t="str">
            <v>TACNAALTO DE LA ALIANZA</v>
          </cell>
          <cell r="H10" t="str">
            <v>TACNA</v>
          </cell>
          <cell r="I10" t="str">
            <v>ALTO DE LA ALIANZA</v>
          </cell>
          <cell r="J10" t="str">
            <v>PUNO HUB</v>
          </cell>
          <cell r="K10" t="str">
            <v>TACNA</v>
          </cell>
        </row>
        <row r="11">
          <cell r="G11" t="str">
            <v>AREQUIPAALTO SELVA ALEGRE</v>
          </cell>
          <cell r="H11" t="str">
            <v>AREQUIPA</v>
          </cell>
          <cell r="I11" t="str">
            <v>ALTO SELVA ALEGRE</v>
          </cell>
          <cell r="J11" t="str">
            <v>AREQUIPA</v>
          </cell>
          <cell r="K11" t="str">
            <v>AREQUIPA</v>
          </cell>
        </row>
        <row r="12">
          <cell r="G12" t="str">
            <v>LIMA HUBAMAZONAS</v>
          </cell>
          <cell r="H12" t="str">
            <v>LIMA HUB</v>
          </cell>
          <cell r="I12" t="str">
            <v>AMAZONAS</v>
          </cell>
          <cell r="J12" t="str">
            <v>LIMA HUB</v>
          </cell>
          <cell r="K12" t="str">
            <v>LIMA</v>
          </cell>
        </row>
        <row r="13">
          <cell r="G13" t="str">
            <v>LIMA HUBÁNCASH</v>
          </cell>
          <cell r="H13" t="str">
            <v>LIMA HUB</v>
          </cell>
          <cell r="I13" t="str">
            <v>ÁNCASH</v>
          </cell>
          <cell r="J13" t="str">
            <v>LIMA HUB</v>
          </cell>
          <cell r="K13" t="str">
            <v>LIMA</v>
          </cell>
        </row>
        <row r="14">
          <cell r="G14" t="str">
            <v>LIMAANCON</v>
          </cell>
          <cell r="H14" t="str">
            <v>LIMA</v>
          </cell>
          <cell r="I14" t="str">
            <v>ANCON</v>
          </cell>
          <cell r="J14" t="str">
            <v>LIMA</v>
          </cell>
          <cell r="K14" t="str">
            <v>LIMA</v>
          </cell>
        </row>
        <row r="15">
          <cell r="G15" t="str">
            <v>LA LIBERTADANGASMARCA</v>
          </cell>
          <cell r="H15" t="str">
            <v>LA LIBERTAD</v>
          </cell>
          <cell r="I15" t="str">
            <v>ANGASMARCA</v>
          </cell>
          <cell r="J15" t="str">
            <v>LIMA</v>
          </cell>
          <cell r="K15" t="str">
            <v>TRUJILLO</v>
          </cell>
        </row>
        <row r="16">
          <cell r="G16" t="str">
            <v>PUNOANTAUTA</v>
          </cell>
          <cell r="H16" t="str">
            <v>PUNO</v>
          </cell>
          <cell r="I16" t="str">
            <v>ANTAUTA</v>
          </cell>
          <cell r="J16" t="str">
            <v>PUNO</v>
          </cell>
          <cell r="K16" t="str">
            <v>ANTAUTA</v>
          </cell>
        </row>
        <row r="17">
          <cell r="G17" t="str">
            <v>PUNO ANTAUTA</v>
          </cell>
          <cell r="H17" t="str">
            <v xml:space="preserve">PUNO </v>
          </cell>
          <cell r="I17" t="str">
            <v>ANTAUTA</v>
          </cell>
          <cell r="J17" t="str">
            <v>PUNO</v>
          </cell>
          <cell r="K17" t="str">
            <v>ANTAUTA</v>
          </cell>
        </row>
        <row r="18">
          <cell r="G18" t="str">
            <v>CUSCOAPURÍMAC</v>
          </cell>
          <cell r="H18" t="str">
            <v>CUSCO</v>
          </cell>
          <cell r="I18" t="str">
            <v>APURÍMAC</v>
          </cell>
          <cell r="J18" t="str">
            <v>PUNO HUB</v>
          </cell>
          <cell r="K18" t="str">
            <v>CUSCO</v>
          </cell>
        </row>
        <row r="19">
          <cell r="G19" t="str">
            <v>PUNOARAPA</v>
          </cell>
          <cell r="H19" t="str">
            <v>PUNO</v>
          </cell>
          <cell r="I19" t="str">
            <v>ARAPA</v>
          </cell>
          <cell r="J19" t="str">
            <v>PUNO</v>
          </cell>
          <cell r="K19" t="str">
            <v>AZANGARO</v>
          </cell>
        </row>
        <row r="20">
          <cell r="G20" t="str">
            <v>AREQUIPAAREQUIPA</v>
          </cell>
          <cell r="H20" t="str">
            <v>AREQUIPA</v>
          </cell>
          <cell r="I20" t="str">
            <v>AREQUIPA</v>
          </cell>
          <cell r="J20" t="str">
            <v>AREQUIPA</v>
          </cell>
          <cell r="K20" t="str">
            <v>AREQUIPA</v>
          </cell>
        </row>
        <row r="21">
          <cell r="G21" t="str">
            <v>AREQUIPAISLAY</v>
          </cell>
          <cell r="H21" t="str">
            <v>AREQUIPA</v>
          </cell>
          <cell r="I21" t="str">
            <v>ISLAY</v>
          </cell>
          <cell r="J21" t="str">
            <v>AREQUIPA</v>
          </cell>
          <cell r="K21" t="str">
            <v>AREQUIPA</v>
          </cell>
        </row>
        <row r="22">
          <cell r="G22" t="str">
            <v>AREQUIPA PUNTA DE BOMBON</v>
          </cell>
          <cell r="H22" t="str">
            <v xml:space="preserve">AREQUIPA </v>
          </cell>
          <cell r="I22" t="str">
            <v>PUNTA DE BOMBON</v>
          </cell>
          <cell r="J22" t="str">
            <v>AREQUIPA</v>
          </cell>
          <cell r="K22" t="str">
            <v>AREQUIPA</v>
          </cell>
        </row>
        <row r="23">
          <cell r="G23" t="str">
            <v>PunoASILLO</v>
          </cell>
          <cell r="H23" t="str">
            <v>Puno</v>
          </cell>
          <cell r="I23" t="str">
            <v>ASILLO</v>
          </cell>
          <cell r="J23" t="str">
            <v>PUNO</v>
          </cell>
          <cell r="K23" t="str">
            <v>AZANGARO</v>
          </cell>
        </row>
        <row r="24">
          <cell r="G24" t="str">
            <v>LimaAte</v>
          </cell>
          <cell r="H24" t="str">
            <v>Lima</v>
          </cell>
          <cell r="I24" t="str">
            <v>Ate</v>
          </cell>
          <cell r="J24" t="str">
            <v>LIMA</v>
          </cell>
          <cell r="K24" t="str">
            <v>LIMA</v>
          </cell>
        </row>
        <row r="25">
          <cell r="G25" t="str">
            <v>LIMAATE SANTA ANITA</v>
          </cell>
          <cell r="H25" t="str">
            <v>LIMA</v>
          </cell>
          <cell r="I25" t="str">
            <v>ATE SANTA ANITA</v>
          </cell>
          <cell r="J25" t="str">
            <v>LIMA</v>
          </cell>
          <cell r="K25" t="str">
            <v>LIMA</v>
          </cell>
        </row>
        <row r="26">
          <cell r="G26" t="str">
            <v>LIMAATE VITARTE</v>
          </cell>
          <cell r="H26" t="str">
            <v>LIMA</v>
          </cell>
          <cell r="I26" t="str">
            <v>ATE VITARTE</v>
          </cell>
          <cell r="J26" t="str">
            <v>LIMA</v>
          </cell>
          <cell r="K26" t="str">
            <v>LIMA</v>
          </cell>
        </row>
        <row r="27">
          <cell r="G27" t="str">
            <v>PUNOATILIO</v>
          </cell>
          <cell r="H27" t="str">
            <v>PUNO</v>
          </cell>
          <cell r="I27" t="str">
            <v>ATILIO</v>
          </cell>
          <cell r="J27" t="str">
            <v>PUNO</v>
          </cell>
          <cell r="K27" t="str">
            <v>AZANGARO</v>
          </cell>
        </row>
        <row r="28">
          <cell r="G28" t="str">
            <v>LIMA HUBAYACUCHO</v>
          </cell>
          <cell r="H28" t="str">
            <v>LIMA HUB</v>
          </cell>
          <cell r="I28" t="str">
            <v>AYACUCHO</v>
          </cell>
          <cell r="J28" t="str">
            <v>LIMA HUB</v>
          </cell>
          <cell r="K28" t="str">
            <v>LIMA</v>
          </cell>
        </row>
        <row r="29">
          <cell r="G29" t="str">
            <v>PUNOAYAVIRI</v>
          </cell>
          <cell r="H29" t="str">
            <v>PUNO</v>
          </cell>
          <cell r="I29" t="str">
            <v>AYAVIRI</v>
          </cell>
          <cell r="J29" t="str">
            <v>PUNO</v>
          </cell>
          <cell r="K29" t="str">
            <v>JULIACA</v>
          </cell>
        </row>
        <row r="30">
          <cell r="G30" t="str">
            <v>PUNOAZANGARO</v>
          </cell>
          <cell r="H30" t="str">
            <v>PUNO</v>
          </cell>
          <cell r="I30" t="str">
            <v>AZANGARO</v>
          </cell>
          <cell r="J30" t="str">
            <v>PUNO</v>
          </cell>
          <cell r="K30" t="str">
            <v>AZANGARO</v>
          </cell>
        </row>
        <row r="31">
          <cell r="G31" t="str">
            <v>CAJAMARCABAÑOS DEL INCA</v>
          </cell>
          <cell r="H31" t="str">
            <v>CAJAMARCA</v>
          </cell>
          <cell r="I31" t="str">
            <v>BAÑOS DEL INCA</v>
          </cell>
          <cell r="J31" t="str">
            <v>LIMA HUB</v>
          </cell>
          <cell r="K31" t="str">
            <v>TRUJILLO</v>
          </cell>
        </row>
        <row r="32">
          <cell r="G32" t="str">
            <v>LIMA HUBBARRANCA</v>
          </cell>
          <cell r="H32" t="str">
            <v>LIMA HUB</v>
          </cell>
          <cell r="I32" t="str">
            <v>BARRANCA</v>
          </cell>
          <cell r="J32" t="str">
            <v>LIMA HUB</v>
          </cell>
          <cell r="K32" t="str">
            <v>LIMA</v>
          </cell>
        </row>
        <row r="33">
          <cell r="G33" t="str">
            <v>LIMABELLAVISTA</v>
          </cell>
          <cell r="H33" t="str">
            <v>LIMA</v>
          </cell>
          <cell r="I33" t="str">
            <v>BELLAVISTA</v>
          </cell>
          <cell r="J33" t="str">
            <v>LIMA</v>
          </cell>
          <cell r="K33" t="str">
            <v>LIMA</v>
          </cell>
          <cell r="Y33" t="str">
            <v>HUB</v>
          </cell>
          <cell r="Z33" t="str">
            <v>UBICACIÓN</v>
          </cell>
        </row>
        <row r="34">
          <cell r="G34" t="str">
            <v>LIMABREÑA</v>
          </cell>
          <cell r="H34" t="str">
            <v>LIMA</v>
          </cell>
          <cell r="I34" t="str">
            <v>BREÑA</v>
          </cell>
          <cell r="J34" t="str">
            <v>LIMA</v>
          </cell>
          <cell r="K34" t="str">
            <v>LIMA</v>
          </cell>
          <cell r="Y34" t="str">
            <v>LIMA</v>
          </cell>
          <cell r="Z34" t="str">
            <v>LIMA</v>
          </cell>
        </row>
        <row r="35">
          <cell r="G35" t="str">
            <v>PunoCabana</v>
          </cell>
          <cell r="H35" t="str">
            <v>Puno</v>
          </cell>
          <cell r="I35" t="str">
            <v>Cabana</v>
          </cell>
          <cell r="J35" t="str">
            <v>PUNO</v>
          </cell>
          <cell r="K35" t="str">
            <v>JULIACA</v>
          </cell>
          <cell r="Y35" t="str">
            <v>LIMA HUB</v>
          </cell>
          <cell r="Z35" t="str">
            <v>LIMA</v>
          </cell>
        </row>
        <row r="36">
          <cell r="G36" t="str">
            <v>PunoCabanilla</v>
          </cell>
          <cell r="H36" t="str">
            <v>Puno</v>
          </cell>
          <cell r="I36" t="str">
            <v>Cabanilla</v>
          </cell>
          <cell r="J36" t="str">
            <v>PUNO</v>
          </cell>
          <cell r="K36" t="str">
            <v>JULIACA</v>
          </cell>
          <cell r="Y36" t="str">
            <v>PUNO</v>
          </cell>
          <cell r="Z36" t="str">
            <v>PUNO</v>
          </cell>
        </row>
        <row r="37">
          <cell r="G37" t="str">
            <v>PunoCABANILLAS</v>
          </cell>
          <cell r="H37" t="str">
            <v>Puno</v>
          </cell>
          <cell r="I37" t="str">
            <v>CABANILLAS</v>
          </cell>
          <cell r="J37" t="str">
            <v>PUNO</v>
          </cell>
          <cell r="K37" t="str">
            <v>JULIACA</v>
          </cell>
          <cell r="Y37" t="str">
            <v>PUNO HUB</v>
          </cell>
          <cell r="Z37" t="str">
            <v>PUNO</v>
          </cell>
        </row>
        <row r="38">
          <cell r="G38" t="str">
            <v>CAJAMARCACAJAMARCA</v>
          </cell>
          <cell r="H38" t="str">
            <v>CAJAMARCA</v>
          </cell>
          <cell r="I38" t="str">
            <v>CAJAMARCA</v>
          </cell>
          <cell r="J38" t="str">
            <v>LIMA HUB</v>
          </cell>
          <cell r="K38" t="str">
            <v>TRUJILLO</v>
          </cell>
          <cell r="Y38" t="str">
            <v>AREQUIPA</v>
          </cell>
          <cell r="Z38" t="str">
            <v>AREQUIPA</v>
          </cell>
        </row>
        <row r="39">
          <cell r="G39" t="str">
            <v>PUNOCALAPUJA</v>
          </cell>
          <cell r="H39" t="str">
            <v>PUNO</v>
          </cell>
          <cell r="I39" t="str">
            <v>CALAPUJA</v>
          </cell>
          <cell r="J39" t="str">
            <v>PUNO</v>
          </cell>
          <cell r="K39" t="str">
            <v>JULIACA</v>
          </cell>
          <cell r="Y39" t="str">
            <v>AREQUIPA HUB</v>
          </cell>
          <cell r="Z39" t="str">
            <v>AREQUIPA</v>
          </cell>
        </row>
        <row r="40">
          <cell r="G40" t="str">
            <v>CUSCOCALCA</v>
          </cell>
          <cell r="H40" t="str">
            <v>CUSCO</v>
          </cell>
          <cell r="I40" t="str">
            <v>CALCA</v>
          </cell>
          <cell r="J40" t="str">
            <v>PUNO</v>
          </cell>
          <cell r="K40" t="str">
            <v>CUSCO</v>
          </cell>
        </row>
        <row r="41">
          <cell r="G41" t="str">
            <v>LIMACALLAO</v>
          </cell>
          <cell r="H41" t="str">
            <v>LIMA</v>
          </cell>
          <cell r="I41" t="str">
            <v>CALLAO</v>
          </cell>
          <cell r="J41" t="str">
            <v>LIMA</v>
          </cell>
          <cell r="K41" t="str">
            <v>LIMA</v>
          </cell>
        </row>
        <row r="42">
          <cell r="G42" t="str">
            <v>AREQUIPACAMANÁ</v>
          </cell>
          <cell r="H42" t="str">
            <v>AREQUIPA</v>
          </cell>
          <cell r="I42" t="str">
            <v>CAMANÁ</v>
          </cell>
          <cell r="J42" t="str">
            <v>AREQUIPA</v>
          </cell>
          <cell r="K42" t="str">
            <v>AREQUIPA</v>
          </cell>
        </row>
        <row r="43">
          <cell r="G43" t="str">
            <v>CUSCOCANCHIS</v>
          </cell>
          <cell r="H43" t="str">
            <v>CUSCO</v>
          </cell>
          <cell r="I43" t="str">
            <v>CANCHIS</v>
          </cell>
          <cell r="J43" t="str">
            <v>PUNO HUB</v>
          </cell>
          <cell r="K43" t="str">
            <v>CUSCO</v>
          </cell>
        </row>
        <row r="44">
          <cell r="G44" t="str">
            <v>LIMACAÑETE</v>
          </cell>
          <cell r="H44" t="str">
            <v>LIMA</v>
          </cell>
          <cell r="I44" t="str">
            <v>CAÑETE</v>
          </cell>
          <cell r="J44" t="str">
            <v>LIMA</v>
          </cell>
          <cell r="K44" t="str">
            <v>LIMA</v>
          </cell>
        </row>
        <row r="45">
          <cell r="G45" t="str">
            <v>LIMASAN VICENTE</v>
          </cell>
          <cell r="H45" t="str">
            <v>LIMA</v>
          </cell>
          <cell r="I45" t="str">
            <v>SAN VICENTE</v>
          </cell>
          <cell r="J45" t="str">
            <v>LIMA</v>
          </cell>
          <cell r="K45" t="str">
            <v>LIMA</v>
          </cell>
        </row>
        <row r="46">
          <cell r="G46" t="str">
            <v>LIMA CARABAYLLO</v>
          </cell>
          <cell r="H46" t="str">
            <v xml:space="preserve">LIMA </v>
          </cell>
          <cell r="I46" t="str">
            <v>CARABAYLLO</v>
          </cell>
          <cell r="J46" t="str">
            <v>LIMA</v>
          </cell>
          <cell r="K46" t="str">
            <v>LIMA</v>
          </cell>
        </row>
        <row r="47">
          <cell r="G47" t="str">
            <v>PUNOCARACOTO</v>
          </cell>
          <cell r="H47" t="str">
            <v>PUNO</v>
          </cell>
          <cell r="I47" t="str">
            <v>CARACOTO</v>
          </cell>
          <cell r="J47" t="str">
            <v>PUNO</v>
          </cell>
          <cell r="K47" t="str">
            <v>JULIACA</v>
          </cell>
        </row>
        <row r="48">
          <cell r="G48" t="str">
            <v>PUNOCARLOS GUTIERREZ</v>
          </cell>
          <cell r="H48" t="str">
            <v>PUNO</v>
          </cell>
          <cell r="I48" t="str">
            <v>CARLOS GUTIERREZ</v>
          </cell>
          <cell r="J48" t="str">
            <v>PUNO</v>
          </cell>
          <cell r="K48" t="str">
            <v>AZANGARO</v>
          </cell>
        </row>
        <row r="49">
          <cell r="G49" t="str">
            <v>AREQUIPACAYMA</v>
          </cell>
          <cell r="H49" t="str">
            <v>AREQUIPA</v>
          </cell>
          <cell r="I49" t="str">
            <v>CAYMA</v>
          </cell>
          <cell r="J49" t="str">
            <v>AREQUIPA</v>
          </cell>
          <cell r="K49" t="str">
            <v>AREQUIPA</v>
          </cell>
        </row>
        <row r="50">
          <cell r="G50" t="str">
            <v>AREQUIPACAYLLOMA</v>
          </cell>
          <cell r="H50" t="str">
            <v>AREQUIPA</v>
          </cell>
          <cell r="I50" t="str">
            <v>CAYLLOMA</v>
          </cell>
          <cell r="J50" t="str">
            <v>AREQUIPA</v>
          </cell>
          <cell r="K50" t="str">
            <v>AREQUIPA</v>
          </cell>
        </row>
        <row r="51">
          <cell r="G51" t="str">
            <v>CUSCOCCATCA</v>
          </cell>
          <cell r="H51" t="str">
            <v>CUSCO</v>
          </cell>
          <cell r="I51" t="str">
            <v>CCATCA</v>
          </cell>
          <cell r="J51" t="str">
            <v>PUNO</v>
          </cell>
          <cell r="K51" t="str">
            <v>CUSCO</v>
          </cell>
        </row>
        <row r="52">
          <cell r="G52" t="str">
            <v>AREQUIPACERCADO</v>
          </cell>
          <cell r="H52" t="str">
            <v>AREQUIPA</v>
          </cell>
          <cell r="I52" t="str">
            <v>CERCADO</v>
          </cell>
          <cell r="J52" t="str">
            <v>AREQUIPA</v>
          </cell>
          <cell r="K52" t="str">
            <v>AREQUIPA</v>
          </cell>
        </row>
        <row r="53">
          <cell r="G53" t="str">
            <v>LIMACERCADO DE LIMA</v>
          </cell>
          <cell r="H53" t="str">
            <v>LIMA</v>
          </cell>
          <cell r="I53" t="str">
            <v>CERCADO DE LIMA</v>
          </cell>
          <cell r="J53" t="str">
            <v>LIMA</v>
          </cell>
          <cell r="K53" t="str">
            <v>LIMA</v>
          </cell>
        </row>
        <row r="54">
          <cell r="G54" t="str">
            <v>AREQUIPACERRO COLORADO</v>
          </cell>
          <cell r="H54" t="str">
            <v>AREQUIPA</v>
          </cell>
          <cell r="I54" t="str">
            <v>CERRO COLORADO</v>
          </cell>
          <cell r="J54" t="str">
            <v>AREQUIPA</v>
          </cell>
          <cell r="K54" t="str">
            <v>AREQUIPA</v>
          </cell>
        </row>
        <row r="55">
          <cell r="G55" t="str">
            <v>LIMACHACLACAYO</v>
          </cell>
          <cell r="H55" t="str">
            <v>LIMA</v>
          </cell>
          <cell r="I55" t="str">
            <v>CHACLACAYO</v>
          </cell>
          <cell r="J55" t="str">
            <v>LIMA</v>
          </cell>
          <cell r="K55" t="str">
            <v>LIMA</v>
          </cell>
        </row>
        <row r="56">
          <cell r="G56" t="str">
            <v>LIMACHANCAY</v>
          </cell>
          <cell r="H56" t="str">
            <v>LIMA</v>
          </cell>
          <cell r="I56" t="str">
            <v>CHANCAY</v>
          </cell>
          <cell r="J56" t="str">
            <v>LIMA</v>
          </cell>
          <cell r="K56" t="str">
            <v>LIMA</v>
          </cell>
        </row>
        <row r="57">
          <cell r="G57" t="str">
            <v>LIMA HUBCHAO</v>
          </cell>
          <cell r="H57" t="str">
            <v>LIMA HUB</v>
          </cell>
          <cell r="I57" t="str">
            <v>CHAO</v>
          </cell>
          <cell r="J57" t="str">
            <v>LIMA HUB</v>
          </cell>
          <cell r="K57" t="str">
            <v>LIMA</v>
          </cell>
        </row>
        <row r="58">
          <cell r="G58" t="str">
            <v>AREQUIPACHARACATO</v>
          </cell>
          <cell r="H58" t="str">
            <v>AREQUIPA</v>
          </cell>
          <cell r="I58" t="str">
            <v>CHARACATO</v>
          </cell>
          <cell r="J58" t="str">
            <v>AREQUIPA</v>
          </cell>
          <cell r="K58" t="str">
            <v>AREQUIPA</v>
          </cell>
        </row>
        <row r="59">
          <cell r="G59" t="str">
            <v>JUNINCHAUPIMARCA</v>
          </cell>
          <cell r="H59" t="str">
            <v>JUNIN</v>
          </cell>
          <cell r="I59" t="str">
            <v>CHAUPIMARCA</v>
          </cell>
          <cell r="J59" t="str">
            <v>LIMA HUB</v>
          </cell>
          <cell r="K59" t="str">
            <v>HUANCAYO</v>
          </cell>
        </row>
        <row r="60">
          <cell r="G60" t="str">
            <v>LAMBAYEQUECHICLAYO</v>
          </cell>
          <cell r="H60" t="str">
            <v>LAMBAYEQUE</v>
          </cell>
          <cell r="I60" t="str">
            <v>CHICLAYO</v>
          </cell>
          <cell r="J60" t="str">
            <v>LIMA</v>
          </cell>
          <cell r="K60" t="str">
            <v>TRUJILLO</v>
          </cell>
        </row>
        <row r="61">
          <cell r="G61" t="str">
            <v>AREQUIPACHIGUATA</v>
          </cell>
          <cell r="H61" t="str">
            <v>AREQUIPA</v>
          </cell>
          <cell r="I61" t="str">
            <v>CHIGUATA</v>
          </cell>
          <cell r="J61" t="str">
            <v>AREQUIPA</v>
          </cell>
          <cell r="K61" t="str">
            <v>AREQUIPA</v>
          </cell>
        </row>
        <row r="62">
          <cell r="G62" t="str">
            <v>JUNINCHILCA</v>
          </cell>
          <cell r="H62" t="str">
            <v>JUNIN</v>
          </cell>
          <cell r="I62" t="str">
            <v>CHILCA</v>
          </cell>
          <cell r="J62" t="str">
            <v>LIMA HUB</v>
          </cell>
          <cell r="K62" t="str">
            <v>HUANCAYO</v>
          </cell>
        </row>
        <row r="63">
          <cell r="G63" t="str">
            <v>ANCASHCHIMBOTE</v>
          </cell>
          <cell r="H63" t="str">
            <v>ANCASH</v>
          </cell>
          <cell r="I63" t="str">
            <v>CHIMBOTE</v>
          </cell>
          <cell r="J63" t="str">
            <v>LIMA HUB</v>
          </cell>
          <cell r="K63" t="str">
            <v>CHIMBOTE</v>
          </cell>
        </row>
        <row r="64">
          <cell r="G64" t="str">
            <v>LIMA HUBCHIMBOTE</v>
          </cell>
          <cell r="H64" t="str">
            <v>LIMA HUB</v>
          </cell>
          <cell r="I64" t="str">
            <v>CHIMBOTE</v>
          </cell>
          <cell r="J64" t="str">
            <v>LIMA HUB</v>
          </cell>
          <cell r="K64" t="str">
            <v>LIMA</v>
          </cell>
        </row>
        <row r="65">
          <cell r="G65" t="str">
            <v>ICACHINCHA ALTA</v>
          </cell>
          <cell r="H65" t="str">
            <v>ICA</v>
          </cell>
          <cell r="I65" t="str">
            <v>CHINCHA ALTA</v>
          </cell>
          <cell r="J65" t="str">
            <v>LIMA</v>
          </cell>
          <cell r="K65" t="str">
            <v>PISCO</v>
          </cell>
        </row>
        <row r="66">
          <cell r="G66" t="str">
            <v>AREQUIPACHIVAY</v>
          </cell>
          <cell r="H66" t="str">
            <v>AREQUIPA</v>
          </cell>
          <cell r="I66" t="str">
            <v>CHIVAY</v>
          </cell>
          <cell r="J66" t="str">
            <v>AREQUIPA</v>
          </cell>
          <cell r="K66" t="str">
            <v>AREQUIPA</v>
          </cell>
        </row>
        <row r="67">
          <cell r="G67" t="str">
            <v>ArequipaChoco</v>
          </cell>
          <cell r="H67" t="str">
            <v>Arequipa</v>
          </cell>
          <cell r="I67" t="str">
            <v>Choco</v>
          </cell>
          <cell r="J67" t="str">
            <v>AREQUIPA</v>
          </cell>
          <cell r="K67" t="str">
            <v>AREQUIPA</v>
          </cell>
        </row>
        <row r="68">
          <cell r="G68" t="str">
            <v>LIMACHORRILLOS</v>
          </cell>
          <cell r="H68" t="str">
            <v>LIMA</v>
          </cell>
          <cell r="I68" t="str">
            <v>CHORRILLOS</v>
          </cell>
          <cell r="J68" t="str">
            <v>LIMA</v>
          </cell>
          <cell r="K68" t="str">
            <v>LIMA</v>
          </cell>
        </row>
        <row r="69">
          <cell r="G69" t="str">
            <v xml:space="preserve">LIMACHORRILLOS </v>
          </cell>
          <cell r="H69" t="str">
            <v>LIMA</v>
          </cell>
          <cell r="I69" t="str">
            <v xml:space="preserve">CHORRILLOS </v>
          </cell>
          <cell r="J69" t="str">
            <v>LIMA</v>
          </cell>
          <cell r="K69" t="str">
            <v>LIMA</v>
          </cell>
        </row>
        <row r="70">
          <cell r="G70" t="str">
            <v>CAJAMARCACHOTA</v>
          </cell>
          <cell r="H70" t="str">
            <v>CAJAMARCA</v>
          </cell>
          <cell r="I70" t="str">
            <v>CHOTA</v>
          </cell>
          <cell r="J70" t="str">
            <v>LIMA HUB</v>
          </cell>
          <cell r="K70" t="str">
            <v>TRUJILLO</v>
          </cell>
        </row>
        <row r="71">
          <cell r="G71" t="str">
            <v>PUNOCHUCUITO</v>
          </cell>
          <cell r="H71" t="str">
            <v>PUNO</v>
          </cell>
          <cell r="I71" t="str">
            <v>CHUCUITO</v>
          </cell>
          <cell r="J71" t="str">
            <v>PUNO</v>
          </cell>
          <cell r="K71" t="str">
            <v>PUNO</v>
          </cell>
        </row>
        <row r="72">
          <cell r="G72" t="str">
            <v>PUNOCOASA</v>
          </cell>
          <cell r="H72" t="str">
            <v>PUNO</v>
          </cell>
          <cell r="I72" t="str">
            <v>COASA</v>
          </cell>
          <cell r="J72" t="str">
            <v>PUNO</v>
          </cell>
          <cell r="K72" t="e">
            <v>#NAME?</v>
          </cell>
        </row>
        <row r="73">
          <cell r="G73" t="str">
            <v>PUNOCOASA</v>
          </cell>
          <cell r="H73" t="str">
            <v>PUNO</v>
          </cell>
          <cell r="I73" t="str">
            <v>COASA</v>
          </cell>
          <cell r="J73" t="str">
            <v>PUNO</v>
          </cell>
          <cell r="K73" t="str">
            <v>AJOYANI</v>
          </cell>
        </row>
        <row r="74">
          <cell r="G74" t="str">
            <v>PunoCoata</v>
          </cell>
          <cell r="H74" t="str">
            <v>Puno</v>
          </cell>
          <cell r="I74" t="str">
            <v>Coata</v>
          </cell>
          <cell r="J74" t="str">
            <v>PUNO</v>
          </cell>
          <cell r="K74" t="str">
            <v>PUNO</v>
          </cell>
        </row>
        <row r="75">
          <cell r="G75" t="str">
            <v>AREQUIPACOCACHACRA</v>
          </cell>
          <cell r="H75" t="str">
            <v>AREQUIPA</v>
          </cell>
          <cell r="I75" t="str">
            <v>COCACHACRA</v>
          </cell>
          <cell r="J75" t="str">
            <v>AREQUIPA</v>
          </cell>
          <cell r="K75" t="str">
            <v>AREQUIPA</v>
          </cell>
        </row>
        <row r="76">
          <cell r="G76" t="str">
            <v>LIMACOMAS</v>
          </cell>
          <cell r="H76" t="str">
            <v>LIMA</v>
          </cell>
          <cell r="I76" t="str">
            <v>COMAS</v>
          </cell>
          <cell r="J76" t="str">
            <v>LIMA</v>
          </cell>
          <cell r="K76" t="str">
            <v>LIMA</v>
          </cell>
        </row>
        <row r="77">
          <cell r="G77" t="str">
            <v>JUNINConcepcion</v>
          </cell>
          <cell r="H77" t="str">
            <v>JUNIN</v>
          </cell>
          <cell r="I77" t="str">
            <v>Concepcion</v>
          </cell>
          <cell r="J77" t="str">
            <v>LIMA</v>
          </cell>
          <cell r="K77" t="str">
            <v>HUANCAYO</v>
          </cell>
        </row>
        <row r="78">
          <cell r="G78" t="str">
            <v>JUNINCONCEPCIÓN</v>
          </cell>
          <cell r="H78" t="str">
            <v>JUNIN</v>
          </cell>
          <cell r="I78" t="str">
            <v>CONCEPCIÓN</v>
          </cell>
          <cell r="J78" t="str">
            <v>LIMA HUB</v>
          </cell>
          <cell r="K78" t="str">
            <v>HUANCAYO</v>
          </cell>
        </row>
        <row r="79">
          <cell r="G79" t="str">
            <v>CUSCOCoporaque</v>
          </cell>
          <cell r="H79" t="str">
            <v>CUSCO</v>
          </cell>
          <cell r="I79" t="str">
            <v>Coporaque</v>
          </cell>
          <cell r="J79" t="str">
            <v>PUNO HUB</v>
          </cell>
          <cell r="K79" t="str">
            <v>CUSCO</v>
          </cell>
        </row>
        <row r="80">
          <cell r="G80" t="str">
            <v>PUNOCORANI</v>
          </cell>
          <cell r="H80" t="str">
            <v>PUNO</v>
          </cell>
          <cell r="I80" t="str">
            <v>CORANI</v>
          </cell>
          <cell r="J80" t="str">
            <v>PUNO</v>
          </cell>
          <cell r="K80" t="str">
            <v>SAN ANTON</v>
          </cell>
        </row>
        <row r="81">
          <cell r="G81" t="str">
            <v xml:space="preserve">TACNACORONEL GREGORIO ALBARACIN  </v>
          </cell>
          <cell r="H81" t="str">
            <v>TACNA</v>
          </cell>
          <cell r="I81" t="str">
            <v xml:space="preserve">CORONEL GREGORIO ALBARACIN  </v>
          </cell>
          <cell r="J81" t="str">
            <v>PUNO HUB</v>
          </cell>
          <cell r="K81" t="str">
            <v>TACNA</v>
          </cell>
        </row>
        <row r="82">
          <cell r="G82" t="str">
            <v xml:space="preserve">TACNA CORONEL GREGORIO ALBARACIN  </v>
          </cell>
          <cell r="H82" t="str">
            <v xml:space="preserve">TACNA </v>
          </cell>
          <cell r="I82" t="str">
            <v xml:space="preserve">CORONEL GREGORIO ALBARACIN  </v>
          </cell>
          <cell r="J82" t="str">
            <v>PUNO HUB</v>
          </cell>
          <cell r="K82" t="str">
            <v>TACNA</v>
          </cell>
        </row>
        <row r="83">
          <cell r="G83" t="str">
            <v>CUSCOCOYA</v>
          </cell>
          <cell r="H83" t="str">
            <v>CUSCO</v>
          </cell>
          <cell r="I83" t="str">
            <v>COYA</v>
          </cell>
          <cell r="J83" t="str">
            <v>PUNO HUB</v>
          </cell>
          <cell r="K83" t="str">
            <v>CUSCO</v>
          </cell>
        </row>
        <row r="84">
          <cell r="G84" t="str">
            <v>PUNOCRUCERO</v>
          </cell>
          <cell r="H84" t="str">
            <v>PUNO</v>
          </cell>
          <cell r="I84" t="str">
            <v>CRUCERO</v>
          </cell>
          <cell r="J84" t="str">
            <v>PUNO</v>
          </cell>
          <cell r="K84" t="str">
            <v>AJOYANI</v>
          </cell>
        </row>
        <row r="85">
          <cell r="G85" t="str">
            <v>AREQUIPACUCHUMBAYA</v>
          </cell>
          <cell r="H85" t="str">
            <v>AREQUIPA</v>
          </cell>
          <cell r="I85" t="str">
            <v>CUCHUMBAYA</v>
          </cell>
          <cell r="J85" t="str">
            <v>AREQUIPA</v>
          </cell>
          <cell r="K85" t="str">
            <v>AREQUIPA</v>
          </cell>
        </row>
        <row r="86">
          <cell r="G86" t="str">
            <v>PunoCupi</v>
          </cell>
          <cell r="H86" t="str">
            <v>Puno</v>
          </cell>
          <cell r="I86" t="str">
            <v>Cupi</v>
          </cell>
          <cell r="J86" t="str">
            <v>PUNO</v>
          </cell>
          <cell r="K86" t="str">
            <v>JULIACA</v>
          </cell>
        </row>
        <row r="87">
          <cell r="G87" t="str">
            <v>PUNOCupi</v>
          </cell>
          <cell r="H87" t="str">
            <v>PUNO</v>
          </cell>
          <cell r="I87" t="str">
            <v>Cupi</v>
          </cell>
          <cell r="J87" t="str">
            <v>PUNO HUB</v>
          </cell>
          <cell r="K87" t="str">
            <v>PUNO</v>
          </cell>
        </row>
        <row r="88">
          <cell r="G88" t="str">
            <v xml:space="preserve">TRUJILLOCURGOS </v>
          </cell>
          <cell r="H88" t="str">
            <v>TRUJILLO</v>
          </cell>
          <cell r="I88" t="str">
            <v xml:space="preserve">CURGOS </v>
          </cell>
          <cell r="J88" t="str">
            <v>LIMA</v>
          </cell>
          <cell r="K88" t="str">
            <v>TRUJILLO</v>
          </cell>
        </row>
        <row r="89">
          <cell r="G89" t="str">
            <v>CUSCOCUSCO</v>
          </cell>
          <cell r="H89" t="str">
            <v>CUSCO</v>
          </cell>
          <cell r="I89" t="str">
            <v>CUSCO</v>
          </cell>
          <cell r="J89" t="str">
            <v>PUNO HUB</v>
          </cell>
          <cell r="K89" t="str">
            <v>CUSCO</v>
          </cell>
        </row>
        <row r="90">
          <cell r="G90" t="str">
            <v>CUSCOECHARATE</v>
          </cell>
          <cell r="H90" t="str">
            <v>CUSCO</v>
          </cell>
          <cell r="I90" t="str">
            <v>ECHARATE</v>
          </cell>
          <cell r="J90" t="str">
            <v>PUNO HUB</v>
          </cell>
          <cell r="K90" t="str">
            <v>CUSCO</v>
          </cell>
        </row>
        <row r="91">
          <cell r="G91" t="str">
            <v>LIMAEL AGUSTINO</v>
          </cell>
          <cell r="H91" t="str">
            <v>LIMA</v>
          </cell>
          <cell r="I91" t="str">
            <v>EL AGUSTINO</v>
          </cell>
          <cell r="J91" t="str">
            <v>LIMA</v>
          </cell>
          <cell r="K91" t="str">
            <v>LIMA</v>
          </cell>
        </row>
        <row r="92">
          <cell r="G92" t="str">
            <v>JuninEl Tambo</v>
          </cell>
          <cell r="H92" t="str">
            <v>Junin</v>
          </cell>
          <cell r="I92" t="str">
            <v>El Tambo</v>
          </cell>
          <cell r="J92" t="str">
            <v>LIMA HUB</v>
          </cell>
          <cell r="K92" t="str">
            <v>HUANCAYO</v>
          </cell>
        </row>
        <row r="93">
          <cell r="G93" t="str">
            <v>CUSCOESPINAR</v>
          </cell>
          <cell r="H93" t="str">
            <v>CUSCO</v>
          </cell>
          <cell r="I93" t="str">
            <v>ESPINAR</v>
          </cell>
          <cell r="J93" t="str">
            <v>PUNO HUB</v>
          </cell>
          <cell r="K93" t="str">
            <v>CUSCO</v>
          </cell>
        </row>
        <row r="94">
          <cell r="G94" t="str">
            <v>TACNAGREGORIO ALBARRACIN</v>
          </cell>
          <cell r="H94" t="str">
            <v>TACNA</v>
          </cell>
          <cell r="I94" t="str">
            <v>GREGORIO ALBARRACIN</v>
          </cell>
          <cell r="J94" t="str">
            <v>PUNO HUB</v>
          </cell>
          <cell r="K94" t="str">
            <v>TACNA</v>
          </cell>
        </row>
        <row r="95">
          <cell r="G95" t="str">
            <v>LimaHuacho</v>
          </cell>
          <cell r="H95" t="str">
            <v>Lima</v>
          </cell>
          <cell r="I95" t="str">
            <v>Huacho</v>
          </cell>
          <cell r="J95" t="str">
            <v>LIMA</v>
          </cell>
          <cell r="K95" t="str">
            <v>LIMA</v>
          </cell>
        </row>
        <row r="96">
          <cell r="G96" t="str">
            <v>LIMAHuacho</v>
          </cell>
          <cell r="H96" t="str">
            <v>LIMA</v>
          </cell>
          <cell r="I96" t="str">
            <v>Huacho</v>
          </cell>
          <cell r="J96" t="str">
            <v>LIMA</v>
          </cell>
          <cell r="K96" t="e">
            <v>#NAME?</v>
          </cell>
        </row>
        <row r="97">
          <cell r="G97" t="str">
            <v>LIMA HUBHUACHO</v>
          </cell>
          <cell r="H97" t="str">
            <v>LIMA HUB</v>
          </cell>
          <cell r="I97" t="str">
            <v>HUACHO</v>
          </cell>
          <cell r="J97" t="str">
            <v>LIMA HUB</v>
          </cell>
          <cell r="K97" t="str">
            <v>LIMA</v>
          </cell>
        </row>
        <row r="98">
          <cell r="G98" t="str">
            <v>TRUJILLOHUALGAYOC</v>
          </cell>
          <cell r="H98" t="str">
            <v>TRUJILLO</v>
          </cell>
          <cell r="I98" t="str">
            <v>HUALGAYOC</v>
          </cell>
          <cell r="J98" t="str">
            <v>LIMA HUB</v>
          </cell>
          <cell r="K98" t="str">
            <v>TRUJILLO</v>
          </cell>
        </row>
        <row r="99">
          <cell r="G99" t="str">
            <v>JUNINHUANACAYO</v>
          </cell>
          <cell r="H99" t="str">
            <v>JUNIN</v>
          </cell>
          <cell r="I99" t="str">
            <v>HUANACAYO</v>
          </cell>
          <cell r="J99" t="str">
            <v>LIMA</v>
          </cell>
          <cell r="K99" t="str">
            <v>HUANCAYO</v>
          </cell>
        </row>
        <row r="100">
          <cell r="G100" t="str">
            <v>PUNOHUANCANE</v>
          </cell>
          <cell r="H100" t="str">
            <v>PUNO</v>
          </cell>
          <cell r="I100" t="str">
            <v>HUANCANE</v>
          </cell>
          <cell r="J100" t="str">
            <v>PUNO</v>
          </cell>
          <cell r="K100" t="str">
            <v>JULIACA</v>
          </cell>
        </row>
        <row r="101">
          <cell r="G101" t="str">
            <v>PUNO HUANCANE</v>
          </cell>
          <cell r="H101" t="str">
            <v xml:space="preserve">PUNO </v>
          </cell>
          <cell r="I101" t="str">
            <v>HUANCANE</v>
          </cell>
          <cell r="J101" t="str">
            <v>PUNO</v>
          </cell>
          <cell r="K101" t="str">
            <v>JULIACA</v>
          </cell>
        </row>
        <row r="102">
          <cell r="G102" t="str">
            <v>CUSCOHUANCARANI</v>
          </cell>
          <cell r="H102" t="str">
            <v>CUSCO</v>
          </cell>
          <cell r="I102" t="str">
            <v>HUANCARANI</v>
          </cell>
          <cell r="J102" t="str">
            <v>PUNO HUB</v>
          </cell>
          <cell r="K102" t="str">
            <v>CUSCO</v>
          </cell>
        </row>
        <row r="103">
          <cell r="G103" t="str">
            <v>LIMA HUBHUANCAVELICA</v>
          </cell>
          <cell r="H103" t="str">
            <v>LIMA HUB</v>
          </cell>
          <cell r="I103" t="str">
            <v>HUANCAVELICA</v>
          </cell>
          <cell r="J103" t="str">
            <v>LIMA HUB</v>
          </cell>
          <cell r="K103" t="str">
            <v>LIMA</v>
          </cell>
        </row>
        <row r="104">
          <cell r="G104" t="str">
            <v>JUNINHUANCAYO</v>
          </cell>
          <cell r="H104" t="str">
            <v>JUNIN</v>
          </cell>
          <cell r="I104" t="str">
            <v>HUANCAYO</v>
          </cell>
          <cell r="J104" t="str">
            <v>LIMA HUB</v>
          </cell>
          <cell r="K104" t="str">
            <v>HUANCAYO</v>
          </cell>
        </row>
        <row r="105">
          <cell r="G105" t="str">
            <v>JUNINHUANCAYO</v>
          </cell>
          <cell r="H105" t="str">
            <v>JUNIN</v>
          </cell>
          <cell r="I105" t="str">
            <v>HUANCAYO</v>
          </cell>
          <cell r="J105" t="str">
            <v>LIMA</v>
          </cell>
          <cell r="K105" t="str">
            <v>LIMA</v>
          </cell>
        </row>
        <row r="106">
          <cell r="G106" t="str">
            <v>CUSCOHUANCHAQ</v>
          </cell>
          <cell r="H106" t="str">
            <v>CUSCO</v>
          </cell>
          <cell r="I106" t="str">
            <v>HUANCHAQ</v>
          </cell>
          <cell r="J106" t="str">
            <v>PUNO HUB</v>
          </cell>
          <cell r="K106" t="str">
            <v>CUSCO</v>
          </cell>
        </row>
        <row r="107">
          <cell r="G107" t="str">
            <v>HUANUCOHUANUCO</v>
          </cell>
          <cell r="H107" t="str">
            <v>HUANUCO</v>
          </cell>
          <cell r="I107" t="str">
            <v>HUANUCO</v>
          </cell>
          <cell r="J107" t="str">
            <v>LIMA</v>
          </cell>
          <cell r="K107" t="str">
            <v>HUANCAYO</v>
          </cell>
        </row>
        <row r="108">
          <cell r="G108" t="str">
            <v>LIMA HUBHUÁNUCO</v>
          </cell>
          <cell r="H108" t="str">
            <v>LIMA HUB</v>
          </cell>
          <cell r="I108" t="str">
            <v>HUÁNUCO</v>
          </cell>
          <cell r="J108" t="str">
            <v>LIMA HUB</v>
          </cell>
          <cell r="K108" t="str">
            <v>LIMA</v>
          </cell>
        </row>
        <row r="109">
          <cell r="G109" t="str">
            <v>LIMAHUARAZ</v>
          </cell>
          <cell r="H109" t="str">
            <v>LIMA</v>
          </cell>
          <cell r="I109" t="str">
            <v>HUARAZ</v>
          </cell>
          <cell r="J109" t="str">
            <v>LIMA</v>
          </cell>
          <cell r="K109" t="str">
            <v>LIMA</v>
          </cell>
        </row>
        <row r="110">
          <cell r="G110" t="str">
            <v>PASCOHUARIACA</v>
          </cell>
          <cell r="H110" t="str">
            <v>PASCO</v>
          </cell>
          <cell r="I110" t="str">
            <v>HUARIACA</v>
          </cell>
          <cell r="J110" t="str">
            <v>LIMA</v>
          </cell>
          <cell r="K110" t="str">
            <v>HUANCAYO</v>
          </cell>
        </row>
        <row r="111">
          <cell r="G111" t="str">
            <v>PunoHuata</v>
          </cell>
          <cell r="H111" t="str">
            <v>Puno</v>
          </cell>
          <cell r="I111" t="str">
            <v>Huata</v>
          </cell>
          <cell r="J111" t="str">
            <v>PUNO</v>
          </cell>
          <cell r="K111" t="str">
            <v>PUNO</v>
          </cell>
        </row>
        <row r="112">
          <cell r="G112" t="str">
            <v>LIMAHUAURA</v>
          </cell>
          <cell r="H112" t="str">
            <v>LIMA</v>
          </cell>
          <cell r="I112" t="str">
            <v>HUAURA</v>
          </cell>
          <cell r="J112" t="str">
            <v>LIMA</v>
          </cell>
          <cell r="K112" t="str">
            <v>LIMA</v>
          </cell>
        </row>
        <row r="113">
          <cell r="G113" t="str">
            <v>LIMAHUARAL</v>
          </cell>
          <cell r="H113" t="str">
            <v>LIMA</v>
          </cell>
          <cell r="I113" t="str">
            <v>HUARAL</v>
          </cell>
          <cell r="J113" t="str">
            <v>LIMA</v>
          </cell>
          <cell r="K113" t="str">
            <v>LIMA</v>
          </cell>
        </row>
        <row r="114">
          <cell r="G114" t="str">
            <v>AREQUIPAHUMACOLLO</v>
          </cell>
          <cell r="H114" t="str">
            <v>AREQUIPA</v>
          </cell>
          <cell r="I114" t="str">
            <v>HUMACOLLO</v>
          </cell>
          <cell r="J114" t="str">
            <v>AREQUIPA</v>
          </cell>
          <cell r="K114" t="str">
            <v>AREQUIPA</v>
          </cell>
        </row>
        <row r="115">
          <cell r="G115" t="str">
            <v>AREQUIPAHUNTER</v>
          </cell>
          <cell r="H115" t="str">
            <v>AREQUIPA</v>
          </cell>
          <cell r="I115" t="str">
            <v>HUNTER</v>
          </cell>
          <cell r="J115" t="str">
            <v>AREQUIPA</v>
          </cell>
          <cell r="K115" t="str">
            <v>AREQUIPA</v>
          </cell>
        </row>
        <row r="116">
          <cell r="G116" t="str">
            <v>LIMA HUBICA</v>
          </cell>
          <cell r="H116" t="str">
            <v>LIMA HUB</v>
          </cell>
          <cell r="I116" t="str">
            <v>ICA</v>
          </cell>
          <cell r="J116" t="str">
            <v>LIMA HUB</v>
          </cell>
          <cell r="K116" t="str">
            <v>LIMA</v>
          </cell>
        </row>
        <row r="117">
          <cell r="G117" t="str">
            <v>PISCOICA</v>
          </cell>
          <cell r="H117" t="str">
            <v>PISCO</v>
          </cell>
          <cell r="I117" t="str">
            <v>ICA</v>
          </cell>
          <cell r="J117" t="str">
            <v>LIMA HUB</v>
          </cell>
          <cell r="K117" t="str">
            <v>LIMA</v>
          </cell>
        </row>
        <row r="118">
          <cell r="G118" t="str">
            <v>PUNOILAVE</v>
          </cell>
          <cell r="H118" t="str">
            <v>PUNO</v>
          </cell>
          <cell r="I118" t="str">
            <v>ILAVE</v>
          </cell>
          <cell r="J118" t="str">
            <v>PUNO</v>
          </cell>
          <cell r="K118" t="str">
            <v>PUNO</v>
          </cell>
        </row>
        <row r="119">
          <cell r="G119" t="str">
            <v>MOQUEGUAILO</v>
          </cell>
          <cell r="H119" t="str">
            <v>MOQUEGUA</v>
          </cell>
          <cell r="I119" t="str">
            <v>ILO</v>
          </cell>
          <cell r="J119" t="str">
            <v>PUNO HUB</v>
          </cell>
          <cell r="K119" t="str">
            <v>MOQUEGUA</v>
          </cell>
        </row>
        <row r="120">
          <cell r="G120" t="str">
            <v>TACNAILO</v>
          </cell>
          <cell r="H120" t="str">
            <v>TACNA</v>
          </cell>
          <cell r="I120" t="str">
            <v>ILO</v>
          </cell>
          <cell r="J120" t="str">
            <v>PUNO HUB</v>
          </cell>
          <cell r="K120" t="str">
            <v>TACNA</v>
          </cell>
        </row>
        <row r="121">
          <cell r="G121" t="str">
            <v>ANCASHINDEPENDENCIA</v>
          </cell>
          <cell r="H121" t="str">
            <v>ANCASH</v>
          </cell>
          <cell r="I121" t="str">
            <v>INDEPENDENCIA</v>
          </cell>
          <cell r="J121" t="str">
            <v>LIMA</v>
          </cell>
          <cell r="K121" t="str">
            <v>LIMA</v>
          </cell>
        </row>
        <row r="122">
          <cell r="G122" t="str">
            <v>LIMAINDEPENDENCIA</v>
          </cell>
          <cell r="H122" t="str">
            <v>LIMA</v>
          </cell>
          <cell r="I122" t="str">
            <v>INDEPENDENCIA</v>
          </cell>
          <cell r="J122" t="str">
            <v>LIMA</v>
          </cell>
          <cell r="K122" t="str">
            <v>LIMA</v>
          </cell>
        </row>
        <row r="123">
          <cell r="G123" t="str">
            <v>AREQUIPAJACOBO D. HUNTER</v>
          </cell>
          <cell r="H123" t="str">
            <v>AREQUIPA</v>
          </cell>
          <cell r="I123" t="str">
            <v>JACOBO D. HUNTER</v>
          </cell>
          <cell r="J123" t="str">
            <v>AREQUIPA</v>
          </cell>
          <cell r="K123" t="str">
            <v>AREQUIPA</v>
          </cell>
        </row>
        <row r="124">
          <cell r="G124" t="str">
            <v>ArequipaJacobo Hunter</v>
          </cell>
          <cell r="H124" t="str">
            <v>Arequipa</v>
          </cell>
          <cell r="I124" t="str">
            <v>Jacobo Hunter</v>
          </cell>
          <cell r="J124" t="str">
            <v>AREQUIPA</v>
          </cell>
          <cell r="K124" t="str">
            <v>AREQUIPA</v>
          </cell>
        </row>
        <row r="125">
          <cell r="G125" t="str">
            <v>LIMAJESUS MARIA</v>
          </cell>
          <cell r="H125" t="str">
            <v>LIMA</v>
          </cell>
          <cell r="I125" t="str">
            <v>JESUS MARIA</v>
          </cell>
          <cell r="J125" t="str">
            <v>LIMA</v>
          </cell>
          <cell r="K125" t="str">
            <v>LIMA</v>
          </cell>
        </row>
        <row r="126">
          <cell r="G126" t="str">
            <v>LIMAJESUS MARÌA</v>
          </cell>
          <cell r="H126" t="str">
            <v>LIMA</v>
          </cell>
          <cell r="I126" t="str">
            <v>JESUS MARÌA</v>
          </cell>
          <cell r="J126" t="str">
            <v>LIMA</v>
          </cell>
          <cell r="K126" t="str">
            <v>LIMA</v>
          </cell>
        </row>
        <row r="127">
          <cell r="G127" t="str">
            <v>PUNOJOSE DOMINGO CHOQUEHUANCA</v>
          </cell>
          <cell r="H127" t="str">
            <v>PUNO</v>
          </cell>
          <cell r="I127" t="str">
            <v>JOSE DOMINGO CHOQUEHUANCA</v>
          </cell>
          <cell r="J127" t="str">
            <v>PUNO</v>
          </cell>
          <cell r="K127" t="str">
            <v>AZANGARO</v>
          </cell>
        </row>
        <row r="128">
          <cell r="G128" t="str">
            <v>PUNOJOSE DOMINGO CHOQUEHUANCA</v>
          </cell>
          <cell r="H128" t="str">
            <v>PUNO</v>
          </cell>
          <cell r="I128" t="str">
            <v>JOSE DOMINGO CHOQUEHUANCA</v>
          </cell>
          <cell r="J128" t="str">
            <v>PUNO</v>
          </cell>
          <cell r="K128" t="str">
            <v>PUNO</v>
          </cell>
        </row>
        <row r="129">
          <cell r="G129" t="str">
            <v>PUNOJOSÉ DOMINGO CHOQUEHUANCA</v>
          </cell>
          <cell r="H129" t="str">
            <v>PUNO</v>
          </cell>
          <cell r="I129" t="str">
            <v>JOSÉ DOMINGO CHOQUEHUANCA</v>
          </cell>
          <cell r="J129" t="str">
            <v>PUNO HUB</v>
          </cell>
          <cell r="K129" t="str">
            <v>PUNO</v>
          </cell>
        </row>
        <row r="130">
          <cell r="G130" t="str">
            <v>AREQUIPAJOSE LUIS BUSTAMANTE Y RIVERO</v>
          </cell>
          <cell r="H130" t="str">
            <v>AREQUIPA</v>
          </cell>
          <cell r="I130" t="str">
            <v>JOSE LUIS BUSTAMANTE Y RIVERO</v>
          </cell>
          <cell r="J130" t="str">
            <v>AREQUIPA</v>
          </cell>
          <cell r="K130" t="str">
            <v>AREQUIPA</v>
          </cell>
        </row>
        <row r="131">
          <cell r="G131" t="str">
            <v>AREQUIPAJosé Luis Bustamante y Rivero</v>
          </cell>
          <cell r="H131" t="str">
            <v>AREQUIPA</v>
          </cell>
          <cell r="I131" t="str">
            <v>José Luis Bustamante y Rivero</v>
          </cell>
          <cell r="J131" t="str">
            <v>AREQUIPA</v>
          </cell>
          <cell r="K131" t="str">
            <v>AREQUIPA</v>
          </cell>
        </row>
        <row r="132">
          <cell r="G132" t="str">
            <v>PUNOJUALIACA</v>
          </cell>
          <cell r="H132" t="str">
            <v>PUNO</v>
          </cell>
          <cell r="I132" t="str">
            <v>JUALIACA</v>
          </cell>
          <cell r="J132" t="str">
            <v>PUNO</v>
          </cell>
          <cell r="K132" t="str">
            <v>JULIACA</v>
          </cell>
        </row>
        <row r="133">
          <cell r="G133" t="str">
            <v>PUNOJULI</v>
          </cell>
          <cell r="H133" t="str">
            <v>PUNO</v>
          </cell>
          <cell r="I133" t="str">
            <v>JULI</v>
          </cell>
          <cell r="J133" t="str">
            <v>PUNO HUB</v>
          </cell>
          <cell r="K133" t="str">
            <v>PUNO</v>
          </cell>
        </row>
        <row r="134">
          <cell r="G134" t="str">
            <v>PunoJULIACA</v>
          </cell>
          <cell r="H134" t="str">
            <v>Puno</v>
          </cell>
          <cell r="I134" t="str">
            <v>JULIACA</v>
          </cell>
          <cell r="J134" t="str">
            <v>PUNO</v>
          </cell>
          <cell r="K134" t="str">
            <v>JULIACA</v>
          </cell>
        </row>
        <row r="135">
          <cell r="G135" t="str">
            <v>PUNO JULIACA</v>
          </cell>
          <cell r="H135" t="str">
            <v xml:space="preserve">PUNO </v>
          </cell>
          <cell r="I135" t="str">
            <v>JULIACA</v>
          </cell>
          <cell r="J135" t="str">
            <v>PUNO</v>
          </cell>
          <cell r="K135" t="str">
            <v>JULIACA</v>
          </cell>
        </row>
        <row r="136">
          <cell r="G136" t="str">
            <v xml:space="preserve">PUNOJULIACA </v>
          </cell>
          <cell r="H136" t="str">
            <v>PUNO</v>
          </cell>
          <cell r="I136" t="str">
            <v xml:space="preserve">JULIACA </v>
          </cell>
          <cell r="J136" t="str">
            <v>PUNO</v>
          </cell>
          <cell r="K136" t="str">
            <v>JULIACA</v>
          </cell>
        </row>
        <row r="137">
          <cell r="G137" t="str">
            <v>LIMA HUBJUNÍN</v>
          </cell>
          <cell r="H137" t="str">
            <v>LIMA HUB</v>
          </cell>
          <cell r="I137" t="str">
            <v>JUNÍN</v>
          </cell>
          <cell r="J137" t="str">
            <v>LIMA HUB</v>
          </cell>
          <cell r="K137" t="str">
            <v>LIMA</v>
          </cell>
        </row>
        <row r="138">
          <cell r="G138" t="str">
            <v>PUNOKELLUYO</v>
          </cell>
          <cell r="H138" t="str">
            <v>PUNO</v>
          </cell>
          <cell r="I138" t="str">
            <v>KELLUYO</v>
          </cell>
          <cell r="J138" t="str">
            <v>PUNO</v>
          </cell>
          <cell r="K138" t="str">
            <v>PUNO</v>
          </cell>
        </row>
        <row r="139">
          <cell r="G139" t="str">
            <v>PUNOLA CANDELARIA</v>
          </cell>
          <cell r="H139" t="str">
            <v>PUNO</v>
          </cell>
          <cell r="I139" t="str">
            <v>LA CANDELARIA</v>
          </cell>
          <cell r="J139" t="str">
            <v>PUNO</v>
          </cell>
          <cell r="K139" t="str">
            <v>PUNO</v>
          </cell>
        </row>
        <row r="140">
          <cell r="G140" t="str">
            <v>La LibertadLa Esperanza</v>
          </cell>
          <cell r="H140" t="str">
            <v>La Libertad</v>
          </cell>
          <cell r="I140" t="str">
            <v>La Esperanza</v>
          </cell>
          <cell r="J140" t="str">
            <v>LIMA HUB</v>
          </cell>
          <cell r="K140" t="str">
            <v>TRUJILLO</v>
          </cell>
        </row>
        <row r="141">
          <cell r="G141" t="str">
            <v>TRUJILLOLA ESPERANZA</v>
          </cell>
          <cell r="H141" t="str">
            <v>TRUJILLO</v>
          </cell>
          <cell r="I141" t="str">
            <v>LA ESPERANZA</v>
          </cell>
          <cell r="J141" t="str">
            <v>LIMA HUB</v>
          </cell>
          <cell r="K141" t="str">
            <v>TRUJILLO</v>
          </cell>
        </row>
        <row r="142">
          <cell r="G142" t="str">
            <v>AREQUIPALA JOYA</v>
          </cell>
          <cell r="H142" t="str">
            <v>AREQUIPA</v>
          </cell>
          <cell r="I142" t="str">
            <v>LA JOYA</v>
          </cell>
          <cell r="J142" t="str">
            <v>AREQUIPA</v>
          </cell>
          <cell r="K142" t="str">
            <v>AREQUIPA</v>
          </cell>
        </row>
        <row r="143">
          <cell r="G143" t="str">
            <v>LIMA HUBLA LIBERTAD</v>
          </cell>
          <cell r="H143" t="str">
            <v>LIMA HUB</v>
          </cell>
          <cell r="I143" t="str">
            <v>LA LIBERTAD</v>
          </cell>
          <cell r="J143" t="str">
            <v>LIMA HUB</v>
          </cell>
          <cell r="K143" t="str">
            <v>LIMA</v>
          </cell>
        </row>
        <row r="144">
          <cell r="G144" t="str">
            <v>LIMALA MOLINA</v>
          </cell>
          <cell r="H144" t="str">
            <v>LIMA</v>
          </cell>
          <cell r="I144" t="str">
            <v>LA MOLINA</v>
          </cell>
          <cell r="J144" t="str">
            <v>LIMA</v>
          </cell>
          <cell r="K144" t="str">
            <v>LIMA</v>
          </cell>
        </row>
        <row r="145">
          <cell r="G145" t="str">
            <v>LIMA HUBLa Tinguiña</v>
          </cell>
          <cell r="H145" t="str">
            <v>LIMA HUB</v>
          </cell>
          <cell r="I145" t="str">
            <v>La Tinguiña</v>
          </cell>
          <cell r="J145" t="str">
            <v>LIMA HUB</v>
          </cell>
          <cell r="K145" t="str">
            <v>LIMA</v>
          </cell>
        </row>
        <row r="146">
          <cell r="G146" t="str">
            <v>LIMALA VICTORIA</v>
          </cell>
          <cell r="H146" t="str">
            <v>LIMA</v>
          </cell>
          <cell r="I146" t="str">
            <v>LA VICTORIA</v>
          </cell>
          <cell r="J146" t="str">
            <v>LIMA</v>
          </cell>
          <cell r="K146" t="str">
            <v>LIMA</v>
          </cell>
        </row>
        <row r="147">
          <cell r="G147" t="str">
            <v>TRUJILLOLAMBAYEQUE</v>
          </cell>
          <cell r="H147" t="str">
            <v>TRUJILLO</v>
          </cell>
          <cell r="I147" t="str">
            <v>LAMBAYEQUE</v>
          </cell>
          <cell r="J147" t="str">
            <v>LIMA HUB</v>
          </cell>
          <cell r="K147" t="str">
            <v>TRUJILLO</v>
          </cell>
        </row>
        <row r="148">
          <cell r="G148" t="str">
            <v>PUNOLAMPA</v>
          </cell>
          <cell r="H148" t="str">
            <v>PUNO</v>
          </cell>
          <cell r="I148" t="str">
            <v>LAMPA</v>
          </cell>
          <cell r="J148" t="str">
            <v>PUNO</v>
          </cell>
          <cell r="K148" t="str">
            <v>JULIACA</v>
          </cell>
        </row>
        <row r="149">
          <cell r="G149" t="str">
            <v>PUNOLARIMAYO</v>
          </cell>
          <cell r="H149" t="str">
            <v>PUNO</v>
          </cell>
          <cell r="I149" t="str">
            <v>LARIMAYO</v>
          </cell>
          <cell r="J149" t="str">
            <v>PUNO</v>
          </cell>
          <cell r="K149" t="str">
            <v>SAN ANTON</v>
          </cell>
        </row>
        <row r="150">
          <cell r="G150" t="str">
            <v>CUSCOLAYO</v>
          </cell>
          <cell r="H150" t="str">
            <v>CUSCO</v>
          </cell>
          <cell r="I150" t="str">
            <v>LAYO</v>
          </cell>
          <cell r="J150" t="str">
            <v>PUNO HUB</v>
          </cell>
          <cell r="K150" t="str">
            <v>CUSCO</v>
          </cell>
        </row>
        <row r="151">
          <cell r="G151" t="str">
            <v>LIMALIMA</v>
          </cell>
          <cell r="H151" t="str">
            <v>LIMA</v>
          </cell>
          <cell r="I151" t="str">
            <v>LIMA</v>
          </cell>
          <cell r="J151" t="str">
            <v>LIMA</v>
          </cell>
          <cell r="K151" t="str">
            <v>LIMA</v>
          </cell>
        </row>
        <row r="152">
          <cell r="G152" t="str">
            <v>LIMALINCE</v>
          </cell>
          <cell r="H152" t="str">
            <v>LIMA</v>
          </cell>
          <cell r="I152" t="str">
            <v>LINCE</v>
          </cell>
          <cell r="J152" t="str">
            <v>LIMA</v>
          </cell>
          <cell r="K152" t="str">
            <v>LIMA</v>
          </cell>
        </row>
        <row r="153">
          <cell r="G153" t="str">
            <v>PUNOLLALLI</v>
          </cell>
          <cell r="H153" t="str">
            <v>PUNO</v>
          </cell>
          <cell r="I153" t="str">
            <v>LLALLI</v>
          </cell>
          <cell r="J153" t="str">
            <v>PUNO HUB</v>
          </cell>
          <cell r="K153" t="str">
            <v>PUNO</v>
          </cell>
        </row>
        <row r="154">
          <cell r="G154" t="str">
            <v>TACNALOCUMBA</v>
          </cell>
          <cell r="H154" t="str">
            <v>TACNA</v>
          </cell>
          <cell r="I154" t="str">
            <v>LOCUMBA</v>
          </cell>
          <cell r="J154" t="str">
            <v>PUNO HUB</v>
          </cell>
          <cell r="K154" t="str">
            <v>TACNA</v>
          </cell>
        </row>
        <row r="155">
          <cell r="G155" t="str">
            <v>LIMA HUBLORETO</v>
          </cell>
          <cell r="H155" t="str">
            <v>LIMA HUB</v>
          </cell>
          <cell r="I155" t="str">
            <v>LORETO</v>
          </cell>
          <cell r="J155" t="str">
            <v>LIMA HUB</v>
          </cell>
          <cell r="K155" t="str">
            <v>LIMA</v>
          </cell>
        </row>
        <row r="156">
          <cell r="G156" t="str">
            <v>LIMALOS OLIVOS</v>
          </cell>
          <cell r="H156" t="str">
            <v>LIMA</v>
          </cell>
          <cell r="I156" t="str">
            <v>LOS OLIVOS</v>
          </cell>
          <cell r="J156" t="str">
            <v>LIMA</v>
          </cell>
          <cell r="K156" t="str">
            <v>LIMA</v>
          </cell>
        </row>
        <row r="157">
          <cell r="G157" t="str">
            <v>LIMALURIN</v>
          </cell>
          <cell r="H157" t="str">
            <v>LIMA</v>
          </cell>
          <cell r="I157" t="str">
            <v>LURIN</v>
          </cell>
          <cell r="J157" t="str">
            <v>LIMA</v>
          </cell>
          <cell r="K157" t="str">
            <v>LIMA</v>
          </cell>
        </row>
        <row r="158">
          <cell r="G158" t="str">
            <v>PUNOMACUSANI</v>
          </cell>
          <cell r="H158" t="str">
            <v>PUNO</v>
          </cell>
          <cell r="I158" t="str">
            <v>MACUSANI</v>
          </cell>
          <cell r="J158" t="str">
            <v>PUNO</v>
          </cell>
          <cell r="K158" t="str">
            <v>AJOYANI</v>
          </cell>
        </row>
        <row r="159">
          <cell r="G159" t="str">
            <v>PUNOMADRE DE DIOS</v>
          </cell>
          <cell r="H159" t="str">
            <v>PUNO</v>
          </cell>
          <cell r="I159" t="str">
            <v>MADRE DE DIOS</v>
          </cell>
          <cell r="J159" t="str">
            <v>PUNO HUB</v>
          </cell>
          <cell r="K159" t="str">
            <v>PUNO</v>
          </cell>
        </row>
        <row r="160">
          <cell r="G160" t="str">
            <v>LIMAMAGDALENA</v>
          </cell>
          <cell r="H160" t="str">
            <v>LIMA</v>
          </cell>
          <cell r="I160" t="str">
            <v>MAGDALENA</v>
          </cell>
          <cell r="J160" t="str">
            <v>LIMA</v>
          </cell>
          <cell r="K160" t="str">
            <v>LIMA</v>
          </cell>
        </row>
        <row r="161">
          <cell r="G161" t="str">
            <v>LIMAMAGDALENA DEL MAR</v>
          </cell>
          <cell r="H161" t="str">
            <v>LIMA</v>
          </cell>
          <cell r="I161" t="str">
            <v>MAGDALENA DEL MAR</v>
          </cell>
          <cell r="J161" t="str">
            <v>LIMA</v>
          </cell>
          <cell r="K161" t="str">
            <v>LIMA</v>
          </cell>
        </row>
        <row r="162">
          <cell r="G162" t="str">
            <v>AREQUIPAMAJES</v>
          </cell>
          <cell r="H162" t="str">
            <v>AREQUIPA</v>
          </cell>
          <cell r="I162" t="str">
            <v>MAJES</v>
          </cell>
          <cell r="J162" t="str">
            <v>AREQUIPA</v>
          </cell>
          <cell r="K162" t="str">
            <v>AREQUIPA</v>
          </cell>
        </row>
        <row r="163">
          <cell r="G163" t="str">
            <v>PUNOMAÑAZO</v>
          </cell>
          <cell r="H163" t="str">
            <v>PUNO</v>
          </cell>
          <cell r="I163" t="str">
            <v>MAÑAZO</v>
          </cell>
          <cell r="J163" t="str">
            <v>PUNO</v>
          </cell>
          <cell r="K163" t="str">
            <v>PUNO</v>
          </cell>
        </row>
        <row r="164">
          <cell r="G164" t="str">
            <v>AREQUIPAMARIANO MELGAR</v>
          </cell>
          <cell r="H164" t="str">
            <v>AREQUIPA</v>
          </cell>
          <cell r="I164" t="str">
            <v>MARIANO MELGAR</v>
          </cell>
          <cell r="J164" t="str">
            <v>AREQUIPA</v>
          </cell>
          <cell r="K164" t="str">
            <v>AREQUIPA</v>
          </cell>
        </row>
        <row r="165">
          <cell r="G165" t="str">
            <v>ArequipaMiraflores</v>
          </cell>
          <cell r="H165" t="str">
            <v>Arequipa</v>
          </cell>
          <cell r="I165" t="str">
            <v>Miraflores</v>
          </cell>
          <cell r="J165" t="str">
            <v>AREQUIPA</v>
          </cell>
          <cell r="K165" t="str">
            <v>AREQUIPA</v>
          </cell>
        </row>
        <row r="166">
          <cell r="G166" t="str">
            <v>LIMAMIRAFLORES</v>
          </cell>
          <cell r="H166" t="str">
            <v>LIMA</v>
          </cell>
          <cell r="I166" t="str">
            <v>MIRAFLORES</v>
          </cell>
          <cell r="J166" t="str">
            <v>LIMA</v>
          </cell>
          <cell r="K166" t="str">
            <v>LIMA</v>
          </cell>
        </row>
        <row r="167">
          <cell r="G167" t="str">
            <v>LIMAMIRAFLORES</v>
          </cell>
          <cell r="H167" t="str">
            <v>LIMA</v>
          </cell>
          <cell r="I167" t="str">
            <v>MIRAFLORES</v>
          </cell>
          <cell r="J167" t="str">
            <v>LIMA HUB</v>
          </cell>
          <cell r="K167" t="str">
            <v>LIMA</v>
          </cell>
        </row>
        <row r="168">
          <cell r="G168" t="str">
            <v>LA LIBERTADMOCHE</v>
          </cell>
          <cell r="H168" t="str">
            <v>LA LIBERTAD</v>
          </cell>
          <cell r="I168" t="str">
            <v>MOCHE</v>
          </cell>
          <cell r="J168" t="str">
            <v>LIMA HUB</v>
          </cell>
          <cell r="K168" t="str">
            <v>TRUJILLO</v>
          </cell>
        </row>
        <row r="169">
          <cell r="G169" t="str">
            <v>LA LIBERTADMOCHE</v>
          </cell>
          <cell r="H169" t="str">
            <v>LA LIBERTAD</v>
          </cell>
          <cell r="I169" t="str">
            <v>MOCHE</v>
          </cell>
          <cell r="J169" t="str">
            <v>LIMA</v>
          </cell>
          <cell r="K169" t="str">
            <v>TRUJILLO</v>
          </cell>
        </row>
        <row r="170">
          <cell r="G170" t="str">
            <v>PUNOMOHO</v>
          </cell>
          <cell r="H170" t="str">
            <v>PUNO</v>
          </cell>
          <cell r="I170" t="str">
            <v>MOHO</v>
          </cell>
          <cell r="J170" t="str">
            <v>PUNO</v>
          </cell>
          <cell r="K170" t="str">
            <v>PUNO</v>
          </cell>
        </row>
        <row r="171">
          <cell r="G171" t="str">
            <v>AREQUIPAMOLLENDO</v>
          </cell>
          <cell r="H171" t="str">
            <v>AREQUIPA</v>
          </cell>
          <cell r="I171" t="str">
            <v>MOLLENDO</v>
          </cell>
          <cell r="J171" t="str">
            <v>AREQUIPA</v>
          </cell>
          <cell r="K171" t="str">
            <v>AREQUIPA</v>
          </cell>
        </row>
        <row r="172">
          <cell r="G172" t="str">
            <v>MOQUEGUAMOQUEGUA</v>
          </cell>
          <cell r="H172" t="str">
            <v>MOQUEGUA</v>
          </cell>
          <cell r="I172" t="str">
            <v>MOQUEGUA</v>
          </cell>
          <cell r="J172" t="str">
            <v>PUNO HUB</v>
          </cell>
          <cell r="K172" t="str">
            <v>MOQUEGUA</v>
          </cell>
        </row>
        <row r="173">
          <cell r="G173" t="str">
            <v>PUNOMOQUEGUA</v>
          </cell>
          <cell r="H173" t="str">
            <v>PUNO</v>
          </cell>
          <cell r="I173" t="str">
            <v>MOQUEGUA</v>
          </cell>
          <cell r="J173" t="str">
            <v>PUNO HUB</v>
          </cell>
          <cell r="K173" t="str">
            <v>PUNO</v>
          </cell>
        </row>
        <row r="174">
          <cell r="G174" t="str">
            <v>TACNAMoquegua</v>
          </cell>
          <cell r="H174" t="str">
            <v>TACNA</v>
          </cell>
          <cell r="I174" t="str">
            <v>Moquegua</v>
          </cell>
          <cell r="J174" t="str">
            <v>PUNO HUB</v>
          </cell>
          <cell r="K174" t="str">
            <v>TACNA</v>
          </cell>
        </row>
        <row r="175">
          <cell r="G175" t="str">
            <v>PUNOMUÑANI</v>
          </cell>
          <cell r="H175" t="str">
            <v>PUNO</v>
          </cell>
          <cell r="I175" t="str">
            <v>MUÑANI</v>
          </cell>
          <cell r="J175" t="str">
            <v>PUNO</v>
          </cell>
          <cell r="K175" t="str">
            <v>PUNO</v>
          </cell>
        </row>
        <row r="176">
          <cell r="G176" t="str">
            <v>PUNOMUÑOA</v>
          </cell>
          <cell r="H176" t="str">
            <v>PUNO</v>
          </cell>
          <cell r="I176" t="str">
            <v>MUÑOA</v>
          </cell>
          <cell r="J176" t="str">
            <v>PUNO</v>
          </cell>
          <cell r="K176" t="str">
            <v>AZANGARO</v>
          </cell>
        </row>
        <row r="177">
          <cell r="G177" t="str">
            <v>ICANAZCA</v>
          </cell>
          <cell r="H177" t="str">
            <v>ICA</v>
          </cell>
          <cell r="I177" t="str">
            <v>NAZCA</v>
          </cell>
          <cell r="J177" t="str">
            <v>LIMA HUB</v>
          </cell>
          <cell r="K177" t="str">
            <v>NAZCA</v>
          </cell>
        </row>
        <row r="178">
          <cell r="G178" t="str">
            <v>PunoNicasio</v>
          </cell>
          <cell r="H178" t="str">
            <v>Puno</v>
          </cell>
          <cell r="I178" t="str">
            <v>Nicasio</v>
          </cell>
          <cell r="J178" t="str">
            <v>PUNO</v>
          </cell>
          <cell r="K178" t="str">
            <v>JULIACA</v>
          </cell>
        </row>
        <row r="179">
          <cell r="G179" t="str">
            <v xml:space="preserve">ANCASHNUEVO CHIMBOTE </v>
          </cell>
          <cell r="H179" t="str">
            <v>ANCASH</v>
          </cell>
          <cell r="I179" t="str">
            <v xml:space="preserve">NUEVO CHIMBOTE </v>
          </cell>
          <cell r="J179" t="str">
            <v>LIMA</v>
          </cell>
          <cell r="K179" t="str">
            <v>CHIMBOTE</v>
          </cell>
        </row>
        <row r="180">
          <cell r="G180" t="str">
            <v>LIMANUEVO IMPERIAL</v>
          </cell>
          <cell r="H180" t="str">
            <v>LIMA</v>
          </cell>
          <cell r="I180" t="str">
            <v>NUEVO IMPERIAL</v>
          </cell>
          <cell r="J180" t="str">
            <v>LIMA</v>
          </cell>
          <cell r="K180" t="str">
            <v>LIMA</v>
          </cell>
        </row>
        <row r="181">
          <cell r="G181" t="str">
            <v>PUNONUÑOA</v>
          </cell>
          <cell r="H181" t="str">
            <v>PUNO</v>
          </cell>
          <cell r="I181" t="str">
            <v>NUÑOA</v>
          </cell>
          <cell r="J181" t="str">
            <v>PUNO</v>
          </cell>
          <cell r="K181" t="str">
            <v>JULIACA</v>
          </cell>
        </row>
        <row r="182">
          <cell r="G182" t="str">
            <v>CUSCOOCONGATE</v>
          </cell>
          <cell r="H182" t="str">
            <v>CUSCO</v>
          </cell>
          <cell r="I182" t="str">
            <v>OCONGATE</v>
          </cell>
          <cell r="J182" t="str">
            <v>PUNO</v>
          </cell>
          <cell r="K182" t="str">
            <v>CUSCO</v>
          </cell>
        </row>
        <row r="183">
          <cell r="G183" t="str">
            <v>AREQUIPAORCOPAMPA</v>
          </cell>
          <cell r="H183" t="str">
            <v>AREQUIPA</v>
          </cell>
          <cell r="I183" t="str">
            <v>ORCOPAMPA</v>
          </cell>
          <cell r="J183" t="str">
            <v>AREQUIPA</v>
          </cell>
          <cell r="K183" t="str">
            <v>AREQUIPA</v>
          </cell>
        </row>
        <row r="184">
          <cell r="G184" t="str">
            <v xml:space="preserve">CUSCOOROPESA </v>
          </cell>
          <cell r="H184" t="str">
            <v>CUSCO</v>
          </cell>
          <cell r="I184" t="str">
            <v xml:space="preserve">OROPESA </v>
          </cell>
          <cell r="J184" t="str">
            <v>PUNO HUB</v>
          </cell>
          <cell r="K184" t="str">
            <v>CUSCO</v>
          </cell>
        </row>
        <row r="185">
          <cell r="G185" t="str">
            <v>JUNINOROYA</v>
          </cell>
          <cell r="H185" t="str">
            <v>JUNIN</v>
          </cell>
          <cell r="I185" t="str">
            <v>OROYA</v>
          </cell>
          <cell r="J185" t="str">
            <v>LIMA</v>
          </cell>
          <cell r="K185" t="str">
            <v>HUANCAYO</v>
          </cell>
        </row>
        <row r="186">
          <cell r="G186" t="str">
            <v>TRUJILLOPACASMAYO</v>
          </cell>
          <cell r="H186" t="str">
            <v>TRUJILLO</v>
          </cell>
          <cell r="I186" t="str">
            <v>PACASMAYO</v>
          </cell>
          <cell r="J186" t="str">
            <v>LIMA HUB</v>
          </cell>
          <cell r="K186" t="str">
            <v>TRUJILLO</v>
          </cell>
        </row>
        <row r="187">
          <cell r="G187" t="str">
            <v>LIMAPACHACAMAC</v>
          </cell>
          <cell r="H187" t="str">
            <v>LIMA</v>
          </cell>
          <cell r="I187" t="str">
            <v>PACHACAMAC</v>
          </cell>
          <cell r="J187" t="str">
            <v>LIMA</v>
          </cell>
          <cell r="K187" t="str">
            <v>LIMA</v>
          </cell>
        </row>
        <row r="188">
          <cell r="G188" t="str">
            <v>PUNOPALCA</v>
          </cell>
          <cell r="H188" t="str">
            <v>PUNO</v>
          </cell>
          <cell r="I188" t="str">
            <v>PALCA</v>
          </cell>
          <cell r="J188" t="str">
            <v>PUNO</v>
          </cell>
          <cell r="K188" t="str">
            <v>JULIACA</v>
          </cell>
        </row>
        <row r="189">
          <cell r="G189" t="str">
            <v>PunoParatia</v>
          </cell>
          <cell r="H189" t="str">
            <v>Puno</v>
          </cell>
          <cell r="I189" t="str">
            <v>Paratia</v>
          </cell>
          <cell r="J189" t="str">
            <v>PUNO</v>
          </cell>
          <cell r="K189" t="str">
            <v>JULIACA</v>
          </cell>
        </row>
        <row r="190">
          <cell r="G190" t="str">
            <v>PUNOPARATIA</v>
          </cell>
          <cell r="H190" t="str">
            <v>PUNO</v>
          </cell>
          <cell r="I190" t="str">
            <v>PARATIA</v>
          </cell>
          <cell r="J190" t="str">
            <v>PUNO HUB</v>
          </cell>
          <cell r="K190" t="str">
            <v>PUNO</v>
          </cell>
        </row>
        <row r="191">
          <cell r="G191" t="str">
            <v>LIMA HUBPASCO</v>
          </cell>
          <cell r="H191" t="str">
            <v>LIMA HUB</v>
          </cell>
          <cell r="I191" t="str">
            <v>PASCO</v>
          </cell>
          <cell r="J191" t="str">
            <v>LIMA HUB</v>
          </cell>
          <cell r="K191" t="str">
            <v>LIMA</v>
          </cell>
        </row>
        <row r="192">
          <cell r="G192" t="str">
            <v>AREQUIPAPAUCARPATA</v>
          </cell>
          <cell r="H192" t="str">
            <v>AREQUIPA</v>
          </cell>
          <cell r="I192" t="str">
            <v>PAUCARPATA</v>
          </cell>
          <cell r="J192" t="str">
            <v>AREQUIPA</v>
          </cell>
          <cell r="K192" t="str">
            <v>AREQUIPA</v>
          </cell>
        </row>
        <row r="193">
          <cell r="G193" t="str">
            <v>AREQUIPA PAUCARPATA</v>
          </cell>
          <cell r="H193" t="str">
            <v xml:space="preserve">AREQUIPA </v>
          </cell>
          <cell r="I193" t="str">
            <v>PAUCARPATA</v>
          </cell>
          <cell r="J193" t="str">
            <v>AREQUIPA</v>
          </cell>
          <cell r="K193" t="str">
            <v>AREQUIPA</v>
          </cell>
        </row>
        <row r="194">
          <cell r="G194" t="str">
            <v>JUNINPAUCARTAMBO</v>
          </cell>
          <cell r="H194" t="str">
            <v>JUNIN</v>
          </cell>
          <cell r="I194" t="str">
            <v>PAUCARTAMBO</v>
          </cell>
          <cell r="J194" t="str">
            <v>LIMA HUB</v>
          </cell>
          <cell r="K194" t="str">
            <v>HUANCAYO</v>
          </cell>
        </row>
        <row r="195">
          <cell r="G195" t="str">
            <v>AREQUIPAPEDREGAL</v>
          </cell>
          <cell r="H195" t="str">
            <v>AREQUIPA</v>
          </cell>
          <cell r="I195" t="str">
            <v>PEDREGAL</v>
          </cell>
          <cell r="J195" t="str">
            <v>AREQUIPA</v>
          </cell>
          <cell r="K195" t="str">
            <v>AREQUIPA</v>
          </cell>
        </row>
        <row r="196">
          <cell r="G196" t="str">
            <v>PUNOPICHACANI</v>
          </cell>
          <cell r="H196" t="str">
            <v>PUNO</v>
          </cell>
          <cell r="I196" t="str">
            <v>PICHACANI</v>
          </cell>
          <cell r="J196" t="str">
            <v>PUNO</v>
          </cell>
          <cell r="K196" t="str">
            <v>PUNO</v>
          </cell>
        </row>
        <row r="197">
          <cell r="G197" t="str">
            <v>LIMA HUBPISCO</v>
          </cell>
          <cell r="H197" t="str">
            <v>LIMA HUB</v>
          </cell>
          <cell r="I197" t="str">
            <v>PISCO</v>
          </cell>
          <cell r="J197" t="str">
            <v>LIMA HUB</v>
          </cell>
          <cell r="K197" t="str">
            <v>LIMA</v>
          </cell>
        </row>
        <row r="198">
          <cell r="G198" t="str">
            <v>LIMA HUBPIURA</v>
          </cell>
          <cell r="H198" t="str">
            <v>LIMA HUB</v>
          </cell>
          <cell r="I198" t="str">
            <v>PIURA</v>
          </cell>
          <cell r="J198" t="str">
            <v>LIMA HUB</v>
          </cell>
          <cell r="K198" t="str">
            <v>LIMA</v>
          </cell>
        </row>
        <row r="199">
          <cell r="G199" t="str">
            <v>TACNAPOCOLLAY</v>
          </cell>
          <cell r="H199" t="str">
            <v>TACNA</v>
          </cell>
          <cell r="I199" t="str">
            <v>POCOLLAY</v>
          </cell>
          <cell r="J199" t="str">
            <v>PUNO HUB</v>
          </cell>
          <cell r="K199" t="str">
            <v>TACNA</v>
          </cell>
        </row>
        <row r="200">
          <cell r="G200" t="str">
            <v>CUSCOPOMACANCHI</v>
          </cell>
          <cell r="H200" t="str">
            <v>CUSCO</v>
          </cell>
          <cell r="I200" t="str">
            <v>POMACANCHI</v>
          </cell>
          <cell r="J200" t="str">
            <v>PUNO HUB</v>
          </cell>
          <cell r="K200" t="str">
            <v>CUSCO</v>
          </cell>
        </row>
        <row r="201">
          <cell r="G201" t="str">
            <v>TRUJILLOPOMALCA</v>
          </cell>
          <cell r="H201" t="str">
            <v>TRUJILLO</v>
          </cell>
          <cell r="I201" t="str">
            <v>POMALCA</v>
          </cell>
          <cell r="J201" t="str">
            <v>LIMA HUB</v>
          </cell>
          <cell r="K201" t="str">
            <v>TRUJILLO</v>
          </cell>
        </row>
        <row r="202">
          <cell r="G202" t="str">
            <v>PUNOPOTONI</v>
          </cell>
          <cell r="H202" t="str">
            <v>PUNO</v>
          </cell>
          <cell r="I202" t="str">
            <v>POTONI</v>
          </cell>
          <cell r="J202" t="str">
            <v>PUNO</v>
          </cell>
          <cell r="K202" t="str">
            <v>ANTAUTA</v>
          </cell>
        </row>
        <row r="203">
          <cell r="G203" t="str">
            <v>PUNOPUCARA</v>
          </cell>
          <cell r="H203" t="str">
            <v>PUNO</v>
          </cell>
          <cell r="I203" t="str">
            <v>PUCARA</v>
          </cell>
          <cell r="J203" t="str">
            <v>PUNO</v>
          </cell>
          <cell r="K203" t="str">
            <v>JULIACA</v>
          </cell>
        </row>
        <row r="204">
          <cell r="G204" t="str">
            <v>LIMAPUEBLO LIBRE</v>
          </cell>
          <cell r="H204" t="str">
            <v>LIMA</v>
          </cell>
          <cell r="I204" t="str">
            <v>PUEBLO LIBRE</v>
          </cell>
          <cell r="J204" t="str">
            <v>LIMA</v>
          </cell>
          <cell r="K204" t="str">
            <v>LIMA</v>
          </cell>
        </row>
        <row r="205">
          <cell r="G205" t="str">
            <v>ICAPUEBLO NUEVO</v>
          </cell>
          <cell r="H205" t="str">
            <v>ICA</v>
          </cell>
          <cell r="I205" t="str">
            <v>PUEBLO NUEVO</v>
          </cell>
          <cell r="J205" t="str">
            <v>LIMA HUB</v>
          </cell>
          <cell r="K205" t="str">
            <v>ICA</v>
          </cell>
        </row>
        <row r="206">
          <cell r="G206" t="str">
            <v>LIMAPUENTE PIEDRA</v>
          </cell>
          <cell r="H206" t="str">
            <v>LIMA</v>
          </cell>
          <cell r="I206" t="str">
            <v>PUENTE PIEDRA</v>
          </cell>
          <cell r="J206" t="str">
            <v>LIMA</v>
          </cell>
          <cell r="K206" t="str">
            <v>LIMA</v>
          </cell>
        </row>
        <row r="207">
          <cell r="G207" t="str">
            <v>LIMAPUENTE PIEDRA</v>
          </cell>
          <cell r="H207" t="str">
            <v>LIMA</v>
          </cell>
          <cell r="I207" t="str">
            <v>PUENTE PIEDRA</v>
          </cell>
          <cell r="J207" t="str">
            <v>LIMA</v>
          </cell>
          <cell r="K207" t="str">
            <v>LIMA</v>
          </cell>
        </row>
        <row r="208">
          <cell r="G208" t="str">
            <v>PUNOPUMACHIRI</v>
          </cell>
          <cell r="H208" t="str">
            <v>PUNO</v>
          </cell>
          <cell r="I208" t="str">
            <v>PUMACHIRI</v>
          </cell>
          <cell r="J208" t="str">
            <v>PUNO</v>
          </cell>
          <cell r="K208" t="str">
            <v>JULIACA</v>
          </cell>
        </row>
        <row r="209">
          <cell r="G209" t="str">
            <v>PUNOPUNO</v>
          </cell>
          <cell r="H209" t="str">
            <v>PUNO</v>
          </cell>
          <cell r="I209" t="str">
            <v>PUNO</v>
          </cell>
          <cell r="J209" t="str">
            <v>PUNO</v>
          </cell>
          <cell r="K209" t="str">
            <v>PUNO</v>
          </cell>
        </row>
        <row r="210">
          <cell r="G210" t="str">
            <v>PUNOPUTINA</v>
          </cell>
          <cell r="H210" t="str">
            <v>PUNO</v>
          </cell>
          <cell r="I210" t="str">
            <v>PUTINA</v>
          </cell>
          <cell r="J210" t="str">
            <v>PUNO</v>
          </cell>
          <cell r="K210" t="str">
            <v>AZANGARO</v>
          </cell>
        </row>
        <row r="211">
          <cell r="G211" t="str">
            <v>PUNOPUTINA</v>
          </cell>
          <cell r="H211" t="str">
            <v>PUNO</v>
          </cell>
          <cell r="I211" t="str">
            <v>PUTINA</v>
          </cell>
          <cell r="J211" t="str">
            <v>PUNO</v>
          </cell>
          <cell r="K211" t="str">
            <v>JULIACA</v>
          </cell>
        </row>
        <row r="212">
          <cell r="G212" t="str">
            <v>AREQUIPAQUEQUEÑA</v>
          </cell>
          <cell r="H212" t="str">
            <v>AREQUIPA</v>
          </cell>
          <cell r="I212" t="str">
            <v>QUEQUEÑA</v>
          </cell>
          <cell r="J212" t="str">
            <v>AREQUIPA</v>
          </cell>
          <cell r="K212" t="str">
            <v>AREQUIPA</v>
          </cell>
        </row>
        <row r="213">
          <cell r="G213" t="str">
            <v>PUNOQUILCAPUNCO</v>
          </cell>
          <cell r="H213" t="str">
            <v>PUNO</v>
          </cell>
          <cell r="I213" t="str">
            <v>QUILCAPUNCO</v>
          </cell>
          <cell r="J213" t="str">
            <v>PUNO</v>
          </cell>
          <cell r="K213" t="str">
            <v>JULIACA</v>
          </cell>
        </row>
        <row r="214">
          <cell r="G214" t="str">
            <v>PUNOQUILCAPUNCU</v>
          </cell>
          <cell r="H214" t="str">
            <v>PUNO</v>
          </cell>
          <cell r="I214" t="str">
            <v>QUILCAPUNCU</v>
          </cell>
          <cell r="J214" t="str">
            <v>PUNO</v>
          </cell>
          <cell r="K214" t="str">
            <v>AZANGARO</v>
          </cell>
        </row>
        <row r="215">
          <cell r="G215" t="str">
            <v>PUNOQUILCAPUNCU</v>
          </cell>
          <cell r="H215" t="str">
            <v>PUNO</v>
          </cell>
          <cell r="I215" t="str">
            <v>QUILCAPUNCU</v>
          </cell>
          <cell r="J215" t="str">
            <v>PUNO HUB</v>
          </cell>
          <cell r="K215" t="str">
            <v>PUNO</v>
          </cell>
        </row>
        <row r="216">
          <cell r="G216" t="str">
            <v>CUSCOQUIQUIJANA</v>
          </cell>
          <cell r="H216" t="str">
            <v>CUSCO</v>
          </cell>
          <cell r="I216" t="str">
            <v>QUIQUIJANA</v>
          </cell>
          <cell r="J216" t="str">
            <v>PUNO HUB</v>
          </cell>
          <cell r="K216" t="str">
            <v>CUSCO</v>
          </cell>
        </row>
        <row r="217">
          <cell r="G217" t="str">
            <v>CUSCOQUIQUIJANA</v>
          </cell>
          <cell r="H217" t="str">
            <v>CUSCO</v>
          </cell>
          <cell r="I217" t="str">
            <v>QUIQUIJANA</v>
          </cell>
          <cell r="J217" t="str">
            <v>PUNO</v>
          </cell>
          <cell r="K217" t="str">
            <v>CUSCO</v>
          </cell>
        </row>
        <row r="218">
          <cell r="G218" t="str">
            <v>LIMARICARDO PALMA</v>
          </cell>
          <cell r="H218" t="str">
            <v>LIMA</v>
          </cell>
          <cell r="I218" t="str">
            <v>RICARDO PALMA</v>
          </cell>
          <cell r="J218" t="str">
            <v>LIMA</v>
          </cell>
          <cell r="K218" t="str">
            <v>LIMA</v>
          </cell>
        </row>
        <row r="219">
          <cell r="G219" t="str">
            <v>LIMARIMAC</v>
          </cell>
          <cell r="H219" t="str">
            <v>LIMA</v>
          </cell>
          <cell r="I219" t="str">
            <v>RIMAC</v>
          </cell>
          <cell r="J219" t="str">
            <v>LIMA</v>
          </cell>
          <cell r="K219" t="str">
            <v>LIMA</v>
          </cell>
        </row>
        <row r="220">
          <cell r="G220" t="str">
            <v>PUNOROSARIO</v>
          </cell>
          <cell r="H220" t="str">
            <v>PUNO</v>
          </cell>
          <cell r="I220" t="str">
            <v>ROSARIO</v>
          </cell>
          <cell r="J220" t="str">
            <v>PUNO</v>
          </cell>
          <cell r="K220" t="str">
            <v>SAN ANTON</v>
          </cell>
        </row>
        <row r="221">
          <cell r="G221" t="str">
            <v>LIMAS.J.L</v>
          </cell>
          <cell r="H221" t="str">
            <v>LIMA</v>
          </cell>
          <cell r="I221" t="str">
            <v>S.J.L</v>
          </cell>
          <cell r="J221" t="str">
            <v>LIMA</v>
          </cell>
          <cell r="K221" t="str">
            <v>LIMA</v>
          </cell>
        </row>
        <row r="222">
          <cell r="G222" t="str">
            <v>AREQUIPASABANDIA</v>
          </cell>
          <cell r="H222" t="str">
            <v>AREQUIPA</v>
          </cell>
          <cell r="I222" t="str">
            <v>SABANDIA</v>
          </cell>
          <cell r="J222" t="str">
            <v>AREQUIPA</v>
          </cell>
          <cell r="K222" t="str">
            <v>AREQUIPA</v>
          </cell>
        </row>
        <row r="223">
          <cell r="G223" t="str">
            <v>AREQUIPASACHACA</v>
          </cell>
          <cell r="H223" t="str">
            <v>AREQUIPA</v>
          </cell>
          <cell r="I223" t="str">
            <v>SACHACA</v>
          </cell>
          <cell r="J223" t="str">
            <v>AREQUIPA</v>
          </cell>
          <cell r="K223" t="str">
            <v>AREQUIPA</v>
          </cell>
        </row>
        <row r="224">
          <cell r="G224" t="str">
            <v>PUNOSAN MIGUEL</v>
          </cell>
          <cell r="H224" t="str">
            <v>PUNO</v>
          </cell>
          <cell r="I224" t="str">
            <v>SAN MIGUEL</v>
          </cell>
          <cell r="J224" t="str">
            <v>PUNO</v>
          </cell>
          <cell r="K224" t="str">
            <v>JULIACA</v>
          </cell>
        </row>
        <row r="225">
          <cell r="G225" t="str">
            <v>PUNOSAMAN</v>
          </cell>
          <cell r="H225" t="str">
            <v>PUNO</v>
          </cell>
          <cell r="I225" t="str">
            <v>SAMAN</v>
          </cell>
          <cell r="J225" t="str">
            <v>PUNO</v>
          </cell>
          <cell r="K225" t="str">
            <v>AZANGARO</v>
          </cell>
        </row>
        <row r="226">
          <cell r="G226" t="str">
            <v xml:space="preserve">JUNINSAN AGUSTIN DE CAJAS </v>
          </cell>
          <cell r="H226" t="str">
            <v>JUNIN</v>
          </cell>
          <cell r="I226" t="str">
            <v xml:space="preserve">SAN AGUSTIN DE CAJAS </v>
          </cell>
          <cell r="J226" t="str">
            <v>LIMA</v>
          </cell>
          <cell r="K226" t="str">
            <v>HUANCAYO</v>
          </cell>
        </row>
        <row r="227">
          <cell r="G227" t="str">
            <v>PUNOSAN ANTON</v>
          </cell>
          <cell r="H227" t="str">
            <v>PUNO</v>
          </cell>
          <cell r="I227" t="str">
            <v>SAN ANTON</v>
          </cell>
          <cell r="J227" t="str">
            <v>PUNO</v>
          </cell>
          <cell r="K227" t="str">
            <v>SAN ANTON</v>
          </cell>
        </row>
        <row r="228">
          <cell r="G228" t="str">
            <v>PUNO SAN ANTON</v>
          </cell>
          <cell r="H228" t="str">
            <v xml:space="preserve">PUNO </v>
          </cell>
          <cell r="I228" t="str">
            <v>SAN ANTON</v>
          </cell>
          <cell r="J228" t="str">
            <v>PUNO</v>
          </cell>
          <cell r="K228" t="str">
            <v>SAN ANTON</v>
          </cell>
        </row>
        <row r="229">
          <cell r="G229" t="str">
            <v>LIMASAN BORJA</v>
          </cell>
          <cell r="H229" t="str">
            <v>LIMA</v>
          </cell>
          <cell r="I229" t="str">
            <v>SAN BORJA</v>
          </cell>
          <cell r="J229" t="str">
            <v>LIMA</v>
          </cell>
          <cell r="K229" t="str">
            <v>LIMA</v>
          </cell>
        </row>
        <row r="230">
          <cell r="G230" t="str">
            <v>PUNOSAN GABAN</v>
          </cell>
          <cell r="H230" t="str">
            <v>PUNO</v>
          </cell>
          <cell r="I230" t="str">
            <v>SAN GABAN</v>
          </cell>
          <cell r="J230" t="str">
            <v>PUNO</v>
          </cell>
          <cell r="K230" t="str">
            <v>AJOYANI</v>
          </cell>
        </row>
        <row r="231">
          <cell r="G231" t="str">
            <v>LIMASAN ISIDRO</v>
          </cell>
          <cell r="H231" t="str">
            <v>LIMA</v>
          </cell>
          <cell r="I231" t="str">
            <v>SAN ISIDRO</v>
          </cell>
          <cell r="J231" t="str">
            <v>LIMA</v>
          </cell>
          <cell r="K231" t="str">
            <v>LIMA</v>
          </cell>
        </row>
        <row r="232">
          <cell r="G232" t="str">
            <v>CUSCOSAN JERONIMO</v>
          </cell>
          <cell r="H232" t="str">
            <v>CUSCO</v>
          </cell>
          <cell r="I232" t="str">
            <v>SAN JERONIMO</v>
          </cell>
          <cell r="J232" t="str">
            <v>PUNO</v>
          </cell>
          <cell r="K232" t="str">
            <v>CUSCO</v>
          </cell>
        </row>
        <row r="233">
          <cell r="G233" t="str">
            <v>CUSCOSAN JERÓNIMO</v>
          </cell>
          <cell r="H233" t="str">
            <v>CUSCO</v>
          </cell>
          <cell r="I233" t="str">
            <v>SAN JERÓNIMO</v>
          </cell>
          <cell r="J233" t="str">
            <v>PUNO HUB</v>
          </cell>
          <cell r="K233" t="str">
            <v>CUSCO</v>
          </cell>
        </row>
        <row r="234">
          <cell r="G234" t="str">
            <v>PUNOSAN JERÓNIMO</v>
          </cell>
          <cell r="H234" t="str">
            <v>PUNO</v>
          </cell>
          <cell r="I234" t="str">
            <v>SAN JERÓNIMO</v>
          </cell>
          <cell r="J234" t="str">
            <v>PUNO HUB</v>
          </cell>
          <cell r="K234" t="str">
            <v>PUNO</v>
          </cell>
        </row>
        <row r="235">
          <cell r="G235" t="str">
            <v xml:space="preserve">CuscoSan Jerónimo </v>
          </cell>
          <cell r="H235" t="str">
            <v>Cusco</v>
          </cell>
          <cell r="I235" t="str">
            <v xml:space="preserve">San Jerónimo </v>
          </cell>
          <cell r="J235" t="str">
            <v>PUNO HUB</v>
          </cell>
          <cell r="K235" t="str">
            <v>CUSCO</v>
          </cell>
        </row>
        <row r="236">
          <cell r="G236" t="str">
            <v>CAJAMARCASAN JUAN</v>
          </cell>
          <cell r="H236" t="str">
            <v>CAJAMARCA</v>
          </cell>
          <cell r="I236" t="str">
            <v>SAN JUAN</v>
          </cell>
          <cell r="J236" t="str">
            <v>LIMA</v>
          </cell>
          <cell r="K236" t="str">
            <v>TRUJILLO</v>
          </cell>
        </row>
        <row r="237">
          <cell r="G237" t="str">
            <v>LIMA HUBSAN JUAN BAUTISTA</v>
          </cell>
          <cell r="H237" t="str">
            <v>LIMA HUB</v>
          </cell>
          <cell r="I237" t="str">
            <v>SAN JUAN BAUTISTA</v>
          </cell>
          <cell r="J237" t="str">
            <v>LIMA HUB</v>
          </cell>
          <cell r="K237" t="str">
            <v>LIMA</v>
          </cell>
        </row>
        <row r="238">
          <cell r="G238" t="str">
            <v>LIMASAN JUAN DE LURIGANCHO</v>
          </cell>
          <cell r="H238" t="str">
            <v>LIMA</v>
          </cell>
          <cell r="I238" t="str">
            <v>SAN JUAN DE LURIGANCHO</v>
          </cell>
          <cell r="J238" t="str">
            <v>LIMA</v>
          </cell>
          <cell r="K238" t="str">
            <v>LIMA</v>
          </cell>
        </row>
        <row r="239">
          <cell r="G239" t="str">
            <v xml:space="preserve">LIMASAN JUAN DE LURIGANCHO </v>
          </cell>
          <cell r="H239" t="str">
            <v>LIMA</v>
          </cell>
          <cell r="I239" t="str">
            <v xml:space="preserve">SAN JUAN DE LURIGANCHO </v>
          </cell>
          <cell r="J239" t="str">
            <v>LIMA</v>
          </cell>
          <cell r="K239" t="str">
            <v>LIMA</v>
          </cell>
        </row>
        <row r="240">
          <cell r="G240" t="str">
            <v>LIMASAN JUAN DE MIRAFLORES</v>
          </cell>
          <cell r="H240" t="str">
            <v>LIMA</v>
          </cell>
          <cell r="I240" t="str">
            <v>SAN JUAN DE MIRAFLORES</v>
          </cell>
          <cell r="J240" t="str">
            <v>LIMA</v>
          </cell>
          <cell r="K240" t="str">
            <v>LIMA</v>
          </cell>
        </row>
        <row r="241">
          <cell r="G241" t="str">
            <v>PUNOSAN JUAN DE SALINAS</v>
          </cell>
          <cell r="H241" t="str">
            <v>PUNO</v>
          </cell>
          <cell r="I241" t="str">
            <v>SAN JUAN DE SALINAS</v>
          </cell>
          <cell r="J241" t="str">
            <v>PUNO HUB</v>
          </cell>
          <cell r="K241" t="str">
            <v>PUNO</v>
          </cell>
        </row>
        <row r="242">
          <cell r="G242" t="str">
            <v>LimaSan Juna de Lurigancho</v>
          </cell>
          <cell r="H242" t="str">
            <v>Lima</v>
          </cell>
          <cell r="I242" t="str">
            <v>San Juna de Lurigancho</v>
          </cell>
          <cell r="J242" t="str">
            <v>LIMA</v>
          </cell>
          <cell r="K242" t="str">
            <v>LIMA</v>
          </cell>
        </row>
        <row r="243">
          <cell r="G243" t="str">
            <v>LIMASAN LUIS</v>
          </cell>
          <cell r="H243" t="str">
            <v>LIMA</v>
          </cell>
          <cell r="I243" t="str">
            <v>SAN LUIS</v>
          </cell>
          <cell r="J243" t="str">
            <v>LIMA</v>
          </cell>
          <cell r="K243" t="str">
            <v>LIMA</v>
          </cell>
        </row>
        <row r="244">
          <cell r="G244" t="str">
            <v>LIMA HUBSAN MARTÍN</v>
          </cell>
          <cell r="H244" t="str">
            <v>LIMA HUB</v>
          </cell>
          <cell r="I244" t="str">
            <v>SAN MARTÍN</v>
          </cell>
          <cell r="J244" t="str">
            <v>LIMA HUB</v>
          </cell>
          <cell r="K244" t="str">
            <v>LIMA</v>
          </cell>
        </row>
        <row r="245">
          <cell r="G245" t="str">
            <v>LIMASAN MARTIN DE PORRAS</v>
          </cell>
          <cell r="H245" t="str">
            <v>LIMA</v>
          </cell>
          <cell r="I245" t="str">
            <v>SAN MARTIN DE PORRAS</v>
          </cell>
          <cell r="J245" t="str">
            <v>LIMA</v>
          </cell>
          <cell r="K245" t="str">
            <v>LIMA</v>
          </cell>
        </row>
        <row r="246">
          <cell r="G246" t="str">
            <v>LIMASan Martin de Porres</v>
          </cell>
          <cell r="H246" t="str">
            <v>LIMA</v>
          </cell>
          <cell r="I246" t="str">
            <v>San Martin de Porres</v>
          </cell>
          <cell r="J246" t="str">
            <v>LIMA</v>
          </cell>
          <cell r="K246" t="str">
            <v>LIMA</v>
          </cell>
        </row>
        <row r="247">
          <cell r="G247" t="str">
            <v xml:space="preserve">LIMASAN MARTIN DE PORRES </v>
          </cell>
          <cell r="H247" t="str">
            <v>LIMA</v>
          </cell>
          <cell r="I247" t="str">
            <v xml:space="preserve">SAN MARTIN DE PORRES </v>
          </cell>
          <cell r="J247" t="str">
            <v>LIMA</v>
          </cell>
          <cell r="K247" t="str">
            <v>LIMA</v>
          </cell>
        </row>
        <row r="248">
          <cell r="G248" t="str">
            <v>LIMASAN MATEO</v>
          </cell>
          <cell r="H248" t="str">
            <v>LIMA</v>
          </cell>
          <cell r="I248" t="str">
            <v>SAN MATEO</v>
          </cell>
          <cell r="J248" t="str">
            <v>LIMA</v>
          </cell>
          <cell r="K248" t="str">
            <v>LIMA</v>
          </cell>
        </row>
        <row r="249">
          <cell r="G249" t="str">
            <v>LIMA HUBSAN MATEO</v>
          </cell>
          <cell r="H249" t="str">
            <v>LIMA HUB</v>
          </cell>
          <cell r="I249" t="str">
            <v>SAN MATEO</v>
          </cell>
          <cell r="J249" t="str">
            <v>LIMA HUB</v>
          </cell>
          <cell r="K249" t="str">
            <v>LIMA</v>
          </cell>
        </row>
        <row r="250">
          <cell r="G250" t="str">
            <v>LIMASAN MIGUEL</v>
          </cell>
          <cell r="H250" t="str">
            <v>LIMA</v>
          </cell>
          <cell r="I250" t="str">
            <v>SAN MIGUEL</v>
          </cell>
          <cell r="J250" t="str">
            <v>LIMA</v>
          </cell>
          <cell r="K250" t="str">
            <v>LIMA</v>
          </cell>
        </row>
        <row r="251">
          <cell r="G251" t="str">
            <v>PunoSan Miguel</v>
          </cell>
          <cell r="H251" t="str">
            <v>Puno</v>
          </cell>
          <cell r="I251" t="str">
            <v>San Miguel</v>
          </cell>
          <cell r="J251" t="str">
            <v>PUNO</v>
          </cell>
          <cell r="K251" t="str">
            <v>JULIACA</v>
          </cell>
        </row>
        <row r="252">
          <cell r="G252" t="str">
            <v xml:space="preserve">LIMASAN MIGUEL </v>
          </cell>
          <cell r="H252" t="str">
            <v>LIMA</v>
          </cell>
          <cell r="I252" t="str">
            <v xml:space="preserve">SAN MIGUEL </v>
          </cell>
          <cell r="J252" t="str">
            <v>LIMA</v>
          </cell>
          <cell r="K252" t="str">
            <v>LIMA</v>
          </cell>
        </row>
        <row r="253">
          <cell r="G253" t="str">
            <v xml:space="preserve">PUNOSAN MIGUEL </v>
          </cell>
          <cell r="H253" t="str">
            <v>PUNO</v>
          </cell>
          <cell r="I253" t="str">
            <v xml:space="preserve">SAN MIGUEL </v>
          </cell>
          <cell r="J253" t="str">
            <v>PUNO</v>
          </cell>
          <cell r="K253" t="str">
            <v>JULIACA</v>
          </cell>
        </row>
        <row r="254">
          <cell r="G254" t="str">
            <v>PUNOSAN PEDRO</v>
          </cell>
          <cell r="H254" t="str">
            <v>PUNO</v>
          </cell>
          <cell r="I254" t="str">
            <v>SAN PEDRO</v>
          </cell>
          <cell r="J254" t="str">
            <v>PUNO</v>
          </cell>
          <cell r="K254" t="str">
            <v>PUNO</v>
          </cell>
        </row>
        <row r="255">
          <cell r="G255" t="str">
            <v>PUNOSAN PEDRO</v>
          </cell>
          <cell r="H255" t="str">
            <v>PUNO</v>
          </cell>
          <cell r="I255" t="str">
            <v>SAN PEDRO</v>
          </cell>
          <cell r="J255" t="str">
            <v>PUNO</v>
          </cell>
          <cell r="K255" t="str">
            <v>PUNO</v>
          </cell>
        </row>
        <row r="256">
          <cell r="G256" t="str">
            <v>PUNOSAN ROMAN</v>
          </cell>
          <cell r="H256" t="str">
            <v>PUNO</v>
          </cell>
          <cell r="I256" t="str">
            <v>SAN ROMAN</v>
          </cell>
          <cell r="J256" t="str">
            <v>PUNO</v>
          </cell>
          <cell r="K256" t="str">
            <v>JULIACA</v>
          </cell>
        </row>
        <row r="257">
          <cell r="G257" t="str">
            <v>CUSCOSAN SABASTIAN</v>
          </cell>
          <cell r="H257" t="str">
            <v>CUSCO</v>
          </cell>
          <cell r="I257" t="str">
            <v>SAN SABASTIAN</v>
          </cell>
          <cell r="J257" t="str">
            <v>PUNO HUB</v>
          </cell>
          <cell r="K257" t="str">
            <v>CUSCO</v>
          </cell>
        </row>
        <row r="258">
          <cell r="G258" t="str">
            <v>CUSCOSAN SEBASTIAN</v>
          </cell>
          <cell r="H258" t="str">
            <v>CUSCO</v>
          </cell>
          <cell r="I258" t="str">
            <v>SAN SEBASTIAN</v>
          </cell>
          <cell r="J258" t="str">
            <v>PUNO HUB</v>
          </cell>
          <cell r="K258" t="str">
            <v>CUSCO</v>
          </cell>
        </row>
        <row r="259">
          <cell r="G259" t="str">
            <v xml:space="preserve">CUSCOSAN SEBASTIAN </v>
          </cell>
          <cell r="H259" t="str">
            <v>CUSCO</v>
          </cell>
          <cell r="I259" t="str">
            <v xml:space="preserve">SAN SEBASTIAN </v>
          </cell>
          <cell r="J259" t="str">
            <v>PUNO HUB</v>
          </cell>
          <cell r="K259" t="str">
            <v>CUSCO</v>
          </cell>
        </row>
        <row r="260">
          <cell r="G260" t="str">
            <v>LIMASANTA ANITA</v>
          </cell>
          <cell r="H260" t="str">
            <v>LIMA</v>
          </cell>
          <cell r="I260" t="str">
            <v>SANTA ANITA</v>
          </cell>
          <cell r="J260" t="str">
            <v>LIMA</v>
          </cell>
          <cell r="K260" t="str">
            <v>LIMA</v>
          </cell>
        </row>
        <row r="261">
          <cell r="G261" t="str">
            <v>LIMA SANTA ANITA</v>
          </cell>
          <cell r="H261" t="str">
            <v xml:space="preserve">LIMA </v>
          </cell>
          <cell r="I261" t="str">
            <v>SANTA ANITA</v>
          </cell>
          <cell r="J261" t="str">
            <v>LIMA</v>
          </cell>
          <cell r="K261" t="str">
            <v>LIMA</v>
          </cell>
        </row>
        <row r="262">
          <cell r="G262" t="str">
            <v>LIMA HUBSanta Eulalia</v>
          </cell>
          <cell r="H262" t="str">
            <v>LIMA HUB</v>
          </cell>
          <cell r="I262" t="str">
            <v>Santa Eulalia</v>
          </cell>
          <cell r="J262" t="str">
            <v>LIMA HUB</v>
          </cell>
          <cell r="K262" t="str">
            <v>LIMA</v>
          </cell>
        </row>
        <row r="263">
          <cell r="G263" t="str">
            <v>PunoSANTA LUCIA</v>
          </cell>
          <cell r="H263" t="str">
            <v>Puno</v>
          </cell>
          <cell r="I263" t="str">
            <v>SANTA LUCIA</v>
          </cell>
          <cell r="J263" t="str">
            <v>PUNO</v>
          </cell>
          <cell r="K263" t="str">
            <v>JULIACA</v>
          </cell>
        </row>
        <row r="264">
          <cell r="G264" t="str">
            <v xml:space="preserve">PUNOSANTA LUCIA </v>
          </cell>
          <cell r="H264" t="str">
            <v>PUNO</v>
          </cell>
          <cell r="I264" t="str">
            <v xml:space="preserve">SANTA LUCIA </v>
          </cell>
          <cell r="J264" t="str">
            <v>PUNO</v>
          </cell>
          <cell r="K264" t="str">
            <v>JULIACA</v>
          </cell>
        </row>
        <row r="265">
          <cell r="G265" t="str">
            <v>CUSCOSANTIAGO</v>
          </cell>
          <cell r="H265" t="str">
            <v>CUSCO</v>
          </cell>
          <cell r="I265" t="str">
            <v>SANTIAGO</v>
          </cell>
          <cell r="J265" t="str">
            <v>PUNO</v>
          </cell>
          <cell r="K265" t="str">
            <v>CUSCO</v>
          </cell>
        </row>
        <row r="266">
          <cell r="G266" t="str">
            <v xml:space="preserve">CUSCOSantiago </v>
          </cell>
          <cell r="H266" t="str">
            <v>CUSCO</v>
          </cell>
          <cell r="I266" t="str">
            <v xml:space="preserve">Santiago </v>
          </cell>
          <cell r="J266" t="str">
            <v>PUNO HUB</v>
          </cell>
          <cell r="K266" t="str">
            <v>CUSCO</v>
          </cell>
        </row>
        <row r="267">
          <cell r="G267" t="str">
            <v>LIMASANTIAGO DE SURCO</v>
          </cell>
          <cell r="H267" t="str">
            <v>LIMA</v>
          </cell>
          <cell r="I267" t="str">
            <v>SANTIAGO DE SURCO</v>
          </cell>
          <cell r="J267" t="str">
            <v>LIMA</v>
          </cell>
          <cell r="K267" t="str">
            <v>LIMA</v>
          </cell>
        </row>
        <row r="268">
          <cell r="G268" t="str">
            <v>LIMASAYAN</v>
          </cell>
          <cell r="H268" t="str">
            <v>LIMA</v>
          </cell>
          <cell r="I268" t="str">
            <v>SAYAN</v>
          </cell>
          <cell r="J268" t="str">
            <v>LIMA</v>
          </cell>
          <cell r="K268" t="str">
            <v>LIMA</v>
          </cell>
        </row>
        <row r="269">
          <cell r="G269" t="str">
            <v>CUSCOSAYLLA</v>
          </cell>
          <cell r="H269" t="str">
            <v>CUSCO</v>
          </cell>
          <cell r="I269" t="str">
            <v>SAYLLA</v>
          </cell>
          <cell r="J269" t="str">
            <v>PUNO HUB</v>
          </cell>
          <cell r="K269" t="str">
            <v>CUSCO</v>
          </cell>
        </row>
        <row r="270">
          <cell r="G270" t="str">
            <v>AREQUIPASELVA ALEGRE</v>
          </cell>
          <cell r="H270" t="str">
            <v>AREQUIPA</v>
          </cell>
          <cell r="I270" t="str">
            <v>SELVA ALEGRE</v>
          </cell>
          <cell r="J270" t="str">
            <v>AREQUIPA</v>
          </cell>
          <cell r="K270" t="str">
            <v>AREQUIPA</v>
          </cell>
        </row>
        <row r="271">
          <cell r="G271" t="str">
            <v>JUNINSICAYA</v>
          </cell>
          <cell r="H271" t="str">
            <v>JUNIN</v>
          </cell>
          <cell r="I271" t="str">
            <v>SICAYA</v>
          </cell>
          <cell r="J271" t="str">
            <v>LIMA HUB</v>
          </cell>
          <cell r="K271" t="str">
            <v>HUANCAYO</v>
          </cell>
        </row>
        <row r="272">
          <cell r="G272" t="str">
            <v>CUSCOSICUANI</v>
          </cell>
          <cell r="H272" t="str">
            <v>CUSCO</v>
          </cell>
          <cell r="I272" t="str">
            <v>SICUANI</v>
          </cell>
          <cell r="J272" t="str">
            <v>PUNO HUB</v>
          </cell>
          <cell r="K272" t="str">
            <v>CUSCO</v>
          </cell>
        </row>
        <row r="273">
          <cell r="G273" t="str">
            <v>LIMASJL</v>
          </cell>
          <cell r="H273" t="str">
            <v>LIMA</v>
          </cell>
          <cell r="I273" t="str">
            <v>SJL</v>
          </cell>
          <cell r="J273" t="str">
            <v>LIMA</v>
          </cell>
          <cell r="K273" t="str">
            <v>LIMA</v>
          </cell>
        </row>
        <row r="274">
          <cell r="G274" t="str">
            <v>LIMASJM</v>
          </cell>
          <cell r="H274" t="str">
            <v>LIMA</v>
          </cell>
          <cell r="I274" t="str">
            <v>SJM</v>
          </cell>
          <cell r="J274" t="str">
            <v>LIMA</v>
          </cell>
          <cell r="K274" t="str">
            <v>LIMA</v>
          </cell>
        </row>
        <row r="275">
          <cell r="G275" t="str">
            <v>LIMASMP</v>
          </cell>
          <cell r="H275" t="str">
            <v>LIMA</v>
          </cell>
          <cell r="I275" t="str">
            <v>SMP</v>
          </cell>
          <cell r="J275" t="str">
            <v>LIMA</v>
          </cell>
          <cell r="K275" t="str">
            <v>LIMA</v>
          </cell>
        </row>
        <row r="276">
          <cell r="G276" t="str">
            <v>AREQUIPASOCABAYA</v>
          </cell>
          <cell r="H276" t="str">
            <v>AREQUIPA</v>
          </cell>
          <cell r="I276" t="str">
            <v>SOCABAYA</v>
          </cell>
          <cell r="J276" t="str">
            <v>AREQUIPA</v>
          </cell>
          <cell r="K276" t="str">
            <v>AREQUIPA</v>
          </cell>
        </row>
        <row r="277">
          <cell r="G277" t="str">
            <v>PIURASULLANA</v>
          </cell>
          <cell r="H277" t="str">
            <v>PIURA</v>
          </cell>
          <cell r="I277" t="str">
            <v>SULLANA</v>
          </cell>
          <cell r="J277" t="str">
            <v>LIMA HUB</v>
          </cell>
          <cell r="K277" t="str">
            <v xml:space="preserve">PIURA </v>
          </cell>
        </row>
        <row r="278">
          <cell r="G278" t="str">
            <v>LIMASURCO</v>
          </cell>
          <cell r="H278" t="str">
            <v>LIMA</v>
          </cell>
          <cell r="I278" t="str">
            <v>SURCO</v>
          </cell>
          <cell r="J278" t="str">
            <v>LIMA</v>
          </cell>
          <cell r="K278" t="str">
            <v>LIMA</v>
          </cell>
        </row>
        <row r="279">
          <cell r="G279" t="str">
            <v>LIMASURQUILLO</v>
          </cell>
          <cell r="H279" t="str">
            <v>LIMA</v>
          </cell>
          <cell r="I279" t="str">
            <v>SURQUILLO</v>
          </cell>
          <cell r="J279" t="str">
            <v>LIMA</v>
          </cell>
          <cell r="K279" t="str">
            <v>LIMA</v>
          </cell>
        </row>
        <row r="280">
          <cell r="G280" t="str">
            <v>TACNATACNA</v>
          </cell>
          <cell r="H280" t="str">
            <v>TACNA</v>
          </cell>
          <cell r="I280" t="str">
            <v>TACNA</v>
          </cell>
          <cell r="J280" t="str">
            <v>PUNO HUB</v>
          </cell>
          <cell r="K280" t="str">
            <v>TACNA</v>
          </cell>
        </row>
        <row r="281">
          <cell r="G281" t="str">
            <v>JUNINTAMBO</v>
          </cell>
          <cell r="H281" t="str">
            <v>JUNIN</v>
          </cell>
          <cell r="I281" t="str">
            <v>TAMBO</v>
          </cell>
          <cell r="J281" t="str">
            <v>LIMA HUB</v>
          </cell>
          <cell r="K281" t="str">
            <v>HUANCAYO</v>
          </cell>
        </row>
        <row r="282">
          <cell r="G282" t="str">
            <v>PUNOTARACO</v>
          </cell>
          <cell r="H282" t="str">
            <v>PUNO</v>
          </cell>
          <cell r="I282" t="str">
            <v>TARACO</v>
          </cell>
          <cell r="J282" t="str">
            <v>PUNO HUB</v>
          </cell>
          <cell r="K282" t="str">
            <v>PUNO</v>
          </cell>
        </row>
        <row r="283">
          <cell r="G283" t="str">
            <v>JUNINTARMA</v>
          </cell>
          <cell r="H283" t="str">
            <v>JUNIN</v>
          </cell>
          <cell r="I283" t="str">
            <v>TARMA</v>
          </cell>
          <cell r="J283" t="str">
            <v>LIMA HUB</v>
          </cell>
          <cell r="K283" t="str">
            <v>HUANCAYO</v>
          </cell>
        </row>
        <row r="284">
          <cell r="G284" t="str">
            <v>AREQUIPATIABAYA</v>
          </cell>
          <cell r="H284" t="str">
            <v>AREQUIPA</v>
          </cell>
          <cell r="I284" t="str">
            <v>TIABAYA</v>
          </cell>
          <cell r="J284" t="str">
            <v>AREQUIPA</v>
          </cell>
          <cell r="K284" t="str">
            <v>AREQUIPA</v>
          </cell>
        </row>
        <row r="285">
          <cell r="G285" t="str">
            <v>PUNOTIRAPATA</v>
          </cell>
          <cell r="H285" t="str">
            <v>PUNO</v>
          </cell>
          <cell r="I285" t="str">
            <v>TIRAPATA</v>
          </cell>
          <cell r="J285" t="str">
            <v>PUNO</v>
          </cell>
          <cell r="K285" t="str">
            <v>AZANGARO</v>
          </cell>
        </row>
        <row r="286">
          <cell r="G286" t="str">
            <v>PUNOTITILLACA</v>
          </cell>
          <cell r="H286" t="str">
            <v>PUNO</v>
          </cell>
          <cell r="I286" t="str">
            <v>TITILLACA</v>
          </cell>
          <cell r="J286" t="str">
            <v>PUNO</v>
          </cell>
          <cell r="K286" t="str">
            <v>PUNO</v>
          </cell>
        </row>
        <row r="287">
          <cell r="G287" t="str">
            <v>LA LIBERTADTRUJILLO</v>
          </cell>
          <cell r="H287" t="str">
            <v>LA LIBERTAD</v>
          </cell>
          <cell r="I287" t="str">
            <v>TRUJILLO</v>
          </cell>
          <cell r="J287" t="str">
            <v>LIMA HUB</v>
          </cell>
          <cell r="K287" t="str">
            <v>TRUJILLO</v>
          </cell>
        </row>
        <row r="288">
          <cell r="G288" t="str">
            <v>LA LIBERTADTRUJILLO</v>
          </cell>
          <cell r="H288" t="str">
            <v>LA LIBERTAD</v>
          </cell>
          <cell r="I288" t="str">
            <v>TRUJILLO</v>
          </cell>
          <cell r="J288" t="str">
            <v>LIMA</v>
          </cell>
          <cell r="K288" t="str">
            <v>TRUJILLO</v>
          </cell>
        </row>
        <row r="289">
          <cell r="G289" t="str">
            <v>LIMATRUJILLO</v>
          </cell>
          <cell r="H289" t="str">
            <v>LIMA</v>
          </cell>
          <cell r="I289" t="str">
            <v>TRUJILLO</v>
          </cell>
          <cell r="J289" t="str">
            <v>LIMA</v>
          </cell>
          <cell r="K289" t="str">
            <v>TRUJILLO</v>
          </cell>
        </row>
        <row r="290">
          <cell r="G290" t="str">
            <v>TRUJILLOTRUJILLO</v>
          </cell>
          <cell r="H290" t="str">
            <v>TRUJILLO</v>
          </cell>
          <cell r="I290" t="str">
            <v>TRUJILLO</v>
          </cell>
          <cell r="J290" t="str">
            <v>LIMA HUB</v>
          </cell>
          <cell r="K290" t="str">
            <v>TRUJILLO</v>
          </cell>
        </row>
        <row r="291">
          <cell r="G291" t="str">
            <v>TRUJILLOTUMBES</v>
          </cell>
          <cell r="H291" t="str">
            <v>TRUJILLO</v>
          </cell>
          <cell r="I291" t="str">
            <v>TUMBES</v>
          </cell>
          <cell r="J291" t="str">
            <v>LIMA HUB</v>
          </cell>
          <cell r="K291" t="str">
            <v>TRUJILLO</v>
          </cell>
        </row>
        <row r="292">
          <cell r="G292" t="str">
            <v>AREQUIPATUTI</v>
          </cell>
          <cell r="H292" t="str">
            <v>AREQUIPA</v>
          </cell>
          <cell r="I292" t="str">
            <v>TUTI</v>
          </cell>
          <cell r="J292" t="str">
            <v>AREQUIPA</v>
          </cell>
          <cell r="K292" t="str">
            <v>AREQUIPA</v>
          </cell>
        </row>
        <row r="293">
          <cell r="G293" t="str">
            <v>PUNOUCAYALI</v>
          </cell>
          <cell r="H293" t="str">
            <v>PUNO</v>
          </cell>
          <cell r="I293" t="str">
            <v>UCAYALI</v>
          </cell>
          <cell r="J293" t="str">
            <v>PUNO HUB</v>
          </cell>
          <cell r="K293" t="str">
            <v>PUNO</v>
          </cell>
        </row>
        <row r="294">
          <cell r="G294" t="str">
            <v>AREQUIPAUCHUMAYO</v>
          </cell>
          <cell r="H294" t="str">
            <v>AREQUIPA</v>
          </cell>
          <cell r="I294" t="str">
            <v>UCHUMAYO</v>
          </cell>
          <cell r="J294" t="str">
            <v>AREQUIPA</v>
          </cell>
          <cell r="K294" t="str">
            <v>AREQUIPA</v>
          </cell>
        </row>
        <row r="295">
          <cell r="G295" t="str">
            <v>AREQUIPAUHUMAYO</v>
          </cell>
          <cell r="H295" t="str">
            <v>AREQUIPA</v>
          </cell>
          <cell r="I295" t="str">
            <v>UHUMAYO</v>
          </cell>
          <cell r="J295" t="str">
            <v>AREQUIPA</v>
          </cell>
          <cell r="K295" t="str">
            <v>AREQUIPA</v>
          </cell>
        </row>
        <row r="296">
          <cell r="G296" t="str">
            <v>CUSCOURCOS</v>
          </cell>
          <cell r="H296" t="str">
            <v>CUSCO</v>
          </cell>
          <cell r="I296" t="str">
            <v>URCOS</v>
          </cell>
          <cell r="J296" t="str">
            <v>PUNO</v>
          </cell>
          <cell r="K296" t="str">
            <v>CUSCO</v>
          </cell>
        </row>
        <row r="297">
          <cell r="G297" t="str">
            <v>LIMAVENTANILLA</v>
          </cell>
          <cell r="H297" t="str">
            <v>LIMA</v>
          </cell>
          <cell r="I297" t="str">
            <v>VENTANILLA</v>
          </cell>
          <cell r="J297" t="str">
            <v>LIMA</v>
          </cell>
          <cell r="K297" t="str">
            <v>LIMA</v>
          </cell>
        </row>
        <row r="298">
          <cell r="G298" t="str">
            <v>TRUJILLOVICTOR LARCO</v>
          </cell>
          <cell r="H298" t="str">
            <v>TRUJILLO</v>
          </cell>
          <cell r="I298" t="str">
            <v>VICTOR LARCO</v>
          </cell>
          <cell r="J298" t="str">
            <v>LIMA HUB</v>
          </cell>
          <cell r="K298" t="str">
            <v>TRUJILLO</v>
          </cell>
        </row>
        <row r="299">
          <cell r="G299" t="str">
            <v>LA LIBERTADVÍCTOR LARCO HERRERA</v>
          </cell>
          <cell r="H299" t="str">
            <v>LA LIBERTAD</v>
          </cell>
          <cell r="I299" t="str">
            <v>VÍCTOR LARCO HERRERA</v>
          </cell>
          <cell r="J299" t="str">
            <v>LIMA HUB</v>
          </cell>
          <cell r="K299" t="str">
            <v>TRUJILLO</v>
          </cell>
        </row>
        <row r="300">
          <cell r="G300" t="str">
            <v>TRUJILLOVÍCTOR LARCO HERRERA</v>
          </cell>
          <cell r="H300" t="str">
            <v>TRUJILLO</v>
          </cell>
          <cell r="I300" t="str">
            <v>VÍCTOR LARCO HERRERA</v>
          </cell>
          <cell r="J300" t="str">
            <v>LIMA HUB</v>
          </cell>
          <cell r="K300" t="str">
            <v>TRUJILLO</v>
          </cell>
        </row>
        <row r="301">
          <cell r="G301" t="str">
            <v>LIMAVILLA EL SALVADOR</v>
          </cell>
          <cell r="H301" t="str">
            <v>LIMA</v>
          </cell>
          <cell r="I301" t="str">
            <v>VILLA EL SALVADOR</v>
          </cell>
          <cell r="J301" t="str">
            <v>LIMA</v>
          </cell>
          <cell r="K301" t="str">
            <v>LIMA</v>
          </cell>
        </row>
        <row r="302">
          <cell r="G302" t="str">
            <v xml:space="preserve">LIMAVILLA EL SALVADOR </v>
          </cell>
          <cell r="H302" t="str">
            <v>LIMA</v>
          </cell>
          <cell r="I302" t="str">
            <v xml:space="preserve">VILLA EL SALVADOR </v>
          </cell>
          <cell r="J302" t="str">
            <v>LIMA</v>
          </cell>
          <cell r="K302" t="str">
            <v>LIMA</v>
          </cell>
        </row>
        <row r="303">
          <cell r="G303" t="str">
            <v>LIMAVILLA MARIA DEL TRIUNFO</v>
          </cell>
          <cell r="H303" t="str">
            <v>LIMA</v>
          </cell>
          <cell r="I303" t="str">
            <v>VILLA MARIA DEL TRIUNFO</v>
          </cell>
          <cell r="J303" t="str">
            <v>LIMA</v>
          </cell>
          <cell r="K303" t="str">
            <v>LIMA</v>
          </cell>
        </row>
        <row r="304">
          <cell r="G304" t="str">
            <v>PunoVilque</v>
          </cell>
          <cell r="H304" t="str">
            <v>Puno</v>
          </cell>
          <cell r="I304" t="str">
            <v>Vilque</v>
          </cell>
          <cell r="J304" t="str">
            <v>PUNO</v>
          </cell>
          <cell r="K304" t="str">
            <v>PUNO</v>
          </cell>
        </row>
        <row r="305">
          <cell r="G305" t="str">
            <v>PUNOVILQUE CHICO</v>
          </cell>
          <cell r="H305" t="str">
            <v>PUNO</v>
          </cell>
          <cell r="I305" t="str">
            <v>VILQUE CHICO</v>
          </cell>
          <cell r="J305" t="str">
            <v>PUNO</v>
          </cell>
          <cell r="K305" t="str">
            <v>JULIACA</v>
          </cell>
        </row>
        <row r="306">
          <cell r="G306" t="str">
            <v>CUSCOWANCHAQ</v>
          </cell>
          <cell r="H306" t="str">
            <v>CUSCO</v>
          </cell>
          <cell r="I306" t="str">
            <v>WANCHAQ</v>
          </cell>
          <cell r="J306" t="str">
            <v>PUNO HUB</v>
          </cell>
          <cell r="K306" t="str">
            <v>CUSCO</v>
          </cell>
        </row>
        <row r="307">
          <cell r="G307" t="str">
            <v>AREQUIPAYANAHUARA</v>
          </cell>
          <cell r="H307" t="str">
            <v>AREQUIPA</v>
          </cell>
          <cell r="I307" t="str">
            <v>YANAHUARA</v>
          </cell>
          <cell r="J307" t="str">
            <v>AREQUIPA</v>
          </cell>
          <cell r="K307" t="str">
            <v>AREQUIPA</v>
          </cell>
        </row>
        <row r="308">
          <cell r="G308" t="str">
            <v>AREQUIPAYARABAMBA</v>
          </cell>
          <cell r="H308" t="str">
            <v>AREQUIPA</v>
          </cell>
          <cell r="I308" t="str">
            <v>YARABAMBA</v>
          </cell>
          <cell r="J308" t="str">
            <v>AREQUIPA</v>
          </cell>
          <cell r="K308" t="str">
            <v>AREQUIPA</v>
          </cell>
        </row>
        <row r="309">
          <cell r="G309" t="str">
            <v>CUSCOYAURISQUE</v>
          </cell>
          <cell r="H309" t="str">
            <v>CUSCO</v>
          </cell>
          <cell r="I309" t="str">
            <v>YAURISQUE</v>
          </cell>
          <cell r="J309" t="str">
            <v>PUNO</v>
          </cell>
          <cell r="K309" t="str">
            <v>CUSCO</v>
          </cell>
        </row>
        <row r="310">
          <cell r="G310" t="str">
            <v>ArequipaYura</v>
          </cell>
          <cell r="H310" t="str">
            <v>Arequipa</v>
          </cell>
          <cell r="I310" t="str">
            <v>Yura</v>
          </cell>
          <cell r="J310" t="str">
            <v>AREQUIPA</v>
          </cell>
          <cell r="K310" t="str">
            <v>AREQUIPA</v>
          </cell>
        </row>
      </sheetData>
      <sheetData sheetId="19" refreshError="1">
        <row r="1">
          <cell r="A1" t="str">
            <v>Empresa</v>
          </cell>
          <cell r="B1" t="str">
            <v>Razon Social</v>
          </cell>
          <cell r="C1" t="str">
            <v>RUC</v>
          </cell>
          <cell r="D1" t="str">
            <v>CIA/Contratas</v>
          </cell>
        </row>
        <row r="2">
          <cell r="A2" t="str">
            <v> INVERITAS GLOBAL HOLDINGS PERU S.A.</v>
          </cell>
          <cell r="D2" t="str">
            <v>CONTRATISTAS</v>
          </cell>
          <cell r="F2" t="str">
            <v>Area Sponsor</v>
          </cell>
          <cell r="G2" t="str">
            <v xml:space="preserve"> TRANSPORTE</v>
          </cell>
          <cell r="H2" t="str">
            <v>HOTELERIA/ALIMENTACION</v>
          </cell>
          <cell r="I2" t="str">
            <v>Vuelo</v>
          </cell>
        </row>
        <row r="3">
          <cell r="A3" t="str">
            <v>MINERA SILLUSTANI S.A.C.</v>
          </cell>
          <cell r="D3" t="str">
            <v>CIA</v>
          </cell>
          <cell r="F3" t="str">
            <v>ADMINISTRACION Y FINANZAS</v>
          </cell>
          <cell r="G3" t="str">
            <v>ZSRTRP002-1</v>
          </cell>
          <cell r="H3" t="str">
            <v>ZSRSER601-1</v>
          </cell>
          <cell r="I3" t="str">
            <v>Operación</v>
          </cell>
        </row>
        <row r="4">
          <cell r="A4" t="str">
            <v>MINSUR S.A</v>
          </cell>
          <cell r="B4" t="str">
            <v>MINSUR S. A.</v>
          </cell>
          <cell r="C4" t="str">
            <v>20100136741</v>
          </cell>
          <cell r="D4" t="str">
            <v>CIA</v>
          </cell>
          <cell r="F4" t="str">
            <v>CONTRATOS</v>
          </cell>
          <cell r="G4" t="str">
            <v>ZSRTRP002-1</v>
          </cell>
          <cell r="H4" t="str">
            <v>ZSRSER601-1</v>
          </cell>
          <cell r="I4" t="str">
            <v>Operación</v>
          </cell>
        </row>
        <row r="5">
          <cell r="A5" t="str">
            <v>A&amp;Z Solution SAC (JWS TELECOM SECURITY S.A.C.)</v>
          </cell>
          <cell r="D5" t="str">
            <v>CONTRATISTAS</v>
          </cell>
          <cell r="F5" t="str">
            <v>EXPLORACIONES</v>
          </cell>
          <cell r="G5" t="str">
            <v>ZSRTRP002-1</v>
          </cell>
          <cell r="H5" t="str">
            <v>ZSRSER601-1</v>
          </cell>
          <cell r="I5" t="str">
            <v>Operación</v>
          </cell>
        </row>
        <row r="6">
          <cell r="A6" t="str">
            <v>ADMINISTRACIÓN DE EMPRESAS S.A.C.</v>
          </cell>
          <cell r="B6" t="str">
            <v>ADMINISTRACIÓN DE EMPRESAS S.A.C.</v>
          </cell>
          <cell r="C6" t="str">
            <v>20100114934</v>
          </cell>
          <cell r="D6" t="str">
            <v>CONTRATISTAS</v>
          </cell>
          <cell r="F6" t="str">
            <v>GEOLOGIA</v>
          </cell>
          <cell r="G6" t="str">
            <v>ZSRTRP002-1</v>
          </cell>
          <cell r="H6" t="str">
            <v>ZSRSER601-1</v>
          </cell>
          <cell r="I6" t="str">
            <v>Operación</v>
          </cell>
        </row>
        <row r="7">
          <cell r="A7" t="str">
            <v>AHUAY SERVICIOS MULTIPLES S.A.C</v>
          </cell>
          <cell r="D7" t="str">
            <v>CONTRATISTAS</v>
          </cell>
          <cell r="F7" t="str">
            <v>GEOTECNIA</v>
          </cell>
          <cell r="G7" t="str">
            <v>ZSRTRP002-1</v>
          </cell>
          <cell r="H7" t="str">
            <v>ZSRSER601-1</v>
          </cell>
          <cell r="I7" t="str">
            <v>Operación</v>
          </cell>
        </row>
        <row r="8">
          <cell r="A8" t="str">
            <v>AI INVERSIONES PALO ALTO II S.A.C.</v>
          </cell>
          <cell r="D8" t="str">
            <v>CONTRATISTAS</v>
          </cell>
          <cell r="F8" t="str">
            <v>GERENCIA UNIDAD</v>
          </cell>
          <cell r="G8" t="str">
            <v>ZSRTRP002-1</v>
          </cell>
          <cell r="H8" t="str">
            <v>ZSRSER601-1</v>
          </cell>
          <cell r="I8" t="str">
            <v>Operación</v>
          </cell>
        </row>
        <row r="9">
          <cell r="A9" t="str">
            <v>ALS LS PERU S.A.C.</v>
          </cell>
          <cell r="D9" t="str">
            <v>CONTRATISTAS</v>
          </cell>
          <cell r="F9" t="str">
            <v>INGENIERIA Y PLANEAMIENTO</v>
          </cell>
          <cell r="G9" t="str">
            <v>ZSRTRP002-1</v>
          </cell>
          <cell r="H9" t="str">
            <v>ZSRSER601-1</v>
          </cell>
          <cell r="I9" t="str">
            <v>Operación</v>
          </cell>
        </row>
        <row r="10">
          <cell r="A10" t="str">
            <v>AMB INGENIERIA Y PROYECTOS SAC</v>
          </cell>
          <cell r="D10" t="str">
            <v>CONTRATISTAS</v>
          </cell>
          <cell r="F10" t="str">
            <v>LABORATORIO QUIMICO</v>
          </cell>
          <cell r="G10" t="str">
            <v>ZSRTRP002-1</v>
          </cell>
          <cell r="H10" t="str">
            <v>ZSRSER601-1</v>
          </cell>
          <cell r="I10" t="str">
            <v>Operación</v>
          </cell>
        </row>
        <row r="11">
          <cell r="A11" t="str">
            <v>AMPHOS 21 CONSULTING PERU S.A.C.</v>
          </cell>
          <cell r="B11" t="str">
            <v>AMPHOS 21 CONSULTING PERU S.A.C.</v>
          </cell>
          <cell r="C11" t="str">
            <v>20547422407</v>
          </cell>
          <cell r="D11" t="str">
            <v>CONTRATISTAS</v>
          </cell>
          <cell r="F11" t="str">
            <v>LOGISTICA</v>
          </cell>
          <cell r="G11" t="str">
            <v>ZSRTRP002-1</v>
          </cell>
          <cell r="H11" t="str">
            <v>ZSRSER601-1</v>
          </cell>
          <cell r="I11" t="str">
            <v>Operación</v>
          </cell>
        </row>
        <row r="12">
          <cell r="A12" t="str">
            <v>ATLAS COPCO</v>
          </cell>
          <cell r="B12" t="str">
            <v>ATLAS COPCO PERU S.A.C.</v>
          </cell>
          <cell r="C12" t="str">
            <v>20602579078</v>
          </cell>
          <cell r="D12" t="str">
            <v>CONTRATISTAS</v>
          </cell>
          <cell r="F12" t="str">
            <v>MANTENIMIENTO</v>
          </cell>
          <cell r="G12" t="str">
            <v>ZSRTRP002-1</v>
          </cell>
          <cell r="H12" t="str">
            <v>ZSRSER601-1</v>
          </cell>
          <cell r="I12" t="str">
            <v>Operación</v>
          </cell>
        </row>
        <row r="13">
          <cell r="A13" t="str">
            <v>AUTOMOTRIZ ANDINA S.A.</v>
          </cell>
          <cell r="D13" t="str">
            <v>CONTRATISTAS</v>
          </cell>
          <cell r="F13" t="str">
            <v>MEDIO AMBIENTE</v>
          </cell>
          <cell r="G13" t="str">
            <v>ZSRTRP002-1</v>
          </cell>
          <cell r="H13" t="str">
            <v>ZSRSER601-1</v>
          </cell>
          <cell r="I13" t="str">
            <v>Operación</v>
          </cell>
        </row>
        <row r="14">
          <cell r="A14" t="str">
            <v>AUTRISA</v>
          </cell>
          <cell r="B14" t="str">
            <v>AUTRISA AUTOMOTRIZ ANDINA S.A.</v>
          </cell>
          <cell r="C14" t="str">
            <v>20100202396</v>
          </cell>
          <cell r="D14" t="str">
            <v>CONTRATISTAS</v>
          </cell>
          <cell r="F14" t="str">
            <v>MINA</v>
          </cell>
          <cell r="G14" t="str">
            <v>ZSRTRP002-1</v>
          </cell>
          <cell r="H14" t="str">
            <v>ZSRSER601-1</v>
          </cell>
          <cell r="I14" t="str">
            <v>Operación</v>
          </cell>
        </row>
        <row r="15">
          <cell r="A15" t="str">
            <v>BISA INGENIERÍA DE PROYECTOS</v>
          </cell>
          <cell r="D15" t="str">
            <v>CONTRATISTAS</v>
          </cell>
          <cell r="F15" t="str">
            <v>PLANEAMIENTO</v>
          </cell>
          <cell r="G15" t="str">
            <v>ZSRTRP002-1</v>
          </cell>
          <cell r="H15" t="str">
            <v>ZSRSER601-1</v>
          </cell>
          <cell r="I15" t="str">
            <v>Operación</v>
          </cell>
        </row>
        <row r="16">
          <cell r="A16" t="str">
            <v>BUREAU VERITAS DEL PERU S.A.</v>
          </cell>
          <cell r="D16" t="str">
            <v>CONTRATISTAS</v>
          </cell>
          <cell r="F16" t="str">
            <v>PLANTA</v>
          </cell>
          <cell r="G16" t="str">
            <v>ZSRTRP002-1</v>
          </cell>
          <cell r="H16" t="str">
            <v>ZSRSER601-1</v>
          </cell>
          <cell r="I16" t="str">
            <v>Operación</v>
          </cell>
        </row>
        <row r="17">
          <cell r="A17" t="str">
            <v>BYV IESEMIN SAC</v>
          </cell>
          <cell r="D17" t="str">
            <v>CONTRATISTAS</v>
          </cell>
          <cell r="F17" t="str">
            <v>RECURSOS HUMANOS</v>
          </cell>
          <cell r="G17" t="str">
            <v>ZSRTRP002-1</v>
          </cell>
          <cell r="H17" t="str">
            <v>ZSRSER601-1</v>
          </cell>
          <cell r="I17" t="str">
            <v>Operación</v>
          </cell>
        </row>
        <row r="18">
          <cell r="A18" t="str">
            <v>BYV IESEMIN SAC</v>
          </cell>
          <cell r="D18" t="str">
            <v>CONTRATISTAS</v>
          </cell>
          <cell r="F18" t="str">
            <v>RELACIONES COMUNITARIAS</v>
          </cell>
          <cell r="G18" t="str">
            <v>ZSRTRP002-1</v>
          </cell>
          <cell r="H18" t="str">
            <v>ZSRSER601-1</v>
          </cell>
          <cell r="I18" t="str">
            <v>Operación</v>
          </cell>
        </row>
        <row r="19">
          <cell r="A19" t="str">
            <v>C. TITAN S.R.L.</v>
          </cell>
          <cell r="D19" t="str">
            <v>CONTRATISTAS</v>
          </cell>
          <cell r="F19" t="str">
            <v>SEGURIDAD PATRIMONIAL</v>
          </cell>
          <cell r="G19" t="str">
            <v>ZSRTRP002-1</v>
          </cell>
          <cell r="H19" t="str">
            <v>ZSRSER601-1</v>
          </cell>
          <cell r="I19" t="str">
            <v>Operación</v>
          </cell>
        </row>
        <row r="20">
          <cell r="A20" t="str">
            <v>CAG EIRL</v>
          </cell>
          <cell r="D20" t="str">
            <v>CONTRATISTAS</v>
          </cell>
          <cell r="F20" t="str">
            <v>SEGURIDAD Y SALUD</v>
          </cell>
          <cell r="G20" t="str">
            <v>ZSRTRP002-1</v>
          </cell>
          <cell r="H20" t="str">
            <v>ZSRSER601-1</v>
          </cell>
          <cell r="I20" t="str">
            <v>Operación</v>
          </cell>
        </row>
        <row r="21">
          <cell r="A21" t="str">
            <v>CEDEPAS Norte</v>
          </cell>
          <cell r="D21" t="str">
            <v>CONTRATISTAS</v>
          </cell>
          <cell r="F21" t="str">
            <v>PROYECTOS DE SOSTENIMIENTO</v>
          </cell>
          <cell r="G21" t="str">
            <v>XB2ST.P0220-4C74101C-S14</v>
          </cell>
          <cell r="H21" t="str">
            <v>XB2ST.P0220-4C74101C-S14</v>
          </cell>
          <cell r="I21" t="str">
            <v>Proyectos</v>
          </cell>
        </row>
        <row r="22">
          <cell r="A22" t="str">
            <v>CENTINELA SOFTWARE AND INFRAESTRUCTURE S.A.C.</v>
          </cell>
          <cell r="D22" t="str">
            <v>CONTRATISTAS</v>
          </cell>
          <cell r="F22" t="str">
            <v>GERENCIA B2</v>
          </cell>
          <cell r="G22" t="str">
            <v>ZB2ARH479</v>
          </cell>
          <cell r="H22" t="str">
            <v xml:space="preserve">ZB2ARH489 </v>
          </cell>
          <cell r="I22" t="str">
            <v>Operación</v>
          </cell>
        </row>
        <row r="23">
          <cell r="A23" t="str">
            <v>CICODESO S.R.L.</v>
          </cell>
          <cell r="D23" t="str">
            <v>CONTRATISTAS</v>
          </cell>
          <cell r="F23" t="str">
            <v>MANTENIMIENTO B2</v>
          </cell>
          <cell r="G23" t="str">
            <v>ZB2ARH479</v>
          </cell>
          <cell r="H23" t="str">
            <v xml:space="preserve">ZB2ARH489 </v>
          </cell>
          <cell r="I23" t="str">
            <v>Operación</v>
          </cell>
        </row>
        <row r="24">
          <cell r="A24" t="str">
            <v>CLINICA INTERNACIONAL</v>
          </cell>
          <cell r="D24" t="str">
            <v>CONTRATISTAS</v>
          </cell>
          <cell r="F24" t="str">
            <v>MINA B2</v>
          </cell>
          <cell r="G24" t="str">
            <v>ZB2ARH479</v>
          </cell>
          <cell r="H24" t="str">
            <v xml:space="preserve">ZB2ARH489 </v>
          </cell>
          <cell r="I24" t="str">
            <v>Operación</v>
          </cell>
        </row>
        <row r="25">
          <cell r="A25" t="str">
            <v>CMMEI DEL SUR SAC</v>
          </cell>
          <cell r="B25" t="str">
            <v>CMMEI DEL SUR S.A.C.</v>
          </cell>
          <cell r="C25">
            <v>20601374685</v>
          </cell>
          <cell r="D25" t="str">
            <v>CONTRATISTAS</v>
          </cell>
          <cell r="F25" t="str">
            <v>PLANTA B2</v>
          </cell>
          <cell r="G25" t="str">
            <v>ZB2ARH479</v>
          </cell>
          <cell r="H25" t="str">
            <v xml:space="preserve">ZB2ARH489 </v>
          </cell>
          <cell r="I25" t="str">
            <v>Operación</v>
          </cell>
        </row>
        <row r="26">
          <cell r="A26" t="str">
            <v>COMIN S.A.C</v>
          </cell>
          <cell r="B26" t="str">
            <v>COMIN S.A.C.</v>
          </cell>
          <cell r="C26" t="str">
            <v>20453668984</v>
          </cell>
          <cell r="D26" t="str">
            <v>CONTRATISTAS</v>
          </cell>
          <cell r="F26" t="str">
            <v>PROYECTOS B2</v>
          </cell>
          <cell r="G26" t="str">
            <v>NSRED/0B24D-7911SM-00001</v>
          </cell>
          <cell r="H26" t="str">
            <v>NSRED/0B24D-7911SM-00001</v>
          </cell>
          <cell r="I26" t="str">
            <v>Proyectos B2</v>
          </cell>
        </row>
        <row r="27">
          <cell r="A27" t="str">
            <v>COMUNICACIONES</v>
          </cell>
          <cell r="D27" t="str">
            <v>CONTRATISTAS</v>
          </cell>
          <cell r="F27" t="str">
            <v>PROYECTOS B3</v>
          </cell>
          <cell r="G27">
            <v>330005845</v>
          </cell>
          <cell r="H27">
            <v>330005845</v>
          </cell>
          <cell r="I27" t="str">
            <v>Proyectos B3</v>
          </cell>
        </row>
        <row r="28">
          <cell r="A28" t="str">
            <v>CONFIPETROL</v>
          </cell>
          <cell r="B28" t="str">
            <v>CONFIPETROL ANDINA S.A.</v>
          </cell>
          <cell r="C28" t="str">
            <v>20357259976</v>
          </cell>
          <cell r="D28" t="str">
            <v>CONTRATISTAS</v>
          </cell>
          <cell r="F28" t="str">
            <v>PROYECTOS B4</v>
          </cell>
          <cell r="G28" t="str">
            <v>XB2ST.P0220-4C74101C-S14</v>
          </cell>
          <cell r="H28" t="str">
            <v>B4: XB2ST.P0220-4C74101C-S14</v>
          </cell>
          <cell r="I28" t="str">
            <v>Proyectos B4</v>
          </cell>
        </row>
        <row r="29">
          <cell r="A29" t="str">
            <v>CONFIPETROL ANDINA S. A</v>
          </cell>
          <cell r="D29" t="str">
            <v>CONTRATISTAS</v>
          </cell>
          <cell r="F29" t="str">
            <v>COMPAÑÍA MINERA BARBASTRO S.A.C.</v>
          </cell>
          <cell r="G29" t="str">
            <v>BARBASTRO (NO APLICA SR)</v>
          </cell>
          <cell r="H29" t="str">
            <v>BARBASTRO (NO APLICA SR)</v>
          </cell>
          <cell r="I29" t="str">
            <v>COMPAÑÍA MINERA BARBASTRO S.A.C.</v>
          </cell>
        </row>
        <row r="30">
          <cell r="A30" t="str">
            <v>CONSORCIO ELECTRICAL GROUP PERU SAC</v>
          </cell>
          <cell r="D30" t="str">
            <v>CONTRATISTAS</v>
          </cell>
          <cell r="F30" t="str">
            <v>CUMBRES DEL SUR</v>
          </cell>
          <cell r="G30" t="str">
            <v>SILLUSTANI (1990130)</v>
          </cell>
          <cell r="H30" t="str">
            <v>SILLUSTANI (1990130)</v>
          </cell>
          <cell r="I30" t="str">
            <v>MINERA SILLUSTANI S.A.C.</v>
          </cell>
        </row>
        <row r="31">
          <cell r="A31" t="str">
            <v>CONSPROORI SAC</v>
          </cell>
          <cell r="D31" t="str">
            <v>CONTRATISTAS</v>
          </cell>
          <cell r="F31" t="str">
            <v xml:space="preserve">CUMBRES DEL SUR </v>
          </cell>
          <cell r="G31" t="str">
            <v>SILLUSTANI (1990130)</v>
          </cell>
          <cell r="H31" t="str">
            <v>SILLUSTANI (1990130)</v>
          </cell>
          <cell r="I31" t="str">
            <v>MINERA SILLUSTANI S.A.C.</v>
          </cell>
        </row>
        <row r="32">
          <cell r="A32" t="str">
            <v>CONSTRUCTORA TRANCEDI S.A.C</v>
          </cell>
          <cell r="B32" t="str">
            <v>CONSTRUCTORA TRANCEDI S.A.C.</v>
          </cell>
          <cell r="C32" t="str">
            <v>20602556361</v>
          </cell>
          <cell r="D32" t="str">
            <v>CONTRATISTAS</v>
          </cell>
          <cell r="F32" t="str">
            <v>PUCAMARCA</v>
          </cell>
          <cell r="G32" t="str">
            <v>PUCAMARCA</v>
          </cell>
          <cell r="H32" t="str">
            <v>PUCAMARCA</v>
          </cell>
          <cell r="I32" t="str">
            <v>PUCAMARCA</v>
          </cell>
        </row>
        <row r="33">
          <cell r="A33" t="str">
            <v>CONTRACT ADVISOR GROUP</v>
          </cell>
          <cell r="D33" t="str">
            <v>CONTRATISTAS</v>
          </cell>
        </row>
        <row r="34">
          <cell r="A34" t="str">
            <v>COOP SS SAN RAFAEL</v>
          </cell>
          <cell r="D34" t="str">
            <v>CONTRATISTAS</v>
          </cell>
        </row>
        <row r="35">
          <cell r="A35" t="str">
            <v>COOPERATIVA DE SERVICIOS SAN RAFAEL</v>
          </cell>
          <cell r="D35" t="str">
            <v>CONTRATISTAS</v>
          </cell>
          <cell r="H35" t="str">
            <v xml:space="preserve"> TRANSPORTE</v>
          </cell>
          <cell r="I35" t="str">
            <v>Vuelo</v>
          </cell>
        </row>
        <row r="36">
          <cell r="A36" t="str">
            <v>COORPORATIVO ARES SAC</v>
          </cell>
          <cell r="B36" t="str">
            <v>CORPORATIVO ARES S.A.C.</v>
          </cell>
          <cell r="C36" t="str">
            <v>20601975298</v>
          </cell>
          <cell r="D36" t="str">
            <v>CONTRATISTAS</v>
          </cell>
          <cell r="H36" t="str">
            <v>ZSRSER601-1</v>
          </cell>
          <cell r="I36" t="str">
            <v>Operación</v>
          </cell>
        </row>
        <row r="37">
          <cell r="A37" t="str">
            <v>CORPACE INGENIERIA Y SERVICIOS GENERALES S.R.L.</v>
          </cell>
          <cell r="D37" t="str">
            <v>CONTRATISTAS</v>
          </cell>
          <cell r="H37">
            <v>330002933</v>
          </cell>
          <cell r="I37" t="str">
            <v>Proyectos</v>
          </cell>
        </row>
        <row r="38">
          <cell r="A38" t="str">
            <v>CORPORACION RAMIS S.A.C</v>
          </cell>
          <cell r="B38" t="str">
            <v>CORPORACION RAMIS S.A.C</v>
          </cell>
          <cell r="C38" t="str">
            <v>20448774229</v>
          </cell>
          <cell r="D38" t="str">
            <v>CONTRATISTAS</v>
          </cell>
          <cell r="H38">
            <v>330005845</v>
          </cell>
          <cell r="I38" t="str">
            <v>Operación</v>
          </cell>
        </row>
        <row r="39">
          <cell r="A39" t="str">
            <v>DESCOSUR</v>
          </cell>
          <cell r="D39" t="str">
            <v>CONTRATISTAS</v>
          </cell>
          <cell r="H39" t="str">
            <v>NSRED/0B24D-7911SM-00001</v>
          </cell>
          <cell r="I39" t="str">
            <v>Proyectos B2</v>
          </cell>
        </row>
        <row r="40">
          <cell r="A40" t="str">
            <v>DISTRIBUIDORA CUMMINS SAC</v>
          </cell>
          <cell r="D40" t="str">
            <v>CONTRATISTAS</v>
          </cell>
          <cell r="H40" t="str">
            <v>B3: 330005764</v>
          </cell>
          <cell r="I40" t="str">
            <v>Proyectos B3</v>
          </cell>
        </row>
        <row r="41">
          <cell r="A41" t="str">
            <v>E.T. LA FE EN CRISTO S.R.L.</v>
          </cell>
          <cell r="B41" t="str">
            <v>EMPRESA TRANSPORTES LA FE EN CRISTO S.R.L.</v>
          </cell>
          <cell r="C41" t="str">
            <v>20364201461</v>
          </cell>
          <cell r="D41" t="str">
            <v>CONTRATISTAS</v>
          </cell>
          <cell r="H41" t="str">
            <v xml:space="preserve">ZB2ARH489 </v>
          </cell>
          <cell r="I41" t="str">
            <v>Mina B2</v>
          </cell>
        </row>
        <row r="42">
          <cell r="A42" t="str">
            <v>ECOTEC S.A.C.</v>
          </cell>
          <cell r="D42" t="str">
            <v>CONTRATISTAS</v>
          </cell>
          <cell r="H42" t="str">
            <v>XB2ST.P0220-4C74101C-S14</v>
          </cell>
          <cell r="I42" t="str">
            <v>Proyectos B4</v>
          </cell>
        </row>
        <row r="43">
          <cell r="A43" t="str">
            <v>EECOL ELECTRIC PERU S.A.C.</v>
          </cell>
          <cell r="D43" t="str">
            <v>CONTRATISTAS</v>
          </cell>
          <cell r="H43" t="str">
            <v>BARBASTRO (NO APLICA SR)</v>
          </cell>
          <cell r="I43" t="str">
            <v>COMPAÑÍA MINERA BARBASTRO S.A.C.</v>
          </cell>
        </row>
        <row r="44">
          <cell r="A44" t="str">
            <v>EMINCS SAC</v>
          </cell>
          <cell r="B44" t="str">
            <v>EMINCS ASIEL B &amp; M S.A.C.</v>
          </cell>
          <cell r="C44" t="str">
            <v>20603538049</v>
          </cell>
          <cell r="D44" t="str">
            <v>CONTRATISTAS</v>
          </cell>
          <cell r="H44" t="str">
            <v>SILLUSTANI (1990130)</v>
          </cell>
          <cell r="I44" t="str">
            <v>MINERA SILLUSTANI S.A.C.</v>
          </cell>
        </row>
        <row r="45">
          <cell r="A45" t="str">
            <v>EMPRESA COMUNAL DE SERVICIOS MÚLTIPLES TINYACCLLA</v>
          </cell>
          <cell r="D45" t="str">
            <v>CONTRATISTAS</v>
          </cell>
          <cell r="H45" t="str">
            <v>PUCAMARCA</v>
          </cell>
          <cell r="I45" t="str">
            <v>PUCAMARCA</v>
          </cell>
        </row>
        <row r="46">
          <cell r="A46" t="str">
            <v>ENGINEERING SERVICES S.A.C.</v>
          </cell>
          <cell r="B46" t="str">
            <v>ENGINEERING SERVICES S.A.C.</v>
          </cell>
          <cell r="C46">
            <v>20100985722</v>
          </cell>
          <cell r="D46" t="str">
            <v>CONTRATISTAS</v>
          </cell>
        </row>
        <row r="47">
          <cell r="A47" t="str">
            <v>EPCM EXPERTS S.A.C.</v>
          </cell>
          <cell r="B47" t="str">
            <v>EPCM EXPERTS S.A.C.</v>
          </cell>
          <cell r="C47" t="str">
            <v>20523195442</v>
          </cell>
          <cell r="D47" t="str">
            <v>CONTRATISTAS</v>
          </cell>
        </row>
        <row r="48">
          <cell r="A48" t="str">
            <v>EPIROC PERU S.A.</v>
          </cell>
          <cell r="B48" t="str">
            <v>EPIROC PERU S.A.</v>
          </cell>
          <cell r="C48" t="str">
            <v>20100082803</v>
          </cell>
          <cell r="D48" t="str">
            <v>CONTRATISTAS</v>
          </cell>
        </row>
        <row r="49">
          <cell r="A49" t="str">
            <v>EQUANTI S.A.C</v>
          </cell>
          <cell r="D49" t="str">
            <v>CONTRATISTAS</v>
          </cell>
        </row>
        <row r="50">
          <cell r="A50" t="str">
            <v>ERIEZ FLOTATION DIVISION PERU S.A.</v>
          </cell>
          <cell r="D50" t="str">
            <v>CONTRATISTAS</v>
          </cell>
        </row>
        <row r="51">
          <cell r="A51" t="str">
            <v>ESSAC</v>
          </cell>
          <cell r="D51" t="str">
            <v>CONTRATISTAS</v>
          </cell>
        </row>
        <row r="52">
          <cell r="A52" t="str">
            <v>EXPLOMIN DEL PERU S.A.</v>
          </cell>
          <cell r="B52" t="str">
            <v>EXPLOMIN DEL PERU S.A.</v>
          </cell>
          <cell r="C52" t="str">
            <v>20501523837</v>
          </cell>
          <cell r="D52" t="str">
            <v>CONTRATISTAS</v>
          </cell>
        </row>
        <row r="53">
          <cell r="A53" t="str">
            <v>EXSA S.A.</v>
          </cell>
          <cell r="D53" t="str">
            <v>CONTRATISTAS</v>
          </cell>
        </row>
        <row r="54">
          <cell r="A54" t="str">
            <v>FERREYROS S.A.</v>
          </cell>
          <cell r="D54" t="str">
            <v>CONTRATISTAS</v>
          </cell>
        </row>
        <row r="55">
          <cell r="A55" t="str">
            <v>GESTION DE SERVICIOS AMBIENTEALES SAC - DISAL</v>
          </cell>
          <cell r="B55" t="str">
            <v>GESTION DE SERVICIOS AMBIENTALES S.A.C.</v>
          </cell>
          <cell r="C55" t="str">
            <v>20507850091</v>
          </cell>
          <cell r="D55" t="str">
            <v>CONTRATISTAS</v>
          </cell>
        </row>
        <row r="56">
          <cell r="A56" t="str">
            <v>GIRTRANSA S.A.C.</v>
          </cell>
          <cell r="B56" t="str">
            <v>GIRTRANSA S.A.C.</v>
          </cell>
          <cell r="C56" t="str">
            <v>20600657659</v>
          </cell>
          <cell r="D56" t="str">
            <v>CONTRATISTAS</v>
          </cell>
        </row>
        <row r="57">
          <cell r="A57" t="str">
            <v>Global Preventosh</v>
          </cell>
          <cell r="D57" t="str">
            <v>CONTRATISTAS</v>
          </cell>
        </row>
        <row r="58">
          <cell r="A58" t="str">
            <v xml:space="preserve">GLOBAL PREVENTOSH SAC </v>
          </cell>
          <cell r="D58" t="str">
            <v>CONTRATISTAS</v>
          </cell>
        </row>
        <row r="59">
          <cell r="A59" t="str">
            <v>GRUPO CREDCO EMPRESA DE INGENIERIA, ARQUITECTURA Y CONSTRUCCION S.A.C.</v>
          </cell>
          <cell r="D59" t="str">
            <v>CONTRATISTAS</v>
          </cell>
        </row>
        <row r="60">
          <cell r="A60" t="str">
            <v>HM Consulting SAC</v>
          </cell>
          <cell r="D60" t="str">
            <v>CONTRATISTAS</v>
          </cell>
        </row>
        <row r="61">
          <cell r="A61" t="str">
            <v>IGH</v>
          </cell>
          <cell r="D61" t="str">
            <v>CONTRATISTAS</v>
          </cell>
        </row>
        <row r="62">
          <cell r="A62" t="str">
            <v>INCOTEC CIMENTACIONES DEL PERU SAC</v>
          </cell>
          <cell r="D62" t="str">
            <v>CONTRATISTAS</v>
          </cell>
        </row>
        <row r="63">
          <cell r="A63" t="str">
            <v>INDUSTRIAL VETSI INTERNACIONAL S.A. - INVETISA</v>
          </cell>
          <cell r="D63" t="str">
            <v>CONTRATISTAS</v>
          </cell>
        </row>
        <row r="64">
          <cell r="A64" t="str">
            <v>INGELMEC SA</v>
          </cell>
          <cell r="D64" t="str">
            <v>CONTRATISTAS</v>
          </cell>
        </row>
        <row r="65">
          <cell r="A65" t="str">
            <v>INVERITAS GLOBAL HOLDINGS PERÚ S.A.</v>
          </cell>
          <cell r="D65" t="str">
            <v>CONTRATISTAS</v>
          </cell>
        </row>
        <row r="66">
          <cell r="A66" t="str">
            <v>J&amp;V RESGUARDO S.A.C.</v>
          </cell>
          <cell r="B66" t="str">
            <v>J&amp;V RESGUARDO S.A.C.</v>
          </cell>
          <cell r="C66" t="str">
            <v>20100901481</v>
          </cell>
          <cell r="D66" t="str">
            <v>CONTRATISTAS</v>
          </cell>
        </row>
        <row r="67">
          <cell r="A67" t="str">
            <v>JAIME HUAROC VARGAS/SERVICIOS INTEGRAL NOBEL</v>
          </cell>
          <cell r="B67" t="str">
            <v>HUAROC VARGAS JAIME WILDER</v>
          </cell>
          <cell r="C67">
            <v>10442550005</v>
          </cell>
          <cell r="D67" t="str">
            <v>CONTRATISTAS</v>
          </cell>
        </row>
        <row r="68">
          <cell r="A68" t="str">
            <v>KAESER COMPRESORES DE PERU SRL</v>
          </cell>
          <cell r="D68" t="str">
            <v>CONTRATISTAS</v>
          </cell>
        </row>
        <row r="69">
          <cell r="A69" t="str">
            <v>KNIGHT PIESOLD CONSULTORES</v>
          </cell>
          <cell r="B69" t="str">
            <v>KNIGHT PIESOLD CONSULTORES S.A.</v>
          </cell>
          <cell r="C69">
            <v>20251749095</v>
          </cell>
          <cell r="D69" t="str">
            <v>CONTRATISTAS</v>
          </cell>
        </row>
        <row r="70">
          <cell r="A70" t="str">
            <v>LECO SAC</v>
          </cell>
          <cell r="D70" t="str">
            <v>CONTRATISTAS</v>
          </cell>
        </row>
        <row r="71">
          <cell r="A71" t="str">
            <v>LIGABUE CATERING PERU S.A.C.</v>
          </cell>
          <cell r="B71" t="str">
            <v>LIGABUE CATERING PERU S.A.C</v>
          </cell>
          <cell r="C71" t="str">
            <v>20512554530</v>
          </cell>
          <cell r="D71" t="str">
            <v>CONTRATISTAS</v>
          </cell>
        </row>
        <row r="72">
          <cell r="A72" t="str">
            <v>MEASURES &amp; BUILDING SRL</v>
          </cell>
          <cell r="B72" t="str">
            <v>MEASURES &amp; BUILDING S.R.L.</v>
          </cell>
          <cell r="C72" t="str">
            <v>20455554536</v>
          </cell>
          <cell r="D72" t="str">
            <v>CONTRATISTAS</v>
          </cell>
        </row>
        <row r="73">
          <cell r="A73" t="str">
            <v>MEDCAM</v>
          </cell>
          <cell r="D73" t="str">
            <v>CONTRATISTAS</v>
          </cell>
        </row>
        <row r="74">
          <cell r="A74" t="str">
            <v>MEDICOS SALUD UNION EN ALERTA S.A.C.</v>
          </cell>
          <cell r="D74" t="str">
            <v>CONTRATISTAS</v>
          </cell>
        </row>
        <row r="75">
          <cell r="A75" t="str">
            <v>METSO</v>
          </cell>
          <cell r="D75" t="str">
            <v>CONTRATISTAS</v>
          </cell>
        </row>
        <row r="76">
          <cell r="A76" t="str">
            <v>MINERALS OF LABORATORIES S.R.L.</v>
          </cell>
          <cell r="B76" t="str">
            <v>MINERALS OF LABORATORIES S.R.L.</v>
          </cell>
          <cell r="C76" t="str">
            <v>20342484272</v>
          </cell>
          <cell r="D76" t="str">
            <v>CONTRATISTAS</v>
          </cell>
        </row>
        <row r="77">
          <cell r="A77" t="str">
            <v>MULTIRRAM S.A.C.</v>
          </cell>
          <cell r="B77" t="str">
            <v>MULTIRRAM S.A.C.</v>
          </cell>
          <cell r="C77" t="str">
            <v>20448022952</v>
          </cell>
          <cell r="D77" t="str">
            <v>CONTRATISTAS</v>
          </cell>
        </row>
        <row r="78">
          <cell r="A78" t="str">
            <v>MULTISERVICIOS SEÑOR DE TAYANCANI SAC</v>
          </cell>
          <cell r="D78" t="str">
            <v>CONTRATISTAS</v>
          </cell>
        </row>
        <row r="79">
          <cell r="A79" t="str">
            <v>MUR - WY S.A.C.</v>
          </cell>
          <cell r="B79" t="str">
            <v>MUR - WY S.A.C.</v>
          </cell>
          <cell r="C79" t="str">
            <v>20470407442</v>
          </cell>
          <cell r="D79" t="str">
            <v>CONTRATISTAS</v>
          </cell>
        </row>
        <row r="80">
          <cell r="A80" t="str">
            <v>MYS MINEROS DEL PERU S.A.C.</v>
          </cell>
          <cell r="D80" t="str">
            <v>CONTRATISTAS</v>
          </cell>
        </row>
        <row r="81">
          <cell r="A81" t="str">
            <v>OPEMIP S.A.C.</v>
          </cell>
          <cell r="D81" t="str">
            <v>CONTRATISTAS</v>
          </cell>
        </row>
        <row r="82">
          <cell r="A82" t="str">
            <v>ORGANISMO DE EVALUACIÓN Y FISCALIZACIÓN AMBIENTAL</v>
          </cell>
          <cell r="D82" t="str">
            <v>CONTRATISTAS</v>
          </cell>
        </row>
        <row r="83">
          <cell r="A83" t="str">
            <v>OVERALL BUSINESS MANAGEMENT S.A.C.</v>
          </cell>
          <cell r="B83" t="str">
            <v>OVERALL BUSINESS MANAGEMENT S.A.C.</v>
          </cell>
          <cell r="C83">
            <v>20553372764</v>
          </cell>
          <cell r="D83" t="str">
            <v>CONTRATISTAS</v>
          </cell>
        </row>
        <row r="84">
          <cell r="A84" t="str">
            <v>PRAEVENI SAC</v>
          </cell>
          <cell r="D84" t="str">
            <v>CONTRATISTAS</v>
          </cell>
        </row>
        <row r="85">
          <cell r="A85" t="str">
            <v>ROBOCON SERVICIOS SAC</v>
          </cell>
          <cell r="D85" t="str">
            <v>CONTRATISTAS</v>
          </cell>
        </row>
        <row r="86">
          <cell r="A86" t="str">
            <v>ROCKWELL AUTOMATION DE PERU S.A</v>
          </cell>
          <cell r="B86" t="str">
            <v>ROCKWELL AUTOMATION DE PERU S.A</v>
          </cell>
          <cell r="C86">
            <v>20508818221</v>
          </cell>
          <cell r="D86" t="str">
            <v>CONTRATISTAS</v>
          </cell>
        </row>
        <row r="87">
          <cell r="A87" t="str">
            <v>RTS AUTOMATION SAC</v>
          </cell>
          <cell r="D87" t="str">
            <v>CONTRATISTAS</v>
          </cell>
        </row>
        <row r="88">
          <cell r="A88" t="str">
            <v>S&amp;R CONTRATISTAS GENERALES DEL PERU S.R.L.</v>
          </cell>
          <cell r="B88" t="str">
            <v>S&amp;R CONTRATISTAS GENERALES DEL PERU S.R.L.</v>
          </cell>
          <cell r="C88" t="str">
            <v>20455099316</v>
          </cell>
          <cell r="D88" t="str">
            <v>CONTRATISTAS</v>
          </cell>
        </row>
        <row r="89">
          <cell r="A89" t="str">
            <v>S.G. TRANSMAR TOUR S.R.L.</v>
          </cell>
          <cell r="D89" t="str">
            <v>CONTRATISTAS</v>
          </cell>
        </row>
        <row r="90">
          <cell r="A90" t="str">
            <v>SAFETY TRANSPORT PERU S.R.L</v>
          </cell>
          <cell r="B90" t="str">
            <v>SAFETY TRANSPORT PERU S.R.L</v>
          </cell>
          <cell r="C90">
            <v>20513610913</v>
          </cell>
          <cell r="D90" t="str">
            <v>CONTRATISTAS</v>
          </cell>
        </row>
        <row r="91">
          <cell r="A91" t="str">
            <v>SANDVIK DEL PERU S.A.</v>
          </cell>
          <cell r="D91" t="str">
            <v>CONTRATISTAS</v>
          </cell>
        </row>
        <row r="92">
          <cell r="A92" t="str">
            <v>SEMIN SAN MARTIN DE PORRES SRL</v>
          </cell>
          <cell r="D92" t="str">
            <v>CONTRATISTAS</v>
          </cell>
        </row>
        <row r="93">
          <cell r="A93" t="str">
            <v>SERMEL LIDER EIRL</v>
          </cell>
          <cell r="D93" t="str">
            <v>CONTRATISTAS</v>
          </cell>
        </row>
        <row r="94">
          <cell r="A94" t="str">
            <v>Servicios Integrales Nobel</v>
          </cell>
          <cell r="D94" t="str">
            <v>CONTRATISTAS</v>
          </cell>
        </row>
        <row r="95">
          <cell r="A95" t="str">
            <v>SGS DEL PERU S.A.C.</v>
          </cell>
          <cell r="B95" t="str">
            <v>SGS DEL PERU S.AC.</v>
          </cell>
          <cell r="C95">
            <v>20100114349</v>
          </cell>
          <cell r="D95" t="str">
            <v>CONTRATISTAS</v>
          </cell>
        </row>
        <row r="96">
          <cell r="A96" t="str">
            <v>SIEGEN INGENIERIA &amp; CONSTRUCCION E.I.R.L.</v>
          </cell>
          <cell r="D96" t="str">
            <v>CONTRATISTAS</v>
          </cell>
        </row>
        <row r="97">
          <cell r="A97" t="str">
            <v>SRK CONSULTING (PERU) S.A.</v>
          </cell>
          <cell r="D97" t="str">
            <v>CONTRATISTAS</v>
          </cell>
        </row>
        <row r="98">
          <cell r="A98" t="str">
            <v>STRACON</v>
          </cell>
          <cell r="D98" t="str">
            <v>CONTRATISTAS</v>
          </cell>
        </row>
        <row r="99">
          <cell r="A99" t="str">
            <v>SUMINISTROS HIDRAULICOS S.A.C.</v>
          </cell>
          <cell r="B99" t="str">
            <v>SUMINISTROS HIDRAULICOS S.A.C.</v>
          </cell>
          <cell r="D99" t="str">
            <v>CONTRATISTAS</v>
          </cell>
        </row>
        <row r="100">
          <cell r="A100" t="str">
            <v>SUPERMIX</v>
          </cell>
          <cell r="D100" t="str">
            <v>CONTRATISTAS</v>
          </cell>
        </row>
        <row r="101">
          <cell r="A101" t="str">
            <v>TAIR S.A.C</v>
          </cell>
          <cell r="B101" t="str">
            <v>TAIR S.A.C</v>
          </cell>
          <cell r="C101" t="str">
            <v>20100227895</v>
          </cell>
          <cell r="D101" t="str">
            <v>CONTRATISTAS</v>
          </cell>
        </row>
        <row r="102">
          <cell r="A102" t="str">
            <v>TALLERES HIDRAULICOS SAC</v>
          </cell>
          <cell r="D102" t="str">
            <v>CONTRATISTAS</v>
          </cell>
        </row>
        <row r="103">
          <cell r="A103" t="str">
            <v>TECWEL INGENIERIA Y CONSTRUCCION S.A.C.</v>
          </cell>
          <cell r="B103" t="str">
            <v>TECWEL INGENIERIA Y CONSTRUCCION S.A.C.</v>
          </cell>
          <cell r="C103" t="str">
            <v>20558598761</v>
          </cell>
          <cell r="D103" t="str">
            <v>CONTRATISTAS</v>
          </cell>
        </row>
        <row r="104">
          <cell r="A104" t="str">
            <v>TIME TELEMETRY SAC</v>
          </cell>
          <cell r="D104" t="str">
            <v>CONTRATISTAS</v>
          </cell>
        </row>
        <row r="105">
          <cell r="A105" t="str">
            <v>TRANCEDI</v>
          </cell>
          <cell r="D105" t="str">
            <v>CONTRATISTAS</v>
          </cell>
        </row>
        <row r="106">
          <cell r="A106" t="str">
            <v>TRANSMAR</v>
          </cell>
          <cell r="D106" t="str">
            <v>CONTRATISTAS</v>
          </cell>
        </row>
        <row r="107">
          <cell r="A107" t="str">
            <v>TRANSPORTES ETUJSA S.A.</v>
          </cell>
          <cell r="B107" t="str">
            <v>TRANSPORTES ETUJSA S.A.</v>
          </cell>
          <cell r="C107" t="str">
            <v>20406438423</v>
          </cell>
          <cell r="D107" t="str">
            <v>CONTRATISTAS</v>
          </cell>
        </row>
        <row r="108">
          <cell r="A108" t="str">
            <v>TRANSPORTES FH S.A.C.</v>
          </cell>
          <cell r="B108" t="str">
            <v>TRANSPORTES FH S.A.C.</v>
          </cell>
          <cell r="C108" t="str">
            <v>20363916008</v>
          </cell>
          <cell r="D108" t="str">
            <v>CONTRATISTAS</v>
          </cell>
        </row>
        <row r="109">
          <cell r="A109" t="str">
            <v>TUMI</v>
          </cell>
          <cell r="B109" t="str">
            <v>TUMI CONTRATISTAS MINEROS S.A.C.</v>
          </cell>
          <cell r="C109" t="str">
            <v>20418650916</v>
          </cell>
          <cell r="D109" t="str">
            <v>CONTRATISTAS</v>
          </cell>
        </row>
        <row r="110">
          <cell r="A110" t="str">
            <v>UNICONTROL SAC</v>
          </cell>
          <cell r="D110" t="str">
            <v>CONTRATISTAS</v>
          </cell>
        </row>
        <row r="111">
          <cell r="A111" t="str">
            <v>UR TOPOGRAFIA &amp; GEODESIA</v>
          </cell>
          <cell r="B111" t="str">
            <v>UR TOPOGRAFIA GEODESIA E.I.R.L.</v>
          </cell>
          <cell r="C111" t="str">
            <v>20536212958</v>
          </cell>
          <cell r="D111" t="str">
            <v>CONTRATISTAS</v>
          </cell>
        </row>
        <row r="112">
          <cell r="A112" t="str">
            <v>VIJICSA</v>
          </cell>
          <cell r="B112" t="str">
            <v>V &amp; J INGENIERIA Y CONSTRUCCION S.A. - V &amp; J I C S.A.</v>
          </cell>
          <cell r="C112">
            <v>20509859541</v>
          </cell>
          <cell r="D112" t="str">
            <v>CONTRATISTAS</v>
          </cell>
        </row>
        <row r="113">
          <cell r="A113" t="str">
            <v>CYC SUR PERÚ</v>
          </cell>
          <cell r="D113" t="str">
            <v>CONTRATISTAS</v>
          </cell>
        </row>
        <row r="114">
          <cell r="A114" t="str">
            <v>CONTROL SYSTEM INTEGRATION SAC</v>
          </cell>
          <cell r="D114" t="str">
            <v>CONTRATISTAS</v>
          </cell>
        </row>
        <row r="115">
          <cell r="A115" t="str">
            <v>DIN AUTOMATIZACION SAC</v>
          </cell>
          <cell r="D115" t="str">
            <v>CONTRATISTAS</v>
          </cell>
        </row>
        <row r="116">
          <cell r="A116" t="str">
            <v>INDUSTRIA TECHNI PERÚ S.A.C</v>
          </cell>
          <cell r="D116" t="str">
            <v>CONTRATISTAS</v>
          </cell>
        </row>
        <row r="117">
          <cell r="A117" t="str">
            <v>WESTFIRE SUDAMERICA SRL</v>
          </cell>
          <cell r="D117" t="str">
            <v>CONTRATISTAS</v>
          </cell>
        </row>
        <row r="118">
          <cell r="A118" t="str">
            <v>SODEXO PERU S.A.C.</v>
          </cell>
          <cell r="D118" t="str">
            <v>CONTRATISTAS</v>
          </cell>
        </row>
        <row r="119">
          <cell r="A119" t="str">
            <v>SIEMENS INDUSTRIAL S.A.C.</v>
          </cell>
          <cell r="D119" t="str">
            <v>CONTRATISTAS</v>
          </cell>
        </row>
        <row r="120">
          <cell r="A120" t="str">
            <v>CONVEYOR BELT SERVICE SAC</v>
          </cell>
          <cell r="D120" t="str">
            <v>CONTRATISTAS</v>
          </cell>
        </row>
        <row r="121">
          <cell r="A121" t="str">
            <v>EXMILL MINING SERVICE SAC</v>
          </cell>
          <cell r="D121" t="str">
            <v>CONTRATISTAS</v>
          </cell>
        </row>
        <row r="122">
          <cell r="A122" t="str">
            <v>REMOL MINING SERVICE</v>
          </cell>
          <cell r="D122" t="str">
            <v>CONTRATISTAS</v>
          </cell>
        </row>
        <row r="123">
          <cell r="A123" t="str">
            <v>PRECISION PERU S.A.</v>
          </cell>
          <cell r="D123" t="str">
            <v>CONTRATISTAS</v>
          </cell>
        </row>
        <row r="124">
          <cell r="A124" t="str">
            <v>CONSORCIO METALURGICO S.A</v>
          </cell>
          <cell r="D124" t="str">
            <v>CONTRATISTAS</v>
          </cell>
        </row>
        <row r="125">
          <cell r="A125" t="str">
            <v>LICAN CONSULTORIA Y SERVICIOS EIRL</v>
          </cell>
          <cell r="D125" t="str">
            <v>CONTRATISTAS</v>
          </cell>
        </row>
        <row r="126">
          <cell r="A126" t="str">
            <v>GERCAR SAC</v>
          </cell>
          <cell r="D126" t="str">
            <v>CONTRATISTAS</v>
          </cell>
        </row>
        <row r="127">
          <cell r="A127" t="str">
            <v>GIRTRANSA SAC</v>
          </cell>
          <cell r="D127" t="str">
            <v>CONTRATISTAS</v>
          </cell>
        </row>
        <row r="128">
          <cell r="A128" t="str">
            <v>RMB</v>
          </cell>
          <cell r="D128" t="str">
            <v>CONTRATISTAS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INC"/>
    </sheetNames>
    <sheetDataSet>
      <sheetData sheetId="0" refreshError="1"/>
      <sheetData sheetId="1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985E013-E314-4812-B202-1309B8D26E0E}" name="DATA" displayName="DATA" ref="A1:AQ528" totalsRowShown="0" headerRowDxfId="51" dataDxfId="50">
  <autoFilter ref="A1:AQ528" xr:uid="{80AC5548-3A58-419C-B8B5-821ACF3EF2AB}"/>
  <tableColumns count="43">
    <tableColumn id="1" xr3:uid="{EDEDCF6C-990E-47A2-9CF2-F7013C5E843B}" name="N°" dataDxfId="49"/>
    <tableColumn id="2" xr3:uid="{86776EAA-43B3-4C7F-AF71-DA3F92A1D865}" name="Empresa" dataDxfId="48"/>
    <tableColumn id="3" xr3:uid="{DE146F0D-0E5D-4CE8-A639-3B8385438BFF}" name="Area Sponsor" dataDxfId="47"/>
    <tableColumn id="4" xr3:uid="{3A4E6E1F-F672-4D02-958D-39F15466E27B}" name="DNI2" dataDxfId="46">
      <calculatedColumnFormula>CONCATENATE("DNI",E2)</calculatedColumnFormula>
    </tableColumn>
    <tableColumn id="5" xr3:uid="{B57EFA8A-79AC-438D-ACD6-7A4E08A29207}" name="DNI" dataDxfId="45"/>
    <tableColumn id="6" xr3:uid="{32941C05-567E-4D00-B74E-271672278BA2}" name="Apellido Paterno" dataDxfId="44"/>
    <tableColumn id="7" xr3:uid="{416252FB-76E7-4CA7-854D-E669614BEBFB}" name="Apellido Materno" dataDxfId="43"/>
    <tableColumn id="8" xr3:uid="{FEEC20B3-856C-4010-9775-7A5C91E3A907}" name="Nombres" dataDxfId="42"/>
    <tableColumn id="9" xr3:uid="{1BDF7579-4814-44CB-9931-1007B6F872C7}" name="PUESTO TRABAJO" dataDxfId="41"/>
    <tableColumn id="10" xr3:uid="{52B21AFA-08C5-4B56-B38A-60C11221AF6E}" name="Código célula" dataDxfId="40"/>
    <tableColumn id="11" xr3:uid="{8E9BB886-ABE2-4968-B7A7-D9710EE0610D}" name="Fechadenacimiento(dd/mm/aaaa)" dataDxfId="39"/>
    <tableColumn id="12" xr3:uid="{03D06F79-8ADB-43F5-875E-4067920BB147}" name="Género_x000a_(Masculino o Femenino)" dataDxfId="38"/>
    <tableColumn id="13" xr3:uid="{87134CD4-D167-4942-AF7C-C69A25D83E71}" name="Telefono" dataDxfId="37"/>
    <tableColumn id="14" xr3:uid="{3CEB16C1-863D-4E3E-9018-1DFE632045DD}" name="Departamento Residencia" dataDxfId="36"/>
    <tableColumn id="15" xr3:uid="{D1E3AB76-A432-4DA4-93AB-E6AD637CB490}" name="Provincia_x000a_Residencia" dataDxfId="35"/>
    <tableColumn id="16" xr3:uid="{CDF57809-2EBA-41F2-BE9E-2F9870A78B9E}" name="Distrito_x000a_Residencia" dataDxfId="34"/>
    <tableColumn id="17" xr3:uid="{53FA2FE4-7E2E-42F6-A6EF-1E8DC595CF98}" name="Dirección de Domicilio Actual" dataDxfId="33"/>
    <tableColumn id="18" xr3:uid="{A743DEDC-E259-41CD-8965-2C4C6C1AA307}" name="Destino " dataDxfId="32"/>
    <tableColumn id="19" xr3:uid="{BF8BFD11-E776-42C2-8359-55B85001C808}" name="HUB" dataDxfId="31"/>
    <tableColumn id="20" xr3:uid="{5B454934-A205-4049-85E9-9FC27148332D}" name="Lugar PR/Triaje" dataDxfId="30"/>
    <tableColumn id="21" xr3:uid="{7B78B6B6-70D6-4802-B469-B74C640C41D0}" name="Lugar de Embarque (SR ó ANTAUTA)" dataDxfId="29"/>
    <tableColumn id="22" xr3:uid="{D6243E68-0C63-449F-AF2C-B84CF88A5547}" name="Fecha Salida (dia/mes/año)" dataDxfId="28"/>
    <tableColumn id="23" xr3:uid="{57F4F9AD-81AF-4500-9528-182E4DE066FC}" name="Sc_2meses" dataDxfId="27">
      <calculatedColumnFormula>VLOOKUP(D2,cero,6,FALSE)</calculatedColumnFormula>
    </tableColumn>
    <tableColumn id="24" xr3:uid="{037EB943-6600-4427-8CDF-1E7B38942D28}" name="Ruta Tramo 1" dataDxfId="26"/>
    <tableColumn id="25" xr3:uid="{2BF9202F-2549-4306-A2BB-07889E602E02}" name="Bus1" dataDxfId="25"/>
    <tableColumn id="26" xr3:uid="{9863D504-C449-4160-BF74-7638A80C86CC}" name="Nro Asiento" dataDxfId="24"/>
    <tableColumn id="27" xr3:uid="{F332601D-96E0-4252-8B93-6BDB98AFFEEC}" name="Hotel Asignado" dataDxfId="23"/>
    <tableColumn id="28" xr3:uid="{F0D8CD8B-95E6-4FF7-B391-45B1B7D40B7E}" name="Fecha (PR)" dataDxfId="22"/>
    <tableColumn id="29" xr3:uid="{77D9A4B5-4CF5-4CAC-90A9-55C33A831B66}" name="PR(+)" dataDxfId="21"/>
    <tableColumn id="30" xr3:uid="{38FF1112-92B2-4270-86FF-C64CFBC08087}" name="Fecha (PM)" dataDxfId="20"/>
    <tableColumn id="31" xr3:uid="{6083B8E9-9352-440C-B6B6-31BBFC11914C}" name="PM(+)" dataDxfId="19"/>
    <tableColumn id="32" xr3:uid="{E9E22084-0742-424E-BC77-FF760FBDA7F4}" name="EQL" dataDxfId="18"/>
    <tableColumn id="33" xr3:uid="{B3F89E50-0900-44BA-ACFA-51ADA5F4EF4E}" name="Estatus (Apto/No Apto)" dataDxfId="17"/>
    <tableColumn id="34" xr3:uid="{1C1FBE4E-CFF4-4795-B79E-D84A91AA4F0C}" name="Observación" dataDxfId="16"/>
    <tableColumn id="35" xr3:uid="{DAC03BEA-632A-4DF7-9A22-E0FBF2C2FFE2}" name="Observación S.Social" dataDxfId="15"/>
    <tableColumn id="36" xr3:uid="{E4F62FC2-0D7C-4F43-92DF-EA1C5437DB8F}" name="Ruta Tramo 2" dataDxfId="14"/>
    <tableColumn id="37" xr3:uid="{3AF82DED-21C0-482C-9621-78656EE79F3B}" name="Nro Bus2" dataDxfId="13"/>
    <tableColumn id="38" xr3:uid="{FF27319B-36E4-41DF-BFB7-B5A4E8A3F3CE}" name="Nro Asiento2" dataDxfId="12"/>
    <tableColumn id="39" xr3:uid="{ADF9F0CF-B8FA-47D4-9B2C-A6F95D05D1BE}" name="Fecha Salida Unidad SR (dia/mes/año)" dataDxfId="11"/>
    <tableColumn id="40" xr3:uid="{F10A9FFC-CEF1-4FA2-A918-D36DA1242329}" name="CECO" dataDxfId="10">
      <calculatedColumnFormula>VLOOKUP(C2,CECO,3,FALSE)</calculatedColumnFormula>
    </tableColumn>
    <tableColumn id="41" xr3:uid="{AC185A33-A140-4609-A93C-99E293CD3F28}" name="CIA/Contratas" dataDxfId="9">
      <calculatedColumnFormula>VLOOKUP(B2,empresas,4,FALSE)</calculatedColumnFormula>
    </tableColumn>
    <tableColumn id="42" xr3:uid="{4D7CA8EF-FC6B-44A5-ABD4-7E1F7E81C5B0}" name="CECO_RUTAS" dataDxfId="8"/>
    <tableColumn id="43" xr3:uid="{B6785489-4089-4CDE-B9FE-CD11046E1F0F}" name="HUB VISUAL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D1090-559E-43DC-9456-7ACB547A50BD}">
  <sheetPr>
    <tabColor theme="7" tint="0.39997558519241921"/>
  </sheetPr>
  <dimension ref="A1:AQ528"/>
  <sheetViews>
    <sheetView tabSelected="1" zoomScale="60" zoomScaleNormal="60" workbookViewId="0">
      <pane ySplit="1" topLeftCell="A500" activePane="bottomLeft" state="frozen"/>
      <selection activeCell="L558" sqref="L558:L559"/>
      <selection pane="bottomLeft" activeCell="B3" sqref="B3:B528"/>
    </sheetView>
  </sheetViews>
  <sheetFormatPr baseColWidth="10" defaultColWidth="11.42578125" defaultRowHeight="12" x14ac:dyDescent="0.2"/>
  <cols>
    <col min="1" max="1" width="11.85546875" style="2" bestFit="1" customWidth="1"/>
    <col min="2" max="2" width="54" style="2" bestFit="1" customWidth="1"/>
    <col min="3" max="3" width="33.42578125" style="2" bestFit="1" customWidth="1"/>
    <col min="4" max="4" width="15.140625" style="12" bestFit="1" customWidth="1"/>
    <col min="5" max="5" width="13.7109375" style="14" bestFit="1" customWidth="1"/>
    <col min="6" max="6" width="24.42578125" style="2" bestFit="1" customWidth="1"/>
    <col min="7" max="7" width="21.140625" style="2" bestFit="1" customWidth="1"/>
    <col min="8" max="8" width="32" style="2" bestFit="1" customWidth="1"/>
    <col min="9" max="9" width="63.7109375" style="2" bestFit="1" customWidth="1"/>
    <col min="10" max="10" width="80.85546875" style="6" bestFit="1" customWidth="1"/>
    <col min="11" max="11" width="44.42578125" style="6" bestFit="1" customWidth="1"/>
    <col min="12" max="12" width="22.7109375" style="2" bestFit="1" customWidth="1"/>
    <col min="13" max="13" width="24.42578125" style="2" bestFit="1" customWidth="1"/>
    <col min="14" max="14" width="27.7109375" style="5" bestFit="1" customWidth="1"/>
    <col min="15" max="15" width="18" style="5" bestFit="1" customWidth="1"/>
    <col min="16" max="16" width="35.5703125" style="5" bestFit="1" customWidth="1"/>
    <col min="17" max="17" width="95.140625" style="2" bestFit="1" customWidth="1"/>
    <col min="18" max="18" width="18" style="2" bestFit="1" customWidth="1"/>
    <col min="19" max="19" width="14.42578125" style="2" bestFit="1" customWidth="1"/>
    <col min="20" max="20" width="26.5703125" style="2" bestFit="1" customWidth="1"/>
    <col min="21" max="21" width="50.5703125" style="9" bestFit="1" customWidth="1"/>
    <col min="22" max="22" width="30" style="6" bestFit="1" customWidth="1"/>
    <col min="23" max="23" width="21.5703125" style="9" bestFit="1" customWidth="1"/>
    <col min="24" max="24" width="22.7109375" style="2" bestFit="1" customWidth="1"/>
    <col min="25" max="25" width="26.85546875" style="2" bestFit="1" customWidth="1"/>
    <col min="26" max="26" width="22.7109375" style="2" bestFit="1" customWidth="1"/>
    <col min="27" max="27" width="26.28515625" style="2" bestFit="1" customWidth="1"/>
    <col min="28" max="28" width="14.7109375" style="2" bestFit="1" customWidth="1"/>
    <col min="29" max="29" width="13.7109375" style="2" bestFit="1" customWidth="1"/>
    <col min="30" max="30" width="15.140625" style="2" bestFit="1" customWidth="1"/>
    <col min="31" max="31" width="15.42578125" style="2" bestFit="1" customWidth="1"/>
    <col min="32" max="32" width="14" style="2" bestFit="1" customWidth="1"/>
    <col min="33" max="33" width="29.140625" style="2" bestFit="1" customWidth="1"/>
    <col min="34" max="34" width="22.7109375" style="2" bestFit="1" customWidth="1"/>
    <col min="35" max="35" width="32.5703125" style="2" bestFit="1" customWidth="1"/>
    <col min="36" max="36" width="24.140625" style="2" bestFit="1" customWidth="1"/>
    <col min="37" max="37" width="19.85546875" style="2" bestFit="1" customWidth="1"/>
    <col min="38" max="38" width="24.140625" style="2" bestFit="1" customWidth="1"/>
    <col min="39" max="39" width="42.5703125" style="2" bestFit="1" customWidth="1"/>
    <col min="40" max="40" width="29.42578125" style="2" bestFit="1" customWidth="1"/>
    <col min="41" max="41" width="25.42578125" style="2" bestFit="1" customWidth="1"/>
    <col min="42" max="42" width="24" style="2" bestFit="1" customWidth="1"/>
    <col min="43" max="43" width="23.42578125" style="2" bestFit="1" customWidth="1"/>
    <col min="44" max="16384" width="11.42578125" style="2"/>
  </cols>
  <sheetData>
    <row r="1" spans="1:43" s="1" customFormat="1" ht="40.5" x14ac:dyDescent="0.25">
      <c r="A1" s="66" t="s">
        <v>0</v>
      </c>
      <c r="B1" s="67" t="s">
        <v>1</v>
      </c>
      <c r="C1" s="67" t="s">
        <v>2</v>
      </c>
      <c r="D1" s="68" t="s">
        <v>3</v>
      </c>
      <c r="E1" s="69" t="s">
        <v>4</v>
      </c>
      <c r="F1" s="67" t="s">
        <v>5</v>
      </c>
      <c r="G1" s="67" t="s">
        <v>6</v>
      </c>
      <c r="H1" s="67" t="s">
        <v>7</v>
      </c>
      <c r="I1" s="66" t="s">
        <v>8</v>
      </c>
      <c r="J1" s="70" t="s">
        <v>9</v>
      </c>
      <c r="K1" s="71" t="s">
        <v>10</v>
      </c>
      <c r="L1" s="66" t="s">
        <v>11</v>
      </c>
      <c r="M1" s="69" t="s">
        <v>12</v>
      </c>
      <c r="N1" s="72" t="s">
        <v>13</v>
      </c>
      <c r="O1" s="72" t="s">
        <v>14</v>
      </c>
      <c r="P1" s="73" t="s">
        <v>15</v>
      </c>
      <c r="Q1" s="66" t="s">
        <v>16</v>
      </c>
      <c r="R1" s="74" t="s">
        <v>17</v>
      </c>
      <c r="S1" s="74" t="s">
        <v>18</v>
      </c>
      <c r="T1" s="74" t="s">
        <v>19</v>
      </c>
      <c r="U1" s="61" t="s">
        <v>20</v>
      </c>
      <c r="V1" s="75" t="s">
        <v>21</v>
      </c>
      <c r="W1" s="76" t="s">
        <v>22</v>
      </c>
      <c r="X1" s="77" t="s">
        <v>23</v>
      </c>
      <c r="Y1" s="74" t="s">
        <v>24</v>
      </c>
      <c r="Z1" s="78" t="s">
        <v>25</v>
      </c>
      <c r="AA1" s="74" t="s">
        <v>26</v>
      </c>
      <c r="AB1" s="79" t="s">
        <v>27</v>
      </c>
      <c r="AC1" s="79" t="s">
        <v>28</v>
      </c>
      <c r="AD1" s="79" t="s">
        <v>29</v>
      </c>
      <c r="AE1" s="79" t="s">
        <v>30</v>
      </c>
      <c r="AF1" s="80" t="s">
        <v>31</v>
      </c>
      <c r="AG1" s="76" t="s">
        <v>32</v>
      </c>
      <c r="AH1" s="76" t="s">
        <v>33</v>
      </c>
      <c r="AI1" s="76" t="s">
        <v>34</v>
      </c>
      <c r="AJ1" s="81" t="s">
        <v>35</v>
      </c>
      <c r="AK1" s="74" t="s">
        <v>36</v>
      </c>
      <c r="AL1" s="82" t="s">
        <v>7649</v>
      </c>
      <c r="AM1" s="83" t="s">
        <v>37</v>
      </c>
      <c r="AN1" s="74" t="s">
        <v>38</v>
      </c>
      <c r="AO1" s="74" t="s">
        <v>39</v>
      </c>
      <c r="AP1" s="74" t="s">
        <v>40</v>
      </c>
      <c r="AQ1" s="84" t="s">
        <v>41</v>
      </c>
    </row>
    <row r="2" spans="1:43" ht="13.5" x14ac:dyDescent="0.25">
      <c r="A2" s="85">
        <v>1</v>
      </c>
      <c r="B2" s="85" t="s">
        <v>7650</v>
      </c>
      <c r="C2" s="85" t="s">
        <v>43</v>
      </c>
      <c r="D2" s="62" t="str">
        <f t="shared" ref="D2:D65" si="0">CONCATENATE("DNI",E2)</f>
        <v>DNI45372425</v>
      </c>
      <c r="E2" s="86" t="s">
        <v>44</v>
      </c>
      <c r="F2" s="86" t="s">
        <v>45</v>
      </c>
      <c r="G2" s="85" t="s">
        <v>46</v>
      </c>
      <c r="H2" s="85" t="s">
        <v>47</v>
      </c>
      <c r="I2" s="62" t="s">
        <v>48</v>
      </c>
      <c r="J2" s="85" t="s">
        <v>49</v>
      </c>
      <c r="K2" s="96">
        <v>32434</v>
      </c>
      <c r="L2" s="87" t="s">
        <v>50</v>
      </c>
      <c r="M2" s="85">
        <v>959429731</v>
      </c>
      <c r="N2" s="85" t="s">
        <v>51</v>
      </c>
      <c r="O2" s="62" t="s">
        <v>52</v>
      </c>
      <c r="P2" s="62" t="s">
        <v>53</v>
      </c>
      <c r="Q2" s="62" t="s">
        <v>54</v>
      </c>
      <c r="R2" s="85" t="s">
        <v>51</v>
      </c>
      <c r="S2" s="63" t="str">
        <f t="shared" ref="S2:S8" si="1">VLOOKUP(CONCATENATE(N2,P2),hub_,4,FALSE)</f>
        <v>PUNO</v>
      </c>
      <c r="T2" s="63" t="str">
        <f t="shared" ref="T2:T8" si="2">VLOOKUP(CONCATENATE(N2,P2),hub_,5,FALSE)</f>
        <v>JULIACA</v>
      </c>
      <c r="U2" s="85" t="s">
        <v>53</v>
      </c>
      <c r="V2" s="95">
        <v>44160</v>
      </c>
      <c r="W2" s="64" t="str">
        <f t="shared" ref="W2:W65" si="3">VLOOKUP(D2,cero,6,FALSE)</f>
        <v>SI</v>
      </c>
      <c r="X2" s="88"/>
      <c r="Y2" s="89"/>
      <c r="Z2" s="88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65" t="str">
        <f t="shared" ref="AN2:AN65" si="4">VLOOKUP(C2,CECO,3,FALSE)</f>
        <v>ZSRSER601-1</v>
      </c>
      <c r="AO2" s="65" t="str">
        <f t="shared" ref="AO2:AO65" si="5">VLOOKUP(B2,empresas,4,FALSE)</f>
        <v>CONTRATISTAS</v>
      </c>
      <c r="AP2" s="85"/>
      <c r="AQ2" s="85"/>
    </row>
    <row r="3" spans="1:43" ht="13.5" x14ac:dyDescent="0.25">
      <c r="A3" s="85">
        <v>2</v>
      </c>
      <c r="B3" s="85" t="s">
        <v>7650</v>
      </c>
      <c r="C3" s="85" t="s">
        <v>56</v>
      </c>
      <c r="D3" s="62" t="str">
        <f t="shared" si="0"/>
        <v>DNI43842655</v>
      </c>
      <c r="E3" s="86" t="s">
        <v>57</v>
      </c>
      <c r="F3" s="86" t="s">
        <v>58</v>
      </c>
      <c r="G3" s="85" t="s">
        <v>59</v>
      </c>
      <c r="H3" s="85" t="s">
        <v>60</v>
      </c>
      <c r="I3" s="62" t="s">
        <v>61</v>
      </c>
      <c r="J3" s="85" t="s">
        <v>62</v>
      </c>
      <c r="K3" s="96">
        <v>32434</v>
      </c>
      <c r="L3" s="87" t="s">
        <v>63</v>
      </c>
      <c r="M3" s="85">
        <v>989049704</v>
      </c>
      <c r="N3" s="85" t="s">
        <v>64</v>
      </c>
      <c r="O3" s="62" t="s">
        <v>64</v>
      </c>
      <c r="P3" s="62" t="s">
        <v>65</v>
      </c>
      <c r="Q3" s="62" t="s">
        <v>66</v>
      </c>
      <c r="R3" s="85" t="s">
        <v>64</v>
      </c>
      <c r="S3" s="63" t="str">
        <f t="shared" si="1"/>
        <v>LIMA</v>
      </c>
      <c r="T3" s="63" t="str">
        <f t="shared" si="2"/>
        <v>LIMA</v>
      </c>
      <c r="U3" s="85"/>
      <c r="V3" s="95">
        <v>44164</v>
      </c>
      <c r="W3" s="64" t="str">
        <f t="shared" si="3"/>
        <v>SI</v>
      </c>
      <c r="X3" s="90" t="s">
        <v>67</v>
      </c>
      <c r="Y3" s="89"/>
      <c r="Z3" s="88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65" t="str">
        <f t="shared" si="4"/>
        <v>ZSRSER601-1</v>
      </c>
      <c r="AO3" s="65" t="str">
        <f t="shared" si="5"/>
        <v>CONTRATISTAS</v>
      </c>
      <c r="AP3" s="85"/>
      <c r="AQ3" s="85"/>
    </row>
    <row r="4" spans="1:43" ht="13.5" x14ac:dyDescent="0.25">
      <c r="A4" s="85">
        <v>3</v>
      </c>
      <c r="B4" s="85" t="s">
        <v>7650</v>
      </c>
      <c r="C4" s="85" t="s">
        <v>56</v>
      </c>
      <c r="D4" s="62" t="str">
        <f t="shared" si="0"/>
        <v>DNI40020611</v>
      </c>
      <c r="E4" s="86" t="s">
        <v>68</v>
      </c>
      <c r="F4" s="86" t="s">
        <v>69</v>
      </c>
      <c r="G4" s="85" t="s">
        <v>70</v>
      </c>
      <c r="H4" s="85" t="s">
        <v>71</v>
      </c>
      <c r="I4" s="62" t="s">
        <v>72</v>
      </c>
      <c r="J4" s="85" t="s">
        <v>73</v>
      </c>
      <c r="K4" s="96">
        <v>32434</v>
      </c>
      <c r="L4" s="87" t="s">
        <v>50</v>
      </c>
      <c r="M4" s="85">
        <v>968217733</v>
      </c>
      <c r="N4" s="85" t="s">
        <v>64</v>
      </c>
      <c r="O4" s="62" t="s">
        <v>64</v>
      </c>
      <c r="P4" s="62" t="s">
        <v>74</v>
      </c>
      <c r="Q4" s="62" t="s">
        <v>75</v>
      </c>
      <c r="R4" s="85" t="s">
        <v>64</v>
      </c>
      <c r="S4" s="63" t="str">
        <f t="shared" si="1"/>
        <v>LIMA</v>
      </c>
      <c r="T4" s="63" t="str">
        <f t="shared" si="2"/>
        <v>LIMA</v>
      </c>
      <c r="U4" s="85"/>
      <c r="V4" s="95">
        <v>44164</v>
      </c>
      <c r="W4" s="64" t="e">
        <f t="shared" si="3"/>
        <v>#N/A</v>
      </c>
      <c r="X4" s="90" t="s">
        <v>67</v>
      </c>
      <c r="Y4" s="89"/>
      <c r="Z4" s="88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65" t="str">
        <f t="shared" si="4"/>
        <v>ZSRSER601-1</v>
      </c>
      <c r="AO4" s="65" t="str">
        <f t="shared" si="5"/>
        <v>CONTRATISTAS</v>
      </c>
      <c r="AP4" s="85"/>
      <c r="AQ4" s="85"/>
    </row>
    <row r="5" spans="1:43" ht="13.5" x14ac:dyDescent="0.25">
      <c r="A5" s="85">
        <v>4</v>
      </c>
      <c r="B5" s="85" t="s">
        <v>7650</v>
      </c>
      <c r="C5" s="85" t="s">
        <v>56</v>
      </c>
      <c r="D5" s="62" t="str">
        <f t="shared" si="0"/>
        <v>DNI40575494</v>
      </c>
      <c r="E5" s="86" t="s">
        <v>76</v>
      </c>
      <c r="F5" s="86" t="s">
        <v>77</v>
      </c>
      <c r="G5" s="85" t="s">
        <v>78</v>
      </c>
      <c r="H5" s="85" t="s">
        <v>79</v>
      </c>
      <c r="I5" s="62" t="s">
        <v>80</v>
      </c>
      <c r="J5" s="85" t="s">
        <v>81</v>
      </c>
      <c r="K5" s="96">
        <v>32434</v>
      </c>
      <c r="L5" s="87" t="s">
        <v>63</v>
      </c>
      <c r="M5" s="85">
        <v>986767852</v>
      </c>
      <c r="N5" s="85" t="s">
        <v>82</v>
      </c>
      <c r="O5" s="62" t="s">
        <v>83</v>
      </c>
      <c r="P5" s="62" t="s">
        <v>84</v>
      </c>
      <c r="Q5" s="62" t="s">
        <v>85</v>
      </c>
      <c r="R5" s="85" t="s">
        <v>82</v>
      </c>
      <c r="S5" s="63" t="str">
        <f t="shared" si="1"/>
        <v>PUNO</v>
      </c>
      <c r="T5" s="63" t="str">
        <f t="shared" si="2"/>
        <v>ANTAUTA</v>
      </c>
      <c r="U5" s="85"/>
      <c r="V5" s="95">
        <v>44159</v>
      </c>
      <c r="W5" s="64" t="e">
        <f t="shared" si="3"/>
        <v>#N/A</v>
      </c>
      <c r="X5" s="88"/>
      <c r="Y5" s="85" t="s">
        <v>86</v>
      </c>
      <c r="Z5" s="88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65" t="str">
        <f t="shared" si="4"/>
        <v>ZSRSER601-1</v>
      </c>
      <c r="AO5" s="65" t="str">
        <f t="shared" si="5"/>
        <v>CONTRATISTAS</v>
      </c>
      <c r="AP5" s="85"/>
      <c r="AQ5" s="85"/>
    </row>
    <row r="6" spans="1:43" ht="13.5" x14ac:dyDescent="0.25">
      <c r="A6" s="85">
        <v>5</v>
      </c>
      <c r="B6" s="85" t="s">
        <v>7650</v>
      </c>
      <c r="C6" s="85" t="s">
        <v>56</v>
      </c>
      <c r="D6" s="62" t="str">
        <f t="shared" si="0"/>
        <v>DNI02297773</v>
      </c>
      <c r="E6" s="86" t="s">
        <v>87</v>
      </c>
      <c r="F6" s="86" t="s">
        <v>88</v>
      </c>
      <c r="G6" s="85" t="s">
        <v>89</v>
      </c>
      <c r="H6" s="85" t="s">
        <v>90</v>
      </c>
      <c r="I6" s="62" t="s">
        <v>80</v>
      </c>
      <c r="J6" s="85" t="s">
        <v>91</v>
      </c>
      <c r="K6" s="96">
        <v>32434</v>
      </c>
      <c r="L6" s="87" t="s">
        <v>63</v>
      </c>
      <c r="M6" s="85">
        <v>980419351</v>
      </c>
      <c r="N6" s="85" t="s">
        <v>82</v>
      </c>
      <c r="O6" s="62" t="s">
        <v>83</v>
      </c>
      <c r="P6" s="62" t="s">
        <v>92</v>
      </c>
      <c r="Q6" s="62" t="s">
        <v>93</v>
      </c>
      <c r="R6" s="85" t="s">
        <v>82</v>
      </c>
      <c r="S6" s="63" t="str">
        <f t="shared" si="1"/>
        <v>PUNO</v>
      </c>
      <c r="T6" s="63" t="str">
        <f t="shared" si="2"/>
        <v>JULIACA</v>
      </c>
      <c r="U6" s="85"/>
      <c r="V6" s="95">
        <v>44159</v>
      </c>
      <c r="W6" s="64" t="str">
        <f t="shared" si="3"/>
        <v>SI</v>
      </c>
      <c r="X6" s="88"/>
      <c r="Y6" s="85" t="s">
        <v>94</v>
      </c>
      <c r="Z6" s="88"/>
      <c r="AA6" s="85"/>
      <c r="AB6" s="85"/>
      <c r="AC6" s="85"/>
      <c r="AD6" s="85"/>
      <c r="AE6" s="85"/>
      <c r="AF6" s="85"/>
      <c r="AG6" s="85"/>
      <c r="AH6" s="85"/>
      <c r="AI6" s="85"/>
      <c r="AJ6" s="85"/>
      <c r="AK6" s="85"/>
      <c r="AL6" s="85"/>
      <c r="AM6" s="85"/>
      <c r="AN6" s="65" t="str">
        <f t="shared" si="4"/>
        <v>ZSRSER601-1</v>
      </c>
      <c r="AO6" s="65" t="str">
        <f t="shared" si="5"/>
        <v>CONTRATISTAS</v>
      </c>
      <c r="AP6" s="85"/>
      <c r="AQ6" s="85"/>
    </row>
    <row r="7" spans="1:43" ht="13.5" x14ac:dyDescent="0.25">
      <c r="A7" s="85">
        <v>6</v>
      </c>
      <c r="B7" s="85" t="s">
        <v>7650</v>
      </c>
      <c r="C7" s="85" t="s">
        <v>56</v>
      </c>
      <c r="D7" s="62" t="str">
        <f t="shared" si="0"/>
        <v>DNI41650534</v>
      </c>
      <c r="E7" s="86" t="s">
        <v>95</v>
      </c>
      <c r="F7" s="86" t="s">
        <v>96</v>
      </c>
      <c r="G7" s="85" t="s">
        <v>97</v>
      </c>
      <c r="H7" s="85" t="s">
        <v>98</v>
      </c>
      <c r="I7" s="62" t="s">
        <v>80</v>
      </c>
      <c r="J7" s="85" t="s">
        <v>99</v>
      </c>
      <c r="K7" s="96">
        <v>32434</v>
      </c>
      <c r="L7" s="87" t="s">
        <v>63</v>
      </c>
      <c r="M7" s="85">
        <v>958203081</v>
      </c>
      <c r="N7" s="85" t="s">
        <v>100</v>
      </c>
      <c r="O7" s="62" t="s">
        <v>100</v>
      </c>
      <c r="P7" s="62" t="s">
        <v>101</v>
      </c>
      <c r="Q7" s="62" t="s">
        <v>102</v>
      </c>
      <c r="R7" s="85" t="s">
        <v>100</v>
      </c>
      <c r="S7" s="63" t="str">
        <f t="shared" si="1"/>
        <v>AREQUIPA</v>
      </c>
      <c r="T7" s="63" t="str">
        <f t="shared" si="2"/>
        <v>AREQUIPA</v>
      </c>
      <c r="U7" s="85"/>
      <c r="V7" s="95">
        <v>44159</v>
      </c>
      <c r="W7" s="64" t="e">
        <f t="shared" si="3"/>
        <v>#N/A</v>
      </c>
      <c r="X7" s="91" t="s">
        <v>103</v>
      </c>
      <c r="Y7" s="85" t="s">
        <v>104</v>
      </c>
      <c r="Z7" s="88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65" t="str">
        <f t="shared" si="4"/>
        <v>ZSRSER601-1</v>
      </c>
      <c r="AO7" s="65" t="str">
        <f t="shared" si="5"/>
        <v>CONTRATISTAS</v>
      </c>
      <c r="AP7" s="85"/>
      <c r="AQ7" s="85"/>
    </row>
    <row r="8" spans="1:43" ht="13.5" x14ac:dyDescent="0.25">
      <c r="A8" s="85">
        <v>7</v>
      </c>
      <c r="B8" s="85" t="s">
        <v>7650</v>
      </c>
      <c r="C8" s="85" t="s">
        <v>56</v>
      </c>
      <c r="D8" s="62" t="str">
        <f t="shared" si="0"/>
        <v>DNI09833191</v>
      </c>
      <c r="E8" s="86" t="s">
        <v>105</v>
      </c>
      <c r="F8" s="86" t="s">
        <v>106</v>
      </c>
      <c r="G8" s="85" t="s">
        <v>107</v>
      </c>
      <c r="H8" s="85" t="s">
        <v>108</v>
      </c>
      <c r="I8" s="62" t="s">
        <v>109</v>
      </c>
      <c r="J8" s="85" t="s">
        <v>110</v>
      </c>
      <c r="K8" s="96">
        <v>32434</v>
      </c>
      <c r="L8" s="87" t="s">
        <v>63</v>
      </c>
      <c r="M8" s="85">
        <v>989053454</v>
      </c>
      <c r="N8" s="85" t="s">
        <v>64</v>
      </c>
      <c r="O8" s="62" t="s">
        <v>64</v>
      </c>
      <c r="P8" s="62" t="s">
        <v>111</v>
      </c>
      <c r="Q8" s="62" t="s">
        <v>112</v>
      </c>
      <c r="R8" s="85" t="s">
        <v>64</v>
      </c>
      <c r="S8" s="63" t="str">
        <f t="shared" si="1"/>
        <v>LIMA</v>
      </c>
      <c r="T8" s="63" t="str">
        <f t="shared" si="2"/>
        <v>LIMA</v>
      </c>
      <c r="U8" s="85"/>
      <c r="V8" s="95">
        <v>44164</v>
      </c>
      <c r="W8" s="64" t="e">
        <f t="shared" si="3"/>
        <v>#N/A</v>
      </c>
      <c r="X8" s="90" t="s">
        <v>67</v>
      </c>
      <c r="Y8" s="89"/>
      <c r="Z8" s="88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65" t="str">
        <f t="shared" si="4"/>
        <v>ZSRSER601-1</v>
      </c>
      <c r="AO8" s="65" t="str">
        <f t="shared" si="5"/>
        <v>CONTRATISTAS</v>
      </c>
      <c r="AP8" s="85"/>
      <c r="AQ8" s="85"/>
    </row>
    <row r="9" spans="1:43" ht="13.5" x14ac:dyDescent="0.25">
      <c r="A9" s="85">
        <v>8</v>
      </c>
      <c r="B9" s="85" t="s">
        <v>7650</v>
      </c>
      <c r="C9" s="85" t="s">
        <v>56</v>
      </c>
      <c r="D9" s="62" t="str">
        <f t="shared" si="0"/>
        <v>DNI43255025</v>
      </c>
      <c r="E9" s="86" t="s">
        <v>113</v>
      </c>
      <c r="F9" s="86" t="s">
        <v>114</v>
      </c>
      <c r="G9" s="85" t="s">
        <v>115</v>
      </c>
      <c r="H9" s="85" t="s">
        <v>116</v>
      </c>
      <c r="I9" s="62" t="s">
        <v>117</v>
      </c>
      <c r="J9" s="85" t="s">
        <v>118</v>
      </c>
      <c r="K9" s="96">
        <v>32434</v>
      </c>
      <c r="L9" s="87" t="s">
        <v>63</v>
      </c>
      <c r="M9" s="85" t="s">
        <v>119</v>
      </c>
      <c r="N9" s="85" t="s">
        <v>120</v>
      </c>
      <c r="O9" s="62" t="s">
        <v>120</v>
      </c>
      <c r="P9" s="62" t="s">
        <v>121</v>
      </c>
      <c r="Q9" s="62" t="s">
        <v>122</v>
      </c>
      <c r="R9" s="85" t="s">
        <v>123</v>
      </c>
      <c r="S9" s="63" t="s">
        <v>124</v>
      </c>
      <c r="T9" s="63" t="s">
        <v>125</v>
      </c>
      <c r="U9" s="85"/>
      <c r="V9" s="95">
        <v>44161</v>
      </c>
      <c r="W9" s="64" t="e">
        <f t="shared" si="3"/>
        <v>#N/A</v>
      </c>
      <c r="X9" s="88"/>
      <c r="Y9" s="89"/>
      <c r="Z9" s="88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65" t="str">
        <f t="shared" si="4"/>
        <v>ZSRSER601-1</v>
      </c>
      <c r="AO9" s="65" t="str">
        <f t="shared" si="5"/>
        <v>CONTRATISTAS</v>
      </c>
      <c r="AP9" s="85"/>
      <c r="AQ9" s="85"/>
    </row>
    <row r="10" spans="1:43" ht="13.5" x14ac:dyDescent="0.25">
      <c r="A10" s="85">
        <v>9</v>
      </c>
      <c r="B10" s="85" t="s">
        <v>7650</v>
      </c>
      <c r="C10" s="85" t="s">
        <v>56</v>
      </c>
      <c r="D10" s="62" t="str">
        <f t="shared" si="0"/>
        <v>DNI42226664</v>
      </c>
      <c r="E10" s="86" t="s">
        <v>127</v>
      </c>
      <c r="F10" s="86" t="s">
        <v>128</v>
      </c>
      <c r="G10" s="85" t="s">
        <v>129</v>
      </c>
      <c r="H10" s="85" t="s">
        <v>130</v>
      </c>
      <c r="I10" s="62" t="s">
        <v>131</v>
      </c>
      <c r="J10" s="85" t="s">
        <v>132</v>
      </c>
      <c r="K10" s="96">
        <v>32434</v>
      </c>
      <c r="L10" s="87" t="s">
        <v>63</v>
      </c>
      <c r="M10" s="85">
        <v>986765430</v>
      </c>
      <c r="N10" s="85" t="s">
        <v>100</v>
      </c>
      <c r="O10" s="62" t="s">
        <v>100</v>
      </c>
      <c r="P10" s="62" t="s">
        <v>133</v>
      </c>
      <c r="Q10" s="62" t="s">
        <v>134</v>
      </c>
      <c r="R10" s="85" t="s">
        <v>100</v>
      </c>
      <c r="S10" s="63" t="str">
        <f t="shared" ref="S10:S41" si="6">VLOOKUP(CONCATENATE(N10,P10),hub_,4,FALSE)</f>
        <v>AREQUIPA</v>
      </c>
      <c r="T10" s="63" t="str">
        <f t="shared" ref="T10:T41" si="7">VLOOKUP(CONCATENATE(N10,P10),hub_,5,FALSE)</f>
        <v>AREQUIPA</v>
      </c>
      <c r="U10" s="85"/>
      <c r="V10" s="95">
        <v>44160</v>
      </c>
      <c r="W10" s="64" t="e">
        <f t="shared" si="3"/>
        <v>#N/A</v>
      </c>
      <c r="X10" s="88"/>
      <c r="Y10" s="89"/>
      <c r="Z10" s="88"/>
      <c r="AA10" s="85"/>
      <c r="AB10" s="85"/>
      <c r="AC10" s="85"/>
      <c r="AD10" s="85"/>
      <c r="AE10" s="85"/>
      <c r="AF10" s="85"/>
      <c r="AG10" s="85"/>
      <c r="AH10" s="85"/>
      <c r="AI10" s="85"/>
      <c r="AJ10" s="85"/>
      <c r="AK10" s="85"/>
      <c r="AL10" s="85"/>
      <c r="AM10" s="85"/>
      <c r="AN10" s="65" t="str">
        <f t="shared" si="4"/>
        <v>ZSRSER601-1</v>
      </c>
      <c r="AO10" s="65" t="str">
        <f t="shared" si="5"/>
        <v>CONTRATISTAS</v>
      </c>
      <c r="AP10" s="85"/>
      <c r="AQ10" s="85"/>
    </row>
    <row r="11" spans="1:43" ht="13.5" x14ac:dyDescent="0.25">
      <c r="A11" s="85">
        <v>10</v>
      </c>
      <c r="B11" s="85" t="s">
        <v>7650</v>
      </c>
      <c r="C11" s="85" t="s">
        <v>135</v>
      </c>
      <c r="D11" s="62" t="str">
        <f t="shared" si="0"/>
        <v>DNI44725040</v>
      </c>
      <c r="E11" s="86" t="s">
        <v>136</v>
      </c>
      <c r="F11" s="86" t="s">
        <v>137</v>
      </c>
      <c r="G11" s="85" t="s">
        <v>138</v>
      </c>
      <c r="H11" s="85" t="s">
        <v>139</v>
      </c>
      <c r="I11" s="62" t="s">
        <v>140</v>
      </c>
      <c r="J11" s="85"/>
      <c r="K11" s="96">
        <v>32434</v>
      </c>
      <c r="L11" s="87" t="s">
        <v>141</v>
      </c>
      <c r="M11" s="85">
        <v>987751443</v>
      </c>
      <c r="N11" s="85" t="s">
        <v>100</v>
      </c>
      <c r="O11" s="62" t="s">
        <v>100</v>
      </c>
      <c r="P11" s="62" t="s">
        <v>100</v>
      </c>
      <c r="Q11" s="62" t="s">
        <v>142</v>
      </c>
      <c r="R11" s="85"/>
      <c r="S11" s="63" t="str">
        <f t="shared" si="6"/>
        <v>AREQUIPA</v>
      </c>
      <c r="T11" s="63" t="str">
        <f t="shared" si="7"/>
        <v>AREQUIPA</v>
      </c>
      <c r="U11" s="85" t="s">
        <v>143</v>
      </c>
      <c r="V11" s="95">
        <v>44160</v>
      </c>
      <c r="W11" s="64" t="e">
        <f t="shared" si="3"/>
        <v>#N/A</v>
      </c>
      <c r="X11" s="88"/>
      <c r="Y11" s="89"/>
      <c r="Z11" s="88"/>
      <c r="AA11" s="85"/>
      <c r="AB11" s="85"/>
      <c r="AC11" s="85"/>
      <c r="AD11" s="85"/>
      <c r="AE11" s="85"/>
      <c r="AF11" s="85"/>
      <c r="AG11" s="85"/>
      <c r="AH11" s="85"/>
      <c r="AI11" s="85"/>
      <c r="AJ11" s="85"/>
      <c r="AK11" s="85"/>
      <c r="AL11" s="85"/>
      <c r="AM11" s="85"/>
      <c r="AN11" s="65" t="e">
        <f t="shared" si="4"/>
        <v>#N/A</v>
      </c>
      <c r="AO11" s="65" t="str">
        <f t="shared" si="5"/>
        <v>CONTRATISTAS</v>
      </c>
      <c r="AP11" s="85"/>
      <c r="AQ11" s="85"/>
    </row>
    <row r="12" spans="1:43" ht="13.5" x14ac:dyDescent="0.25">
      <c r="A12" s="85">
        <v>11</v>
      </c>
      <c r="B12" s="85" t="s">
        <v>7650</v>
      </c>
      <c r="C12" s="85" t="s">
        <v>144</v>
      </c>
      <c r="D12" s="62" t="str">
        <f t="shared" si="0"/>
        <v>DNI42242887</v>
      </c>
      <c r="E12" s="86" t="s">
        <v>145</v>
      </c>
      <c r="F12" s="86" t="s">
        <v>146</v>
      </c>
      <c r="G12" s="85" t="s">
        <v>147</v>
      </c>
      <c r="H12" s="85" t="s">
        <v>148</v>
      </c>
      <c r="I12" s="62" t="s">
        <v>149</v>
      </c>
      <c r="J12" s="85" t="s">
        <v>150</v>
      </c>
      <c r="K12" s="96">
        <v>32434</v>
      </c>
      <c r="L12" s="87" t="s">
        <v>141</v>
      </c>
      <c r="M12" s="85">
        <v>998721575</v>
      </c>
      <c r="N12" s="85" t="s">
        <v>64</v>
      </c>
      <c r="O12" s="62" t="s">
        <v>64</v>
      </c>
      <c r="P12" s="62" t="s">
        <v>151</v>
      </c>
      <c r="Q12" s="62" t="s">
        <v>152</v>
      </c>
      <c r="R12" s="85"/>
      <c r="S12" s="63" t="str">
        <f t="shared" si="6"/>
        <v>LIMA</v>
      </c>
      <c r="T12" s="63" t="str">
        <f t="shared" si="7"/>
        <v>LIMA</v>
      </c>
      <c r="U12" s="85"/>
      <c r="V12" s="95">
        <v>44164</v>
      </c>
      <c r="W12" s="64" t="str">
        <f t="shared" si="3"/>
        <v>SI</v>
      </c>
      <c r="X12" s="90" t="s">
        <v>67</v>
      </c>
      <c r="Y12" s="89"/>
      <c r="Z12" s="88"/>
      <c r="AA12" s="85"/>
      <c r="AB12" s="85"/>
      <c r="AC12" s="85"/>
      <c r="AD12" s="85"/>
      <c r="AE12" s="85"/>
      <c r="AF12" s="85"/>
      <c r="AG12" s="85"/>
      <c r="AH12" s="85"/>
      <c r="AI12" s="85"/>
      <c r="AJ12" s="85"/>
      <c r="AK12" s="85"/>
      <c r="AL12" s="85"/>
      <c r="AM12" s="85"/>
      <c r="AN12" s="65" t="str">
        <f t="shared" si="4"/>
        <v>ZSRSER601-1</v>
      </c>
      <c r="AO12" s="65" t="str">
        <f t="shared" si="5"/>
        <v>CONTRATISTAS</v>
      </c>
      <c r="AP12" s="85"/>
      <c r="AQ12" s="85"/>
    </row>
    <row r="13" spans="1:43" ht="13.5" x14ac:dyDescent="0.25">
      <c r="A13" s="85">
        <v>12</v>
      </c>
      <c r="B13" s="85" t="s">
        <v>7650</v>
      </c>
      <c r="C13" s="85" t="s">
        <v>154</v>
      </c>
      <c r="D13" s="62" t="str">
        <f t="shared" si="0"/>
        <v>DNI43599508</v>
      </c>
      <c r="E13" s="86" t="s">
        <v>155</v>
      </c>
      <c r="F13" s="86" t="s">
        <v>156</v>
      </c>
      <c r="G13" s="85" t="s">
        <v>157</v>
      </c>
      <c r="H13" s="85" t="s">
        <v>158</v>
      </c>
      <c r="I13" s="62" t="s">
        <v>159</v>
      </c>
      <c r="J13" s="85"/>
      <c r="K13" s="96">
        <v>32434</v>
      </c>
      <c r="L13" s="87" t="s">
        <v>63</v>
      </c>
      <c r="M13" s="85">
        <v>995590445</v>
      </c>
      <c r="N13" s="85" t="s">
        <v>160</v>
      </c>
      <c r="O13" s="62" t="s">
        <v>161</v>
      </c>
      <c r="P13" s="62" t="s">
        <v>162</v>
      </c>
      <c r="Q13" s="62" t="s">
        <v>163</v>
      </c>
      <c r="R13" s="85"/>
      <c r="S13" s="63" t="str">
        <f t="shared" si="6"/>
        <v>LIMA</v>
      </c>
      <c r="T13" s="63" t="str">
        <f t="shared" si="7"/>
        <v>LIMA</v>
      </c>
      <c r="U13" s="85" t="s">
        <v>164</v>
      </c>
      <c r="V13" s="95">
        <v>44164</v>
      </c>
      <c r="W13" s="64" t="e">
        <f t="shared" si="3"/>
        <v>#N/A</v>
      </c>
      <c r="X13" s="90" t="s">
        <v>67</v>
      </c>
      <c r="Y13" s="89"/>
      <c r="Z13" s="88"/>
      <c r="AA13" s="85"/>
      <c r="AB13" s="85"/>
      <c r="AC13" s="85"/>
      <c r="AD13" s="85"/>
      <c r="AE13" s="85"/>
      <c r="AF13" s="85"/>
      <c r="AG13" s="85"/>
      <c r="AH13" s="85"/>
      <c r="AI13" s="85"/>
      <c r="AJ13" s="85"/>
      <c r="AK13" s="85"/>
      <c r="AL13" s="85"/>
      <c r="AM13" s="85"/>
      <c r="AN13" s="65" t="str">
        <f t="shared" si="4"/>
        <v>ZSRSER601-1</v>
      </c>
      <c r="AO13" s="65" t="str">
        <f t="shared" si="5"/>
        <v>CONTRATISTAS</v>
      </c>
      <c r="AP13" s="85"/>
      <c r="AQ13" s="85"/>
    </row>
    <row r="14" spans="1:43" ht="13.5" x14ac:dyDescent="0.25">
      <c r="A14" s="85">
        <v>13</v>
      </c>
      <c r="B14" s="85" t="s">
        <v>7650</v>
      </c>
      <c r="C14" s="85" t="s">
        <v>154</v>
      </c>
      <c r="D14" s="62" t="str">
        <f t="shared" si="0"/>
        <v>DNI45496802</v>
      </c>
      <c r="E14" s="86" t="s">
        <v>165</v>
      </c>
      <c r="F14" s="86" t="s">
        <v>166</v>
      </c>
      <c r="G14" s="85" t="s">
        <v>167</v>
      </c>
      <c r="H14" s="85" t="s">
        <v>168</v>
      </c>
      <c r="I14" s="62" t="s">
        <v>169</v>
      </c>
      <c r="J14" s="85"/>
      <c r="K14" s="96">
        <v>32434</v>
      </c>
      <c r="L14" s="87" t="s">
        <v>63</v>
      </c>
      <c r="M14" s="85">
        <v>917928079</v>
      </c>
      <c r="N14" s="85" t="s">
        <v>160</v>
      </c>
      <c r="O14" s="62" t="s">
        <v>161</v>
      </c>
      <c r="P14" s="62" t="s">
        <v>162</v>
      </c>
      <c r="Q14" s="62" t="s">
        <v>163</v>
      </c>
      <c r="R14" s="85"/>
      <c r="S14" s="63" t="str">
        <f t="shared" si="6"/>
        <v>LIMA</v>
      </c>
      <c r="T14" s="63" t="str">
        <f t="shared" si="7"/>
        <v>LIMA</v>
      </c>
      <c r="U14" s="85" t="s">
        <v>164</v>
      </c>
      <c r="V14" s="95">
        <v>44164</v>
      </c>
      <c r="W14" s="64" t="e">
        <f t="shared" si="3"/>
        <v>#N/A</v>
      </c>
      <c r="X14" s="90" t="s">
        <v>67</v>
      </c>
      <c r="Y14" s="89"/>
      <c r="Z14" s="88"/>
      <c r="AA14" s="85"/>
      <c r="AB14" s="85"/>
      <c r="AC14" s="85"/>
      <c r="AD14" s="85"/>
      <c r="AE14" s="85"/>
      <c r="AF14" s="85"/>
      <c r="AG14" s="85"/>
      <c r="AH14" s="85"/>
      <c r="AI14" s="85"/>
      <c r="AJ14" s="85"/>
      <c r="AK14" s="85"/>
      <c r="AL14" s="85"/>
      <c r="AM14" s="85"/>
      <c r="AN14" s="65" t="str">
        <f t="shared" si="4"/>
        <v>ZSRSER601-1</v>
      </c>
      <c r="AO14" s="65" t="str">
        <f t="shared" si="5"/>
        <v>CONTRATISTAS</v>
      </c>
      <c r="AP14" s="85"/>
      <c r="AQ14" s="85"/>
    </row>
    <row r="15" spans="1:43" ht="13.5" x14ac:dyDescent="0.25">
      <c r="A15" s="85">
        <v>14</v>
      </c>
      <c r="B15" s="85" t="s">
        <v>7650</v>
      </c>
      <c r="C15" s="85" t="s">
        <v>154</v>
      </c>
      <c r="D15" s="62" t="str">
        <f t="shared" si="0"/>
        <v>DNI43698812</v>
      </c>
      <c r="E15" s="86" t="s">
        <v>170</v>
      </c>
      <c r="F15" s="86" t="s">
        <v>171</v>
      </c>
      <c r="G15" s="85" t="s">
        <v>172</v>
      </c>
      <c r="H15" s="85" t="s">
        <v>173</v>
      </c>
      <c r="I15" s="62" t="s">
        <v>174</v>
      </c>
      <c r="J15" s="85"/>
      <c r="K15" s="96">
        <v>32434</v>
      </c>
      <c r="L15" s="87" t="s">
        <v>63</v>
      </c>
      <c r="M15" s="85">
        <v>985990403</v>
      </c>
      <c r="N15" s="85" t="s">
        <v>160</v>
      </c>
      <c r="O15" s="62" t="s">
        <v>161</v>
      </c>
      <c r="P15" s="62" t="s">
        <v>162</v>
      </c>
      <c r="Q15" s="62" t="s">
        <v>163</v>
      </c>
      <c r="R15" s="85"/>
      <c r="S15" s="63" t="str">
        <f t="shared" si="6"/>
        <v>LIMA</v>
      </c>
      <c r="T15" s="63" t="str">
        <f t="shared" si="7"/>
        <v>LIMA</v>
      </c>
      <c r="U15" s="85" t="s">
        <v>164</v>
      </c>
      <c r="V15" s="95">
        <v>44164</v>
      </c>
      <c r="W15" s="64" t="e">
        <f t="shared" si="3"/>
        <v>#N/A</v>
      </c>
      <c r="X15" s="90" t="s">
        <v>67</v>
      </c>
      <c r="Y15" s="89"/>
      <c r="Z15" s="88"/>
      <c r="AA15" s="85"/>
      <c r="AB15" s="85"/>
      <c r="AC15" s="85"/>
      <c r="AD15" s="85"/>
      <c r="AE15" s="85"/>
      <c r="AF15" s="85"/>
      <c r="AG15" s="85"/>
      <c r="AH15" s="85"/>
      <c r="AI15" s="85"/>
      <c r="AJ15" s="85"/>
      <c r="AK15" s="85"/>
      <c r="AL15" s="85"/>
      <c r="AM15" s="85"/>
      <c r="AN15" s="65" t="str">
        <f t="shared" si="4"/>
        <v>ZSRSER601-1</v>
      </c>
      <c r="AO15" s="65" t="str">
        <f t="shared" si="5"/>
        <v>CONTRATISTAS</v>
      </c>
      <c r="AP15" s="85"/>
      <c r="AQ15" s="85"/>
    </row>
    <row r="16" spans="1:43" ht="13.5" x14ac:dyDescent="0.25">
      <c r="A16" s="85">
        <v>15</v>
      </c>
      <c r="B16" s="85" t="s">
        <v>7650</v>
      </c>
      <c r="C16" s="85" t="s">
        <v>154</v>
      </c>
      <c r="D16" s="62" t="str">
        <f t="shared" si="0"/>
        <v>DNI47883119</v>
      </c>
      <c r="E16" s="86" t="s">
        <v>175</v>
      </c>
      <c r="F16" s="86" t="s">
        <v>176</v>
      </c>
      <c r="G16" s="85" t="s">
        <v>177</v>
      </c>
      <c r="H16" s="85" t="s">
        <v>178</v>
      </c>
      <c r="I16" s="62" t="s">
        <v>179</v>
      </c>
      <c r="J16" s="85"/>
      <c r="K16" s="96">
        <v>32434</v>
      </c>
      <c r="L16" s="87" t="s">
        <v>63</v>
      </c>
      <c r="M16" s="85">
        <v>930502011</v>
      </c>
      <c r="N16" s="85" t="s">
        <v>51</v>
      </c>
      <c r="O16" s="62" t="s">
        <v>180</v>
      </c>
      <c r="P16" s="62" t="s">
        <v>181</v>
      </c>
      <c r="Q16" s="62" t="s">
        <v>182</v>
      </c>
      <c r="R16" s="85"/>
      <c r="S16" s="63" t="str">
        <f t="shared" si="6"/>
        <v>PUNO</v>
      </c>
      <c r="T16" s="63" t="str">
        <f t="shared" si="7"/>
        <v>ANTAUTA</v>
      </c>
      <c r="U16" s="85" t="s">
        <v>164</v>
      </c>
      <c r="V16" s="95">
        <v>44160</v>
      </c>
      <c r="W16" s="64" t="e">
        <f t="shared" si="3"/>
        <v>#N/A</v>
      </c>
      <c r="X16" s="88"/>
      <c r="Y16" s="89"/>
      <c r="Z16" s="88"/>
      <c r="AA16" s="85"/>
      <c r="AB16" s="85"/>
      <c r="AC16" s="85"/>
      <c r="AD16" s="85"/>
      <c r="AE16" s="85"/>
      <c r="AF16" s="85"/>
      <c r="AG16" s="85"/>
      <c r="AH16" s="85"/>
      <c r="AI16" s="85"/>
      <c r="AJ16" s="85"/>
      <c r="AK16" s="85"/>
      <c r="AL16" s="85"/>
      <c r="AM16" s="85"/>
      <c r="AN16" s="65" t="str">
        <f t="shared" si="4"/>
        <v>ZSRSER601-1</v>
      </c>
      <c r="AO16" s="65" t="str">
        <f t="shared" si="5"/>
        <v>CONTRATISTAS</v>
      </c>
      <c r="AP16" s="85"/>
      <c r="AQ16" s="85"/>
    </row>
    <row r="17" spans="1:43" ht="13.5" x14ac:dyDescent="0.25">
      <c r="A17" s="85">
        <v>16</v>
      </c>
      <c r="B17" s="85" t="s">
        <v>7650</v>
      </c>
      <c r="C17" s="85" t="s">
        <v>154</v>
      </c>
      <c r="D17" s="62" t="str">
        <f t="shared" si="0"/>
        <v>DNI80630791</v>
      </c>
      <c r="E17" s="86" t="s">
        <v>184</v>
      </c>
      <c r="F17" s="86" t="s">
        <v>77</v>
      </c>
      <c r="G17" s="85" t="s">
        <v>185</v>
      </c>
      <c r="H17" s="85" t="s">
        <v>186</v>
      </c>
      <c r="I17" s="62" t="s">
        <v>187</v>
      </c>
      <c r="J17" s="85"/>
      <c r="K17" s="96">
        <v>32434</v>
      </c>
      <c r="L17" s="87" t="s">
        <v>141</v>
      </c>
      <c r="M17" s="85">
        <v>996585879</v>
      </c>
      <c r="N17" s="85" t="s">
        <v>82</v>
      </c>
      <c r="O17" s="62" t="s">
        <v>188</v>
      </c>
      <c r="P17" s="62" t="s">
        <v>189</v>
      </c>
      <c r="Q17" s="62" t="s">
        <v>190</v>
      </c>
      <c r="R17" s="85" t="s">
        <v>191</v>
      </c>
      <c r="S17" s="63" t="str">
        <f t="shared" si="6"/>
        <v>PUNO</v>
      </c>
      <c r="T17" s="63" t="str">
        <f t="shared" si="7"/>
        <v>AJOYANI</v>
      </c>
      <c r="U17" s="85" t="s">
        <v>189</v>
      </c>
      <c r="V17" s="95">
        <v>44160</v>
      </c>
      <c r="W17" s="64" t="e">
        <f t="shared" si="3"/>
        <v>#N/A</v>
      </c>
      <c r="X17" s="88"/>
      <c r="Y17" s="89"/>
      <c r="Z17" s="88"/>
      <c r="AA17" s="85"/>
      <c r="AB17" s="85"/>
      <c r="AC17" s="85"/>
      <c r="AD17" s="85"/>
      <c r="AE17" s="85"/>
      <c r="AF17" s="85"/>
      <c r="AG17" s="85"/>
      <c r="AH17" s="85"/>
      <c r="AI17" s="85"/>
      <c r="AJ17" s="85"/>
      <c r="AK17" s="85"/>
      <c r="AL17" s="85"/>
      <c r="AM17" s="85"/>
      <c r="AN17" s="65" t="str">
        <f t="shared" si="4"/>
        <v>ZSRSER601-1</v>
      </c>
      <c r="AO17" s="65" t="str">
        <f t="shared" si="5"/>
        <v>CONTRATISTAS</v>
      </c>
      <c r="AP17" s="85"/>
      <c r="AQ17" s="85"/>
    </row>
    <row r="18" spans="1:43" ht="13.5" x14ac:dyDescent="0.25">
      <c r="A18" s="85">
        <v>17</v>
      </c>
      <c r="B18" s="85" t="s">
        <v>7650</v>
      </c>
      <c r="C18" s="85" t="s">
        <v>154</v>
      </c>
      <c r="D18" s="62" t="str">
        <f t="shared" si="0"/>
        <v>DNI01704907</v>
      </c>
      <c r="E18" s="86" t="s">
        <v>192</v>
      </c>
      <c r="F18" s="86" t="s">
        <v>193</v>
      </c>
      <c r="G18" s="85" t="s">
        <v>194</v>
      </c>
      <c r="H18" s="85" t="s">
        <v>195</v>
      </c>
      <c r="I18" s="62" t="s">
        <v>187</v>
      </c>
      <c r="J18" s="85"/>
      <c r="K18" s="96">
        <v>32434</v>
      </c>
      <c r="L18" s="87" t="s">
        <v>141</v>
      </c>
      <c r="M18" s="85">
        <v>918395250</v>
      </c>
      <c r="N18" s="85" t="s">
        <v>82</v>
      </c>
      <c r="O18" s="62" t="s">
        <v>188</v>
      </c>
      <c r="P18" s="62" t="s">
        <v>189</v>
      </c>
      <c r="Q18" s="62" t="s">
        <v>196</v>
      </c>
      <c r="R18" s="85" t="s">
        <v>191</v>
      </c>
      <c r="S18" s="63" t="str">
        <f t="shared" si="6"/>
        <v>PUNO</v>
      </c>
      <c r="T18" s="63" t="str">
        <f t="shared" si="7"/>
        <v>AJOYANI</v>
      </c>
      <c r="U18" s="85" t="s">
        <v>189</v>
      </c>
      <c r="V18" s="95">
        <v>44160</v>
      </c>
      <c r="W18" s="64" t="e">
        <f t="shared" si="3"/>
        <v>#N/A</v>
      </c>
      <c r="X18" s="88"/>
      <c r="Y18" s="89"/>
      <c r="Z18" s="88"/>
      <c r="AA18" s="85"/>
      <c r="AB18" s="85"/>
      <c r="AC18" s="85"/>
      <c r="AD18" s="85"/>
      <c r="AE18" s="85"/>
      <c r="AF18" s="85"/>
      <c r="AG18" s="85"/>
      <c r="AH18" s="85"/>
      <c r="AI18" s="85"/>
      <c r="AJ18" s="85"/>
      <c r="AK18" s="85"/>
      <c r="AL18" s="85"/>
      <c r="AM18" s="85"/>
      <c r="AN18" s="65" t="str">
        <f t="shared" si="4"/>
        <v>ZSRSER601-1</v>
      </c>
      <c r="AO18" s="65" t="str">
        <f t="shared" si="5"/>
        <v>CONTRATISTAS</v>
      </c>
      <c r="AP18" s="85"/>
      <c r="AQ18" s="85"/>
    </row>
    <row r="19" spans="1:43" ht="13.5" x14ac:dyDescent="0.25">
      <c r="A19" s="85">
        <v>18</v>
      </c>
      <c r="B19" s="85" t="s">
        <v>7650</v>
      </c>
      <c r="C19" s="85" t="s">
        <v>154</v>
      </c>
      <c r="D19" s="62" t="str">
        <f t="shared" si="0"/>
        <v>DNI46049338</v>
      </c>
      <c r="E19" s="86" t="s">
        <v>197</v>
      </c>
      <c r="F19" s="86" t="s">
        <v>198</v>
      </c>
      <c r="G19" s="85" t="s">
        <v>199</v>
      </c>
      <c r="H19" s="85" t="s">
        <v>200</v>
      </c>
      <c r="I19" s="62" t="s">
        <v>201</v>
      </c>
      <c r="J19" s="85"/>
      <c r="K19" s="96">
        <v>32434</v>
      </c>
      <c r="L19" s="87" t="s">
        <v>141</v>
      </c>
      <c r="M19" s="85">
        <v>974667338</v>
      </c>
      <c r="N19" s="85" t="s">
        <v>64</v>
      </c>
      <c r="O19" s="62" t="s">
        <v>64</v>
      </c>
      <c r="P19" s="62" t="s">
        <v>74</v>
      </c>
      <c r="Q19" s="62" t="s">
        <v>202</v>
      </c>
      <c r="R19" s="85" t="s">
        <v>191</v>
      </c>
      <c r="S19" s="63" t="str">
        <f t="shared" si="6"/>
        <v>LIMA</v>
      </c>
      <c r="T19" s="63" t="str">
        <f t="shared" si="7"/>
        <v>LIMA</v>
      </c>
      <c r="U19" s="85" t="s">
        <v>64</v>
      </c>
      <c r="V19" s="95">
        <v>44164</v>
      </c>
      <c r="W19" s="64" t="e">
        <f t="shared" si="3"/>
        <v>#N/A</v>
      </c>
      <c r="X19" s="90" t="s">
        <v>67</v>
      </c>
      <c r="Y19" s="89"/>
      <c r="Z19" s="88"/>
      <c r="AA19" s="85"/>
      <c r="AB19" s="85"/>
      <c r="AC19" s="85"/>
      <c r="AD19" s="85"/>
      <c r="AE19" s="85"/>
      <c r="AF19" s="85"/>
      <c r="AG19" s="85"/>
      <c r="AH19" s="85"/>
      <c r="AI19" s="85"/>
      <c r="AJ19" s="85"/>
      <c r="AK19" s="85"/>
      <c r="AL19" s="85"/>
      <c r="AM19" s="85"/>
      <c r="AN19" s="65" t="str">
        <f t="shared" si="4"/>
        <v>ZSRSER601-1</v>
      </c>
      <c r="AO19" s="65" t="str">
        <f t="shared" si="5"/>
        <v>CONTRATISTAS</v>
      </c>
      <c r="AP19" s="85"/>
      <c r="AQ19" s="85"/>
    </row>
    <row r="20" spans="1:43" ht="13.5" x14ac:dyDescent="0.25">
      <c r="A20" s="85">
        <v>19</v>
      </c>
      <c r="B20" s="85" t="s">
        <v>7650</v>
      </c>
      <c r="C20" s="85" t="s">
        <v>154</v>
      </c>
      <c r="D20" s="62" t="str">
        <f t="shared" si="0"/>
        <v>DNI48055722</v>
      </c>
      <c r="E20" s="86" t="s">
        <v>203</v>
      </c>
      <c r="F20" s="86" t="s">
        <v>204</v>
      </c>
      <c r="G20" s="85" t="s">
        <v>205</v>
      </c>
      <c r="H20" s="85" t="s">
        <v>206</v>
      </c>
      <c r="I20" s="62" t="s">
        <v>201</v>
      </c>
      <c r="J20" s="85"/>
      <c r="K20" s="96">
        <v>32434</v>
      </c>
      <c r="L20" s="87" t="s">
        <v>141</v>
      </c>
      <c r="M20" s="85">
        <v>933825852</v>
      </c>
      <c r="N20" s="85" t="s">
        <v>64</v>
      </c>
      <c r="O20" s="62" t="s">
        <v>64</v>
      </c>
      <c r="P20" s="62" t="s">
        <v>64</v>
      </c>
      <c r="Q20" s="62" t="s">
        <v>207</v>
      </c>
      <c r="R20" s="85" t="s">
        <v>191</v>
      </c>
      <c r="S20" s="63" t="str">
        <f t="shared" si="6"/>
        <v>LIMA</v>
      </c>
      <c r="T20" s="63" t="str">
        <f t="shared" si="7"/>
        <v>LIMA</v>
      </c>
      <c r="U20" s="85" t="s">
        <v>64</v>
      </c>
      <c r="V20" s="95">
        <v>44164</v>
      </c>
      <c r="W20" s="64" t="e">
        <f t="shared" si="3"/>
        <v>#N/A</v>
      </c>
      <c r="X20" s="90" t="s">
        <v>67</v>
      </c>
      <c r="Y20" s="89"/>
      <c r="Z20" s="88"/>
      <c r="AA20" s="85"/>
      <c r="AB20" s="85"/>
      <c r="AC20" s="85"/>
      <c r="AD20" s="85"/>
      <c r="AE20" s="85"/>
      <c r="AF20" s="85"/>
      <c r="AG20" s="85"/>
      <c r="AH20" s="85"/>
      <c r="AI20" s="85"/>
      <c r="AJ20" s="85"/>
      <c r="AK20" s="85"/>
      <c r="AL20" s="85"/>
      <c r="AM20" s="85"/>
      <c r="AN20" s="65" t="str">
        <f t="shared" si="4"/>
        <v>ZSRSER601-1</v>
      </c>
      <c r="AO20" s="65" t="str">
        <f t="shared" si="5"/>
        <v>CONTRATISTAS</v>
      </c>
      <c r="AP20" s="85"/>
      <c r="AQ20" s="85"/>
    </row>
    <row r="21" spans="1:43" ht="13.5" x14ac:dyDescent="0.25">
      <c r="A21" s="85">
        <v>20</v>
      </c>
      <c r="B21" s="85" t="s">
        <v>7650</v>
      </c>
      <c r="C21" s="85" t="s">
        <v>154</v>
      </c>
      <c r="D21" s="62" t="str">
        <f t="shared" si="0"/>
        <v>DNI42919867</v>
      </c>
      <c r="E21" s="86" t="s">
        <v>208</v>
      </c>
      <c r="F21" s="86" t="s">
        <v>209</v>
      </c>
      <c r="G21" s="85" t="s">
        <v>210</v>
      </c>
      <c r="H21" s="85" t="s">
        <v>211</v>
      </c>
      <c r="I21" s="62" t="s">
        <v>212</v>
      </c>
      <c r="J21" s="85"/>
      <c r="K21" s="96">
        <v>32434</v>
      </c>
      <c r="L21" s="87" t="s">
        <v>141</v>
      </c>
      <c r="M21" s="85">
        <v>979116313</v>
      </c>
      <c r="N21" s="85" t="s">
        <v>64</v>
      </c>
      <c r="O21" s="62" t="s">
        <v>64</v>
      </c>
      <c r="P21" s="62" t="s">
        <v>213</v>
      </c>
      <c r="Q21" s="62" t="s">
        <v>214</v>
      </c>
      <c r="R21" s="85" t="s">
        <v>191</v>
      </c>
      <c r="S21" s="63" t="str">
        <f t="shared" si="6"/>
        <v>LIMA</v>
      </c>
      <c r="T21" s="63" t="str">
        <f t="shared" si="7"/>
        <v>LIMA</v>
      </c>
      <c r="U21" s="85" t="s">
        <v>64</v>
      </c>
      <c r="V21" s="95">
        <v>44164</v>
      </c>
      <c r="W21" s="64" t="e">
        <f t="shared" si="3"/>
        <v>#N/A</v>
      </c>
      <c r="X21" s="90" t="s">
        <v>67</v>
      </c>
      <c r="Y21" s="89"/>
      <c r="Z21" s="88"/>
      <c r="AA21" s="85"/>
      <c r="AB21" s="85"/>
      <c r="AC21" s="85"/>
      <c r="AD21" s="85"/>
      <c r="AE21" s="85"/>
      <c r="AF21" s="85"/>
      <c r="AG21" s="85"/>
      <c r="AH21" s="85"/>
      <c r="AI21" s="85"/>
      <c r="AJ21" s="85"/>
      <c r="AK21" s="85"/>
      <c r="AL21" s="85"/>
      <c r="AM21" s="85"/>
      <c r="AN21" s="65" t="str">
        <f t="shared" si="4"/>
        <v>ZSRSER601-1</v>
      </c>
      <c r="AO21" s="65" t="str">
        <f t="shared" si="5"/>
        <v>CONTRATISTAS</v>
      </c>
      <c r="AP21" s="85"/>
      <c r="AQ21" s="85"/>
    </row>
    <row r="22" spans="1:43" ht="13.5" x14ac:dyDescent="0.25">
      <c r="A22" s="85">
        <v>21</v>
      </c>
      <c r="B22" s="85" t="s">
        <v>7650</v>
      </c>
      <c r="C22" s="85" t="s">
        <v>154</v>
      </c>
      <c r="D22" s="62" t="str">
        <f t="shared" si="0"/>
        <v>DNI45439789</v>
      </c>
      <c r="E22" s="86" t="s">
        <v>216</v>
      </c>
      <c r="F22" s="86" t="s">
        <v>217</v>
      </c>
      <c r="G22" s="85" t="s">
        <v>218</v>
      </c>
      <c r="H22" s="85" t="s">
        <v>219</v>
      </c>
      <c r="I22" s="62" t="s">
        <v>220</v>
      </c>
      <c r="J22" s="85" t="s">
        <v>221</v>
      </c>
      <c r="K22" s="96">
        <v>32434</v>
      </c>
      <c r="L22" s="87" t="s">
        <v>141</v>
      </c>
      <c r="M22" s="85">
        <v>957819378</v>
      </c>
      <c r="N22" s="85" t="s">
        <v>100</v>
      </c>
      <c r="O22" s="62" t="s">
        <v>100</v>
      </c>
      <c r="P22" s="62" t="s">
        <v>222</v>
      </c>
      <c r="Q22" s="62" t="s">
        <v>223</v>
      </c>
      <c r="R22" s="85"/>
      <c r="S22" s="63" t="str">
        <f t="shared" si="6"/>
        <v>AREQUIPA</v>
      </c>
      <c r="T22" s="63" t="str">
        <f t="shared" si="7"/>
        <v>AREQUIPA</v>
      </c>
      <c r="U22" s="85" t="s">
        <v>100</v>
      </c>
      <c r="V22" s="95">
        <v>44160</v>
      </c>
      <c r="W22" s="64" t="e">
        <f t="shared" si="3"/>
        <v>#N/A</v>
      </c>
      <c r="X22" s="88"/>
      <c r="Y22" s="89"/>
      <c r="Z22" s="88"/>
      <c r="AA22" s="85"/>
      <c r="AB22" s="85"/>
      <c r="AC22" s="85"/>
      <c r="AD22" s="85"/>
      <c r="AE22" s="85"/>
      <c r="AF22" s="85"/>
      <c r="AG22" s="85"/>
      <c r="AH22" s="85"/>
      <c r="AI22" s="85"/>
      <c r="AJ22" s="85"/>
      <c r="AK22" s="85"/>
      <c r="AL22" s="85"/>
      <c r="AM22" s="85"/>
      <c r="AN22" s="65" t="str">
        <f t="shared" si="4"/>
        <v>ZSRSER601-1</v>
      </c>
      <c r="AO22" s="65" t="str">
        <f t="shared" si="5"/>
        <v>CONTRATISTAS</v>
      </c>
      <c r="AP22" s="85"/>
      <c r="AQ22" s="85"/>
    </row>
    <row r="23" spans="1:43" ht="13.5" x14ac:dyDescent="0.25">
      <c r="A23" s="85">
        <v>22</v>
      </c>
      <c r="B23" s="85" t="s">
        <v>7650</v>
      </c>
      <c r="C23" s="85" t="s">
        <v>154</v>
      </c>
      <c r="D23" s="62" t="str">
        <f t="shared" si="0"/>
        <v>DNI71596892</v>
      </c>
      <c r="E23" s="86" t="s">
        <v>224</v>
      </c>
      <c r="F23" s="86" t="s">
        <v>225</v>
      </c>
      <c r="G23" s="85" t="s">
        <v>226</v>
      </c>
      <c r="H23" s="85" t="s">
        <v>227</v>
      </c>
      <c r="I23" s="62" t="s">
        <v>220</v>
      </c>
      <c r="J23" s="85" t="s">
        <v>221</v>
      </c>
      <c r="K23" s="96">
        <v>32434</v>
      </c>
      <c r="L23" s="87" t="s">
        <v>141</v>
      </c>
      <c r="M23" s="85">
        <v>959919396</v>
      </c>
      <c r="N23" s="85" t="s">
        <v>100</v>
      </c>
      <c r="O23" s="62" t="s">
        <v>100</v>
      </c>
      <c r="P23" s="62" t="s">
        <v>228</v>
      </c>
      <c r="Q23" s="62" t="s">
        <v>229</v>
      </c>
      <c r="R23" s="85"/>
      <c r="S23" s="63" t="str">
        <f t="shared" si="6"/>
        <v>AREQUIPA</v>
      </c>
      <c r="T23" s="63" t="str">
        <f t="shared" si="7"/>
        <v>AREQUIPA</v>
      </c>
      <c r="U23" s="85" t="s">
        <v>100</v>
      </c>
      <c r="V23" s="95">
        <v>44160</v>
      </c>
      <c r="W23" s="64" t="e">
        <f t="shared" si="3"/>
        <v>#N/A</v>
      </c>
      <c r="X23" s="88"/>
      <c r="Y23" s="89"/>
      <c r="Z23" s="88"/>
      <c r="AA23" s="85"/>
      <c r="AB23" s="85"/>
      <c r="AC23" s="85"/>
      <c r="AD23" s="85"/>
      <c r="AE23" s="85"/>
      <c r="AF23" s="85"/>
      <c r="AG23" s="85"/>
      <c r="AH23" s="85"/>
      <c r="AI23" s="85"/>
      <c r="AJ23" s="85"/>
      <c r="AK23" s="85"/>
      <c r="AL23" s="85"/>
      <c r="AM23" s="85"/>
      <c r="AN23" s="65" t="str">
        <f t="shared" si="4"/>
        <v>ZSRSER601-1</v>
      </c>
      <c r="AO23" s="65" t="str">
        <f t="shared" si="5"/>
        <v>CONTRATISTAS</v>
      </c>
      <c r="AP23" s="85"/>
      <c r="AQ23" s="85"/>
    </row>
    <row r="24" spans="1:43" ht="13.5" x14ac:dyDescent="0.25">
      <c r="A24" s="85">
        <v>23</v>
      </c>
      <c r="B24" s="85" t="s">
        <v>7650</v>
      </c>
      <c r="C24" s="85" t="s">
        <v>154</v>
      </c>
      <c r="D24" s="62" t="str">
        <f t="shared" si="0"/>
        <v>DNI43117070</v>
      </c>
      <c r="E24" s="86" t="s">
        <v>230</v>
      </c>
      <c r="F24" s="86" t="s">
        <v>231</v>
      </c>
      <c r="G24" s="85" t="s">
        <v>232</v>
      </c>
      <c r="H24" s="85" t="s">
        <v>233</v>
      </c>
      <c r="I24" s="62" t="s">
        <v>187</v>
      </c>
      <c r="J24" s="85" t="s">
        <v>221</v>
      </c>
      <c r="K24" s="96">
        <v>32434</v>
      </c>
      <c r="L24" s="87" t="s">
        <v>141</v>
      </c>
      <c r="M24" s="85">
        <v>937362656</v>
      </c>
      <c r="N24" s="85" t="s">
        <v>82</v>
      </c>
      <c r="O24" s="62" t="s">
        <v>234</v>
      </c>
      <c r="P24" s="62" t="s">
        <v>235</v>
      </c>
      <c r="Q24" s="62" t="s">
        <v>236</v>
      </c>
      <c r="R24" s="85"/>
      <c r="S24" s="63" t="str">
        <f t="shared" si="6"/>
        <v>PUNO</v>
      </c>
      <c r="T24" s="63" t="str">
        <f t="shared" si="7"/>
        <v>JULIACA</v>
      </c>
      <c r="U24" s="85" t="s">
        <v>237</v>
      </c>
      <c r="V24" s="95">
        <v>44160</v>
      </c>
      <c r="W24" s="64" t="e">
        <f t="shared" si="3"/>
        <v>#N/A</v>
      </c>
      <c r="X24" s="88"/>
      <c r="Y24" s="89"/>
      <c r="Z24" s="88"/>
      <c r="AA24" s="85"/>
      <c r="AB24" s="85"/>
      <c r="AC24" s="85"/>
      <c r="AD24" s="85"/>
      <c r="AE24" s="85"/>
      <c r="AF24" s="85"/>
      <c r="AG24" s="85"/>
      <c r="AH24" s="85"/>
      <c r="AI24" s="85"/>
      <c r="AJ24" s="85"/>
      <c r="AK24" s="85"/>
      <c r="AL24" s="85"/>
      <c r="AM24" s="85"/>
      <c r="AN24" s="65" t="str">
        <f t="shared" si="4"/>
        <v>ZSRSER601-1</v>
      </c>
      <c r="AO24" s="65" t="str">
        <f t="shared" si="5"/>
        <v>CONTRATISTAS</v>
      </c>
      <c r="AP24" s="85"/>
      <c r="AQ24" s="85"/>
    </row>
    <row r="25" spans="1:43" ht="13.5" x14ac:dyDescent="0.25">
      <c r="A25" s="85">
        <v>24</v>
      </c>
      <c r="B25" s="85" t="s">
        <v>7650</v>
      </c>
      <c r="C25" s="85" t="s">
        <v>154</v>
      </c>
      <c r="D25" s="62" t="str">
        <f t="shared" si="0"/>
        <v>DNI80114173</v>
      </c>
      <c r="E25" s="86" t="s">
        <v>239</v>
      </c>
      <c r="F25" s="86" t="s">
        <v>240</v>
      </c>
      <c r="G25" s="85" t="s">
        <v>241</v>
      </c>
      <c r="H25" s="85" t="s">
        <v>242</v>
      </c>
      <c r="I25" s="62" t="s">
        <v>243</v>
      </c>
      <c r="J25" s="85" t="s">
        <v>244</v>
      </c>
      <c r="K25" s="96">
        <v>32434</v>
      </c>
      <c r="L25" s="87" t="s">
        <v>141</v>
      </c>
      <c r="M25" s="85">
        <v>984423101</v>
      </c>
      <c r="N25" s="85" t="s">
        <v>82</v>
      </c>
      <c r="O25" s="62" t="s">
        <v>82</v>
      </c>
      <c r="P25" s="62" t="s">
        <v>82</v>
      </c>
      <c r="Q25" s="62" t="s">
        <v>245</v>
      </c>
      <c r="R25" s="85"/>
      <c r="S25" s="63" t="str">
        <f t="shared" si="6"/>
        <v>PUNO</v>
      </c>
      <c r="T25" s="63" t="str">
        <f t="shared" si="7"/>
        <v>PUNO</v>
      </c>
      <c r="U25" s="85"/>
      <c r="V25" s="95">
        <v>44160</v>
      </c>
      <c r="W25" s="64" t="str">
        <f t="shared" si="3"/>
        <v>SI</v>
      </c>
      <c r="X25" s="88"/>
      <c r="Y25" s="89"/>
      <c r="Z25" s="88"/>
      <c r="AA25" s="85"/>
      <c r="AB25" s="85"/>
      <c r="AC25" s="85"/>
      <c r="AD25" s="85"/>
      <c r="AE25" s="85"/>
      <c r="AF25" s="85"/>
      <c r="AG25" s="85"/>
      <c r="AH25" s="85"/>
      <c r="AI25" s="85"/>
      <c r="AJ25" s="85"/>
      <c r="AK25" s="85"/>
      <c r="AL25" s="85"/>
      <c r="AM25" s="85"/>
      <c r="AN25" s="65" t="str">
        <f t="shared" si="4"/>
        <v>ZSRSER601-1</v>
      </c>
      <c r="AO25" s="65" t="str">
        <f t="shared" si="5"/>
        <v>CONTRATISTAS</v>
      </c>
      <c r="AP25" s="85"/>
      <c r="AQ25" s="85"/>
    </row>
    <row r="26" spans="1:43" ht="13.5" x14ac:dyDescent="0.25">
      <c r="A26" s="85">
        <v>25</v>
      </c>
      <c r="B26" s="85" t="s">
        <v>7650</v>
      </c>
      <c r="C26" s="85" t="s">
        <v>154</v>
      </c>
      <c r="D26" s="62" t="str">
        <f t="shared" si="0"/>
        <v>DNI25328622</v>
      </c>
      <c r="E26" s="86" t="s">
        <v>246</v>
      </c>
      <c r="F26" s="86" t="s">
        <v>247</v>
      </c>
      <c r="G26" s="85" t="s">
        <v>248</v>
      </c>
      <c r="H26" s="85" t="s">
        <v>249</v>
      </c>
      <c r="I26" s="62" t="s">
        <v>250</v>
      </c>
      <c r="J26" s="85" t="s">
        <v>251</v>
      </c>
      <c r="K26" s="96">
        <v>32434</v>
      </c>
      <c r="L26" s="87" t="s">
        <v>141</v>
      </c>
      <c r="M26" s="85">
        <v>951149839</v>
      </c>
      <c r="N26" s="85" t="s">
        <v>82</v>
      </c>
      <c r="O26" s="62" t="s">
        <v>252</v>
      </c>
      <c r="P26" s="62" t="s">
        <v>253</v>
      </c>
      <c r="Q26" s="62" t="s">
        <v>254</v>
      </c>
      <c r="R26" s="85"/>
      <c r="S26" s="63" t="str">
        <f t="shared" si="6"/>
        <v>PUNO</v>
      </c>
      <c r="T26" s="63" t="str">
        <f t="shared" si="7"/>
        <v>AZANGARO</v>
      </c>
      <c r="U26" s="85"/>
      <c r="V26" s="95">
        <v>44160</v>
      </c>
      <c r="W26" s="64" t="e">
        <f t="shared" si="3"/>
        <v>#N/A</v>
      </c>
      <c r="X26" s="88"/>
      <c r="Y26" s="89"/>
      <c r="Z26" s="88"/>
      <c r="AA26" s="85"/>
      <c r="AB26" s="85"/>
      <c r="AC26" s="85"/>
      <c r="AD26" s="85"/>
      <c r="AE26" s="85"/>
      <c r="AF26" s="85"/>
      <c r="AG26" s="85"/>
      <c r="AH26" s="85"/>
      <c r="AI26" s="85"/>
      <c r="AJ26" s="85"/>
      <c r="AK26" s="85"/>
      <c r="AL26" s="85"/>
      <c r="AM26" s="85"/>
      <c r="AN26" s="65" t="str">
        <f t="shared" si="4"/>
        <v>ZSRSER601-1</v>
      </c>
      <c r="AO26" s="65" t="str">
        <f t="shared" si="5"/>
        <v>CONTRATISTAS</v>
      </c>
      <c r="AP26" s="85"/>
      <c r="AQ26" s="85"/>
    </row>
    <row r="27" spans="1:43" ht="13.5" x14ac:dyDescent="0.25">
      <c r="A27" s="85">
        <v>26</v>
      </c>
      <c r="B27" s="85" t="s">
        <v>7650</v>
      </c>
      <c r="C27" s="85" t="s">
        <v>154</v>
      </c>
      <c r="D27" s="62" t="str">
        <f t="shared" si="0"/>
        <v>DNI44605192</v>
      </c>
      <c r="E27" s="86" t="s">
        <v>255</v>
      </c>
      <c r="F27" s="86" t="s">
        <v>256</v>
      </c>
      <c r="G27" s="85" t="s">
        <v>257</v>
      </c>
      <c r="H27" s="85" t="s">
        <v>258</v>
      </c>
      <c r="I27" s="62" t="s">
        <v>250</v>
      </c>
      <c r="J27" s="85" t="s">
        <v>259</v>
      </c>
      <c r="K27" s="96">
        <v>32434</v>
      </c>
      <c r="L27" s="87" t="s">
        <v>141</v>
      </c>
      <c r="M27" s="85">
        <v>950360260</v>
      </c>
      <c r="N27" s="85" t="s">
        <v>82</v>
      </c>
      <c r="O27" s="62" t="s">
        <v>83</v>
      </c>
      <c r="P27" s="62" t="s">
        <v>84</v>
      </c>
      <c r="Q27" s="62" t="s">
        <v>260</v>
      </c>
      <c r="R27" s="85"/>
      <c r="S27" s="63" t="str">
        <f t="shared" si="6"/>
        <v>PUNO</v>
      </c>
      <c r="T27" s="63" t="str">
        <f t="shared" si="7"/>
        <v>ANTAUTA</v>
      </c>
      <c r="U27" s="85"/>
      <c r="V27" s="95">
        <v>44160</v>
      </c>
      <c r="W27" s="64" t="e">
        <f t="shared" si="3"/>
        <v>#N/A</v>
      </c>
      <c r="X27" s="88"/>
      <c r="Y27" s="89"/>
      <c r="Z27" s="88"/>
      <c r="AA27" s="85"/>
      <c r="AB27" s="85"/>
      <c r="AC27" s="85"/>
      <c r="AD27" s="85"/>
      <c r="AE27" s="85"/>
      <c r="AF27" s="85"/>
      <c r="AG27" s="85"/>
      <c r="AH27" s="85"/>
      <c r="AI27" s="85"/>
      <c r="AJ27" s="85"/>
      <c r="AK27" s="85"/>
      <c r="AL27" s="85"/>
      <c r="AM27" s="85"/>
      <c r="AN27" s="65" t="str">
        <f t="shared" si="4"/>
        <v>ZSRSER601-1</v>
      </c>
      <c r="AO27" s="65" t="str">
        <f t="shared" si="5"/>
        <v>CONTRATISTAS</v>
      </c>
      <c r="AP27" s="85"/>
      <c r="AQ27" s="85"/>
    </row>
    <row r="28" spans="1:43" ht="13.5" x14ac:dyDescent="0.25">
      <c r="A28" s="85">
        <v>35</v>
      </c>
      <c r="B28" s="85" t="s">
        <v>7650</v>
      </c>
      <c r="C28" s="85" t="s">
        <v>261</v>
      </c>
      <c r="D28" s="62" t="str">
        <f t="shared" si="0"/>
        <v>DNI23925601</v>
      </c>
      <c r="E28" s="86" t="s">
        <v>262</v>
      </c>
      <c r="F28" s="86" t="s">
        <v>263</v>
      </c>
      <c r="G28" s="85" t="s">
        <v>264</v>
      </c>
      <c r="H28" s="85" t="s">
        <v>265</v>
      </c>
      <c r="I28" s="62" t="s">
        <v>266</v>
      </c>
      <c r="J28" s="85" t="s">
        <v>267</v>
      </c>
      <c r="K28" s="96">
        <v>32434</v>
      </c>
      <c r="L28" s="87" t="s">
        <v>141</v>
      </c>
      <c r="M28" s="85">
        <v>951299598</v>
      </c>
      <c r="N28" s="85" t="s">
        <v>268</v>
      </c>
      <c r="O28" s="62" t="s">
        <v>268</v>
      </c>
      <c r="P28" s="62" t="s">
        <v>269</v>
      </c>
      <c r="Q28" s="62" t="s">
        <v>270</v>
      </c>
      <c r="R28" s="85"/>
      <c r="S28" s="63" t="str">
        <f t="shared" si="6"/>
        <v>PUNO HUB</v>
      </c>
      <c r="T28" s="63" t="str">
        <f t="shared" si="7"/>
        <v>CUSCO</v>
      </c>
      <c r="U28" s="85"/>
      <c r="V28" s="95">
        <v>44159</v>
      </c>
      <c r="W28" s="64" t="str">
        <f t="shared" si="3"/>
        <v>SI</v>
      </c>
      <c r="X28" s="88" t="s">
        <v>271</v>
      </c>
      <c r="Y28" s="88" t="s">
        <v>271</v>
      </c>
      <c r="Z28" s="88"/>
      <c r="AA28" s="85"/>
      <c r="AB28" s="85"/>
      <c r="AC28" s="85"/>
      <c r="AD28" s="85"/>
      <c r="AE28" s="85"/>
      <c r="AF28" s="85"/>
      <c r="AG28" s="85"/>
      <c r="AH28" s="85"/>
      <c r="AI28" s="85"/>
      <c r="AJ28" s="85"/>
      <c r="AK28" s="85"/>
      <c r="AL28" s="85"/>
      <c r="AM28" s="85"/>
      <c r="AN28" s="65" t="str">
        <f t="shared" si="4"/>
        <v>ZSRSER601-1</v>
      </c>
      <c r="AO28" s="65" t="str">
        <f t="shared" si="5"/>
        <v>CONTRATISTAS</v>
      </c>
      <c r="AP28" s="85"/>
      <c r="AQ28" s="85"/>
    </row>
    <row r="29" spans="1:43" ht="13.5" x14ac:dyDescent="0.25">
      <c r="A29" s="85">
        <v>36</v>
      </c>
      <c r="B29" s="85" t="s">
        <v>7650</v>
      </c>
      <c r="C29" s="85" t="s">
        <v>261</v>
      </c>
      <c r="D29" s="62" t="str">
        <f t="shared" si="0"/>
        <v>DNI40484449</v>
      </c>
      <c r="E29" s="86" t="s">
        <v>272</v>
      </c>
      <c r="F29" s="86" t="s">
        <v>273</v>
      </c>
      <c r="G29" s="85" t="s">
        <v>274</v>
      </c>
      <c r="H29" s="85" t="s">
        <v>275</v>
      </c>
      <c r="I29" s="62" t="s">
        <v>276</v>
      </c>
      <c r="J29" s="85" t="s">
        <v>277</v>
      </c>
      <c r="K29" s="96">
        <v>32434</v>
      </c>
      <c r="L29" s="87" t="s">
        <v>141</v>
      </c>
      <c r="M29" s="85">
        <v>951292502</v>
      </c>
      <c r="N29" s="85" t="s">
        <v>278</v>
      </c>
      <c r="O29" s="62" t="s">
        <v>279</v>
      </c>
      <c r="P29" s="62" t="s">
        <v>279</v>
      </c>
      <c r="Q29" s="62" t="s">
        <v>280</v>
      </c>
      <c r="R29" s="85"/>
      <c r="S29" s="63" t="str">
        <f t="shared" si="6"/>
        <v>LIMA HUB</v>
      </c>
      <c r="T29" s="63" t="str">
        <f t="shared" si="7"/>
        <v>HUANCAYO</v>
      </c>
      <c r="U29" s="85"/>
      <c r="V29" s="95">
        <v>44164</v>
      </c>
      <c r="W29" s="64" t="e">
        <f t="shared" si="3"/>
        <v>#N/A</v>
      </c>
      <c r="X29" s="90" t="s">
        <v>67</v>
      </c>
      <c r="Y29" s="89"/>
      <c r="Z29" s="88"/>
      <c r="AA29" s="85"/>
      <c r="AB29" s="85"/>
      <c r="AC29" s="85"/>
      <c r="AD29" s="85"/>
      <c r="AE29" s="85"/>
      <c r="AF29" s="85"/>
      <c r="AG29" s="85"/>
      <c r="AH29" s="85"/>
      <c r="AI29" s="85"/>
      <c r="AJ29" s="85"/>
      <c r="AK29" s="85"/>
      <c r="AL29" s="85"/>
      <c r="AM29" s="85"/>
      <c r="AN29" s="65" t="str">
        <f t="shared" si="4"/>
        <v>ZSRSER601-1</v>
      </c>
      <c r="AO29" s="65" t="str">
        <f t="shared" si="5"/>
        <v>CONTRATISTAS</v>
      </c>
      <c r="AP29" s="85"/>
      <c r="AQ29" s="85"/>
    </row>
    <row r="30" spans="1:43" ht="13.5" x14ac:dyDescent="0.25">
      <c r="A30" s="85">
        <v>37</v>
      </c>
      <c r="B30" s="85" t="s">
        <v>7650</v>
      </c>
      <c r="C30" s="85" t="s">
        <v>261</v>
      </c>
      <c r="D30" s="62" t="str">
        <f t="shared" si="0"/>
        <v>DNI41615823</v>
      </c>
      <c r="E30" s="86" t="s">
        <v>281</v>
      </c>
      <c r="F30" s="86" t="s">
        <v>282</v>
      </c>
      <c r="G30" s="85" t="s">
        <v>283</v>
      </c>
      <c r="H30" s="85" t="s">
        <v>284</v>
      </c>
      <c r="I30" s="62" t="s">
        <v>285</v>
      </c>
      <c r="J30" s="85" t="s">
        <v>286</v>
      </c>
      <c r="K30" s="96">
        <v>32434</v>
      </c>
      <c r="L30" s="87" t="s">
        <v>141</v>
      </c>
      <c r="M30" s="85">
        <v>987945820</v>
      </c>
      <c r="N30" s="85" t="s">
        <v>268</v>
      </c>
      <c r="O30" s="62" t="s">
        <v>268</v>
      </c>
      <c r="P30" s="62" t="s">
        <v>287</v>
      </c>
      <c r="Q30" s="62" t="s">
        <v>288</v>
      </c>
      <c r="R30" s="85"/>
      <c r="S30" s="63" t="str">
        <f t="shared" si="6"/>
        <v>PUNO</v>
      </c>
      <c r="T30" s="63" t="str">
        <f t="shared" si="7"/>
        <v>CUSCO</v>
      </c>
      <c r="U30" s="85"/>
      <c r="V30" s="95">
        <v>44159</v>
      </c>
      <c r="W30" s="64" t="e">
        <f t="shared" si="3"/>
        <v>#N/A</v>
      </c>
      <c r="X30" s="88" t="s">
        <v>271</v>
      </c>
      <c r="Y30" s="88" t="s">
        <v>271</v>
      </c>
      <c r="Z30" s="88"/>
      <c r="AA30" s="85"/>
      <c r="AB30" s="85"/>
      <c r="AC30" s="85"/>
      <c r="AD30" s="85"/>
      <c r="AE30" s="85"/>
      <c r="AF30" s="85"/>
      <c r="AG30" s="85"/>
      <c r="AH30" s="85"/>
      <c r="AI30" s="85"/>
      <c r="AJ30" s="85"/>
      <c r="AK30" s="85"/>
      <c r="AL30" s="85"/>
      <c r="AM30" s="85"/>
      <c r="AN30" s="65" t="str">
        <f t="shared" si="4"/>
        <v>ZSRSER601-1</v>
      </c>
      <c r="AO30" s="65" t="str">
        <f t="shared" si="5"/>
        <v>CONTRATISTAS</v>
      </c>
      <c r="AP30" s="85"/>
      <c r="AQ30" s="85"/>
    </row>
    <row r="31" spans="1:43" ht="13.5" x14ac:dyDescent="0.25">
      <c r="A31" s="85">
        <v>38</v>
      </c>
      <c r="B31" s="85" t="s">
        <v>7650</v>
      </c>
      <c r="C31" s="85" t="s">
        <v>261</v>
      </c>
      <c r="D31" s="62" t="str">
        <f t="shared" si="0"/>
        <v>DNI46690396</v>
      </c>
      <c r="E31" s="86" t="s">
        <v>289</v>
      </c>
      <c r="F31" s="86" t="s">
        <v>290</v>
      </c>
      <c r="G31" s="85" t="s">
        <v>291</v>
      </c>
      <c r="H31" s="85" t="s">
        <v>292</v>
      </c>
      <c r="I31" s="62" t="s">
        <v>293</v>
      </c>
      <c r="J31" s="85" t="s">
        <v>294</v>
      </c>
      <c r="K31" s="96">
        <v>32434</v>
      </c>
      <c r="L31" s="87" t="s">
        <v>141</v>
      </c>
      <c r="M31" s="85">
        <v>949379984</v>
      </c>
      <c r="N31" s="85" t="s">
        <v>82</v>
      </c>
      <c r="O31" s="62" t="s">
        <v>234</v>
      </c>
      <c r="P31" s="62" t="s">
        <v>237</v>
      </c>
      <c r="Q31" s="62" t="s">
        <v>295</v>
      </c>
      <c r="R31" s="85"/>
      <c r="S31" s="63" t="str">
        <f t="shared" si="6"/>
        <v>PUNO</v>
      </c>
      <c r="T31" s="63" t="str">
        <f t="shared" si="7"/>
        <v>JULIACA</v>
      </c>
      <c r="U31" s="85"/>
      <c r="V31" s="95">
        <v>44159</v>
      </c>
      <c r="W31" s="64" t="e">
        <f t="shared" si="3"/>
        <v>#N/A</v>
      </c>
      <c r="X31" s="88"/>
      <c r="Y31" s="85" t="s">
        <v>94</v>
      </c>
      <c r="Z31" s="88"/>
      <c r="AA31" s="85"/>
      <c r="AB31" s="85"/>
      <c r="AC31" s="85"/>
      <c r="AD31" s="85"/>
      <c r="AE31" s="85"/>
      <c r="AF31" s="85"/>
      <c r="AG31" s="85"/>
      <c r="AH31" s="85"/>
      <c r="AI31" s="85"/>
      <c r="AJ31" s="85"/>
      <c r="AK31" s="85"/>
      <c r="AL31" s="85"/>
      <c r="AM31" s="85"/>
      <c r="AN31" s="65" t="str">
        <f t="shared" si="4"/>
        <v>ZSRSER601-1</v>
      </c>
      <c r="AO31" s="65" t="str">
        <f t="shared" si="5"/>
        <v>CONTRATISTAS</v>
      </c>
      <c r="AP31" s="85"/>
      <c r="AQ31" s="85"/>
    </row>
    <row r="32" spans="1:43" ht="13.5" x14ac:dyDescent="0.25">
      <c r="A32" s="85">
        <v>39</v>
      </c>
      <c r="B32" s="85" t="s">
        <v>7650</v>
      </c>
      <c r="C32" s="85" t="s">
        <v>261</v>
      </c>
      <c r="D32" s="62" t="str">
        <f t="shared" si="0"/>
        <v>DNI72464980</v>
      </c>
      <c r="E32" s="86" t="s">
        <v>296</v>
      </c>
      <c r="F32" s="86" t="s">
        <v>297</v>
      </c>
      <c r="G32" s="85" t="s">
        <v>298</v>
      </c>
      <c r="H32" s="85" t="s">
        <v>299</v>
      </c>
      <c r="I32" s="62" t="s">
        <v>300</v>
      </c>
      <c r="J32" s="85" t="s">
        <v>301</v>
      </c>
      <c r="K32" s="96">
        <v>32434</v>
      </c>
      <c r="L32" s="87" t="s">
        <v>141</v>
      </c>
      <c r="M32" s="85">
        <v>989228093</v>
      </c>
      <c r="N32" s="85" t="s">
        <v>268</v>
      </c>
      <c r="O32" s="62" t="s">
        <v>268</v>
      </c>
      <c r="P32" s="62" t="s">
        <v>302</v>
      </c>
      <c r="Q32" s="62" t="s">
        <v>303</v>
      </c>
      <c r="R32" s="85"/>
      <c r="S32" s="63" t="str">
        <f t="shared" si="6"/>
        <v>PUNO</v>
      </c>
      <c r="T32" s="63" t="str">
        <f t="shared" si="7"/>
        <v>CUSCO</v>
      </c>
      <c r="U32" s="85"/>
      <c r="V32" s="95">
        <v>44159</v>
      </c>
      <c r="W32" s="64" t="e">
        <f t="shared" si="3"/>
        <v>#N/A</v>
      </c>
      <c r="X32" s="88" t="s">
        <v>271</v>
      </c>
      <c r="Y32" s="88" t="s">
        <v>271</v>
      </c>
      <c r="Z32" s="88"/>
      <c r="AA32" s="85"/>
      <c r="AB32" s="85"/>
      <c r="AC32" s="85"/>
      <c r="AD32" s="85"/>
      <c r="AE32" s="85"/>
      <c r="AF32" s="85"/>
      <c r="AG32" s="85"/>
      <c r="AH32" s="85"/>
      <c r="AI32" s="85"/>
      <c r="AJ32" s="85"/>
      <c r="AK32" s="85"/>
      <c r="AL32" s="85"/>
      <c r="AM32" s="85"/>
      <c r="AN32" s="65" t="str">
        <f t="shared" si="4"/>
        <v>ZSRSER601-1</v>
      </c>
      <c r="AO32" s="65" t="str">
        <f t="shared" si="5"/>
        <v>CONTRATISTAS</v>
      </c>
      <c r="AP32" s="85"/>
      <c r="AQ32" s="85"/>
    </row>
    <row r="33" spans="1:43" ht="13.5" x14ac:dyDescent="0.25">
      <c r="A33" s="85">
        <v>40</v>
      </c>
      <c r="B33" s="85" t="s">
        <v>7650</v>
      </c>
      <c r="C33" s="85" t="s">
        <v>261</v>
      </c>
      <c r="D33" s="62" t="str">
        <f t="shared" si="0"/>
        <v>DNI00799285</v>
      </c>
      <c r="E33" s="86" t="s">
        <v>304</v>
      </c>
      <c r="F33" s="86" t="s">
        <v>305</v>
      </c>
      <c r="G33" s="85" t="s">
        <v>306</v>
      </c>
      <c r="H33" s="85" t="s">
        <v>307</v>
      </c>
      <c r="I33" s="62" t="s">
        <v>308</v>
      </c>
      <c r="J33" s="85" t="s">
        <v>309</v>
      </c>
      <c r="K33" s="96">
        <v>32434</v>
      </c>
      <c r="L33" s="87" t="s">
        <v>141</v>
      </c>
      <c r="M33" s="85">
        <v>964109760</v>
      </c>
      <c r="N33" s="85" t="s">
        <v>100</v>
      </c>
      <c r="O33" s="62" t="s">
        <v>100</v>
      </c>
      <c r="P33" s="62" t="s">
        <v>228</v>
      </c>
      <c r="Q33" s="62" t="s">
        <v>310</v>
      </c>
      <c r="R33" s="85"/>
      <c r="S33" s="63" t="str">
        <f t="shared" si="6"/>
        <v>AREQUIPA</v>
      </c>
      <c r="T33" s="63" t="str">
        <f t="shared" si="7"/>
        <v>AREQUIPA</v>
      </c>
      <c r="U33" s="85"/>
      <c r="V33" s="95">
        <v>44159</v>
      </c>
      <c r="W33" s="64" t="e">
        <f t="shared" si="3"/>
        <v>#N/A</v>
      </c>
      <c r="X33" s="91" t="s">
        <v>103</v>
      </c>
      <c r="Y33" s="85" t="s">
        <v>104</v>
      </c>
      <c r="Z33" s="88"/>
      <c r="AA33" s="85"/>
      <c r="AB33" s="85"/>
      <c r="AC33" s="85"/>
      <c r="AD33" s="85"/>
      <c r="AE33" s="85"/>
      <c r="AF33" s="85"/>
      <c r="AG33" s="85"/>
      <c r="AH33" s="85"/>
      <c r="AI33" s="85"/>
      <c r="AJ33" s="85"/>
      <c r="AK33" s="85"/>
      <c r="AL33" s="85"/>
      <c r="AM33" s="85"/>
      <c r="AN33" s="65" t="str">
        <f t="shared" si="4"/>
        <v>ZSRSER601-1</v>
      </c>
      <c r="AO33" s="65" t="str">
        <f t="shared" si="5"/>
        <v>CONTRATISTAS</v>
      </c>
      <c r="AP33" s="85"/>
      <c r="AQ33" s="85"/>
    </row>
    <row r="34" spans="1:43" ht="13.5" x14ac:dyDescent="0.25">
      <c r="A34" s="85">
        <v>41</v>
      </c>
      <c r="B34" s="85" t="s">
        <v>7650</v>
      </c>
      <c r="C34" s="85" t="s">
        <v>261</v>
      </c>
      <c r="D34" s="62" t="str">
        <f t="shared" si="0"/>
        <v>DNI01687371</v>
      </c>
      <c r="E34" s="86" t="s">
        <v>311</v>
      </c>
      <c r="F34" s="86" t="s">
        <v>312</v>
      </c>
      <c r="G34" s="85" t="s">
        <v>313</v>
      </c>
      <c r="H34" s="85" t="s">
        <v>314</v>
      </c>
      <c r="I34" s="62" t="s">
        <v>315</v>
      </c>
      <c r="J34" s="85" t="s">
        <v>316</v>
      </c>
      <c r="K34" s="96">
        <v>32434</v>
      </c>
      <c r="L34" s="87" t="s">
        <v>141</v>
      </c>
      <c r="M34" s="85">
        <v>951202101</v>
      </c>
      <c r="N34" s="85" t="s">
        <v>82</v>
      </c>
      <c r="O34" s="62" t="s">
        <v>234</v>
      </c>
      <c r="P34" s="62" t="s">
        <v>237</v>
      </c>
      <c r="Q34" s="62" t="s">
        <v>317</v>
      </c>
      <c r="R34" s="85"/>
      <c r="S34" s="63" t="str">
        <f t="shared" si="6"/>
        <v>PUNO</v>
      </c>
      <c r="T34" s="63" t="str">
        <f t="shared" si="7"/>
        <v>JULIACA</v>
      </c>
      <c r="U34" s="85"/>
      <c r="V34" s="95">
        <v>44159</v>
      </c>
      <c r="W34" s="64" t="e">
        <f t="shared" si="3"/>
        <v>#N/A</v>
      </c>
      <c r="X34" s="88"/>
      <c r="Y34" s="85" t="s">
        <v>94</v>
      </c>
      <c r="Z34" s="88"/>
      <c r="AA34" s="85"/>
      <c r="AB34" s="85"/>
      <c r="AC34" s="85"/>
      <c r="AD34" s="85"/>
      <c r="AE34" s="85"/>
      <c r="AF34" s="85"/>
      <c r="AG34" s="85"/>
      <c r="AH34" s="85"/>
      <c r="AI34" s="85"/>
      <c r="AJ34" s="85"/>
      <c r="AK34" s="85"/>
      <c r="AL34" s="85"/>
      <c r="AM34" s="85"/>
      <c r="AN34" s="65" t="str">
        <f t="shared" si="4"/>
        <v>ZSRSER601-1</v>
      </c>
      <c r="AO34" s="65" t="str">
        <f t="shared" si="5"/>
        <v>CONTRATISTAS</v>
      </c>
      <c r="AP34" s="85"/>
      <c r="AQ34" s="85"/>
    </row>
    <row r="35" spans="1:43" ht="13.5" x14ac:dyDescent="0.25">
      <c r="A35" s="85">
        <v>42</v>
      </c>
      <c r="B35" s="85" t="s">
        <v>7650</v>
      </c>
      <c r="C35" s="85" t="s">
        <v>261</v>
      </c>
      <c r="D35" s="62" t="str">
        <f t="shared" si="0"/>
        <v>DNI02292858</v>
      </c>
      <c r="E35" s="86" t="s">
        <v>318</v>
      </c>
      <c r="F35" s="86" t="s">
        <v>115</v>
      </c>
      <c r="G35" s="85" t="s">
        <v>58</v>
      </c>
      <c r="H35" s="85" t="s">
        <v>319</v>
      </c>
      <c r="I35" s="62" t="s">
        <v>315</v>
      </c>
      <c r="J35" s="85" t="s">
        <v>320</v>
      </c>
      <c r="K35" s="96">
        <v>32434</v>
      </c>
      <c r="L35" s="87" t="s">
        <v>141</v>
      </c>
      <c r="M35" s="85">
        <v>992734042</v>
      </c>
      <c r="N35" s="85" t="s">
        <v>100</v>
      </c>
      <c r="O35" s="62" t="s">
        <v>100</v>
      </c>
      <c r="P35" s="62" t="s">
        <v>133</v>
      </c>
      <c r="Q35" s="62" t="s">
        <v>321</v>
      </c>
      <c r="R35" s="85"/>
      <c r="S35" s="63" t="str">
        <f t="shared" si="6"/>
        <v>AREQUIPA</v>
      </c>
      <c r="T35" s="63" t="str">
        <f t="shared" si="7"/>
        <v>AREQUIPA</v>
      </c>
      <c r="U35" s="85"/>
      <c r="V35" s="95">
        <v>44159</v>
      </c>
      <c r="W35" s="64" t="e">
        <f t="shared" si="3"/>
        <v>#N/A</v>
      </c>
      <c r="X35" s="91" t="s">
        <v>103</v>
      </c>
      <c r="Y35" s="85" t="s">
        <v>104</v>
      </c>
      <c r="Z35" s="88"/>
      <c r="AA35" s="85"/>
      <c r="AB35" s="85"/>
      <c r="AC35" s="85"/>
      <c r="AD35" s="85"/>
      <c r="AE35" s="85"/>
      <c r="AF35" s="85"/>
      <c r="AG35" s="85"/>
      <c r="AH35" s="85"/>
      <c r="AI35" s="85"/>
      <c r="AJ35" s="85"/>
      <c r="AK35" s="85"/>
      <c r="AL35" s="85"/>
      <c r="AM35" s="85"/>
      <c r="AN35" s="65" t="str">
        <f t="shared" si="4"/>
        <v>ZSRSER601-1</v>
      </c>
      <c r="AO35" s="65" t="str">
        <f t="shared" si="5"/>
        <v>CONTRATISTAS</v>
      </c>
      <c r="AP35" s="85"/>
      <c r="AQ35" s="85"/>
    </row>
    <row r="36" spans="1:43" ht="13.5" x14ac:dyDescent="0.25">
      <c r="A36" s="85">
        <v>43</v>
      </c>
      <c r="B36" s="85" t="s">
        <v>7650</v>
      </c>
      <c r="C36" s="85" t="s">
        <v>261</v>
      </c>
      <c r="D36" s="62" t="str">
        <f t="shared" si="0"/>
        <v>DNI02149749</v>
      </c>
      <c r="E36" s="86" t="s">
        <v>322</v>
      </c>
      <c r="F36" s="86" t="s">
        <v>77</v>
      </c>
      <c r="G36" s="85" t="s">
        <v>323</v>
      </c>
      <c r="H36" s="85" t="s">
        <v>324</v>
      </c>
      <c r="I36" s="62" t="s">
        <v>325</v>
      </c>
      <c r="J36" s="85" t="s">
        <v>326</v>
      </c>
      <c r="K36" s="96">
        <v>32434</v>
      </c>
      <c r="L36" s="87" t="s">
        <v>141</v>
      </c>
      <c r="M36" s="85">
        <v>959119272</v>
      </c>
      <c r="N36" s="85" t="s">
        <v>100</v>
      </c>
      <c r="O36" s="62" t="s">
        <v>100</v>
      </c>
      <c r="P36" s="62" t="s">
        <v>228</v>
      </c>
      <c r="Q36" s="62" t="s">
        <v>327</v>
      </c>
      <c r="R36" s="85"/>
      <c r="S36" s="63" t="str">
        <f t="shared" si="6"/>
        <v>AREQUIPA</v>
      </c>
      <c r="T36" s="63" t="str">
        <f t="shared" si="7"/>
        <v>AREQUIPA</v>
      </c>
      <c r="U36" s="85"/>
      <c r="V36" s="95">
        <v>44159</v>
      </c>
      <c r="W36" s="64" t="e">
        <f t="shared" si="3"/>
        <v>#N/A</v>
      </c>
      <c r="X36" s="91" t="s">
        <v>103</v>
      </c>
      <c r="Y36" s="85" t="s">
        <v>104</v>
      </c>
      <c r="Z36" s="88"/>
      <c r="AA36" s="85"/>
      <c r="AB36" s="85"/>
      <c r="AC36" s="85"/>
      <c r="AD36" s="85"/>
      <c r="AE36" s="85"/>
      <c r="AF36" s="85"/>
      <c r="AG36" s="85"/>
      <c r="AH36" s="85"/>
      <c r="AI36" s="85"/>
      <c r="AJ36" s="85"/>
      <c r="AK36" s="85"/>
      <c r="AL36" s="85"/>
      <c r="AM36" s="85"/>
      <c r="AN36" s="65" t="str">
        <f t="shared" si="4"/>
        <v>ZSRSER601-1</v>
      </c>
      <c r="AO36" s="65" t="str">
        <f t="shared" si="5"/>
        <v>CONTRATISTAS</v>
      </c>
      <c r="AP36" s="85"/>
      <c r="AQ36" s="85"/>
    </row>
    <row r="37" spans="1:43" ht="13.5" x14ac:dyDescent="0.25">
      <c r="A37" s="85">
        <v>44</v>
      </c>
      <c r="B37" s="85" t="s">
        <v>7650</v>
      </c>
      <c r="C37" s="85" t="s">
        <v>261</v>
      </c>
      <c r="D37" s="62" t="str">
        <f t="shared" si="0"/>
        <v>DNI01524263</v>
      </c>
      <c r="E37" s="86" t="s">
        <v>328</v>
      </c>
      <c r="F37" s="86" t="s">
        <v>329</v>
      </c>
      <c r="G37" s="85" t="s">
        <v>115</v>
      </c>
      <c r="H37" s="85" t="s">
        <v>330</v>
      </c>
      <c r="I37" s="62" t="s">
        <v>325</v>
      </c>
      <c r="J37" s="85" t="s">
        <v>331</v>
      </c>
      <c r="K37" s="96">
        <v>32434</v>
      </c>
      <c r="L37" s="87" t="s">
        <v>141</v>
      </c>
      <c r="M37" s="85">
        <v>983100056</v>
      </c>
      <c r="N37" s="85" t="s">
        <v>82</v>
      </c>
      <c r="O37" s="62" t="s">
        <v>234</v>
      </c>
      <c r="P37" s="62" t="s">
        <v>237</v>
      </c>
      <c r="Q37" s="62" t="s">
        <v>332</v>
      </c>
      <c r="R37" s="85"/>
      <c r="S37" s="63" t="str">
        <f t="shared" si="6"/>
        <v>PUNO</v>
      </c>
      <c r="T37" s="63" t="str">
        <f t="shared" si="7"/>
        <v>JULIACA</v>
      </c>
      <c r="U37" s="85"/>
      <c r="V37" s="95">
        <v>44159</v>
      </c>
      <c r="W37" s="64" t="e">
        <f t="shared" si="3"/>
        <v>#N/A</v>
      </c>
      <c r="X37" s="88"/>
      <c r="Y37" s="85" t="s">
        <v>94</v>
      </c>
      <c r="Z37" s="88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85"/>
      <c r="AL37" s="85"/>
      <c r="AM37" s="85"/>
      <c r="AN37" s="65" t="str">
        <f t="shared" si="4"/>
        <v>ZSRSER601-1</v>
      </c>
      <c r="AO37" s="65" t="str">
        <f t="shared" si="5"/>
        <v>CONTRATISTAS</v>
      </c>
      <c r="AP37" s="85"/>
      <c r="AQ37" s="85"/>
    </row>
    <row r="38" spans="1:43" ht="13.5" x14ac:dyDescent="0.25">
      <c r="A38" s="85">
        <v>45</v>
      </c>
      <c r="B38" s="85" t="s">
        <v>7650</v>
      </c>
      <c r="C38" s="85" t="s">
        <v>261</v>
      </c>
      <c r="D38" s="62" t="str">
        <f t="shared" si="0"/>
        <v>DNI02267154</v>
      </c>
      <c r="E38" s="86" t="s">
        <v>333</v>
      </c>
      <c r="F38" s="86" t="s">
        <v>291</v>
      </c>
      <c r="G38" s="85" t="s">
        <v>334</v>
      </c>
      <c r="H38" s="85" t="s">
        <v>335</v>
      </c>
      <c r="I38" s="62" t="s">
        <v>325</v>
      </c>
      <c r="J38" s="85" t="s">
        <v>336</v>
      </c>
      <c r="K38" s="96">
        <v>32434</v>
      </c>
      <c r="L38" s="87" t="s">
        <v>141</v>
      </c>
      <c r="M38" s="85">
        <v>980749881</v>
      </c>
      <c r="N38" s="85" t="s">
        <v>82</v>
      </c>
      <c r="O38" s="62" t="s">
        <v>234</v>
      </c>
      <c r="P38" s="62" t="s">
        <v>237</v>
      </c>
      <c r="Q38" s="62" t="s">
        <v>337</v>
      </c>
      <c r="R38" s="85"/>
      <c r="S38" s="63" t="str">
        <f t="shared" si="6"/>
        <v>PUNO</v>
      </c>
      <c r="T38" s="63" t="str">
        <f t="shared" si="7"/>
        <v>JULIACA</v>
      </c>
      <c r="U38" s="85"/>
      <c r="V38" s="95">
        <v>44159</v>
      </c>
      <c r="W38" s="64" t="e">
        <f t="shared" si="3"/>
        <v>#N/A</v>
      </c>
      <c r="X38" s="88"/>
      <c r="Y38" s="85" t="s">
        <v>94</v>
      </c>
      <c r="Z38" s="88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85"/>
      <c r="AL38" s="85"/>
      <c r="AM38" s="85"/>
      <c r="AN38" s="65" t="str">
        <f t="shared" si="4"/>
        <v>ZSRSER601-1</v>
      </c>
      <c r="AO38" s="65" t="str">
        <f t="shared" si="5"/>
        <v>CONTRATISTAS</v>
      </c>
      <c r="AP38" s="85"/>
      <c r="AQ38" s="85"/>
    </row>
    <row r="39" spans="1:43" ht="13.5" x14ac:dyDescent="0.25">
      <c r="A39" s="85">
        <v>46</v>
      </c>
      <c r="B39" s="85" t="s">
        <v>7650</v>
      </c>
      <c r="C39" s="85" t="s">
        <v>261</v>
      </c>
      <c r="D39" s="62" t="str">
        <f t="shared" si="0"/>
        <v>DNI02428565</v>
      </c>
      <c r="E39" s="86" t="s">
        <v>338</v>
      </c>
      <c r="F39" s="86" t="s">
        <v>115</v>
      </c>
      <c r="G39" s="85" t="s">
        <v>114</v>
      </c>
      <c r="H39" s="85" t="s">
        <v>339</v>
      </c>
      <c r="I39" s="62" t="s">
        <v>325</v>
      </c>
      <c r="J39" s="85" t="s">
        <v>340</v>
      </c>
      <c r="K39" s="96">
        <v>32434</v>
      </c>
      <c r="L39" s="87" t="s">
        <v>141</v>
      </c>
      <c r="M39" s="85">
        <v>965707299</v>
      </c>
      <c r="N39" s="85" t="s">
        <v>64</v>
      </c>
      <c r="O39" s="62" t="s">
        <v>64</v>
      </c>
      <c r="P39" s="62" t="s">
        <v>341</v>
      </c>
      <c r="Q39" s="62" t="s">
        <v>342</v>
      </c>
      <c r="R39" s="85"/>
      <c r="S39" s="63" t="str">
        <f t="shared" si="6"/>
        <v>LIMA</v>
      </c>
      <c r="T39" s="63" t="str">
        <f t="shared" si="7"/>
        <v>LIMA</v>
      </c>
      <c r="U39" s="85"/>
      <c r="V39" s="95">
        <v>44164</v>
      </c>
      <c r="W39" s="64" t="e">
        <f t="shared" si="3"/>
        <v>#N/A</v>
      </c>
      <c r="X39" s="90" t="s">
        <v>67</v>
      </c>
      <c r="Y39" s="89"/>
      <c r="Z39" s="88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85"/>
      <c r="AL39" s="85"/>
      <c r="AM39" s="85"/>
      <c r="AN39" s="65" t="str">
        <f t="shared" si="4"/>
        <v>ZSRSER601-1</v>
      </c>
      <c r="AO39" s="65" t="str">
        <f t="shared" si="5"/>
        <v>CONTRATISTAS</v>
      </c>
      <c r="AP39" s="85"/>
      <c r="AQ39" s="85"/>
    </row>
    <row r="40" spans="1:43" ht="13.5" x14ac:dyDescent="0.25">
      <c r="A40" s="85">
        <v>47</v>
      </c>
      <c r="B40" s="85" t="s">
        <v>7650</v>
      </c>
      <c r="C40" s="85" t="s">
        <v>261</v>
      </c>
      <c r="D40" s="62" t="str">
        <f t="shared" si="0"/>
        <v>DNI02297317</v>
      </c>
      <c r="E40" s="86" t="s">
        <v>343</v>
      </c>
      <c r="F40" s="86" t="s">
        <v>344</v>
      </c>
      <c r="G40" s="85" t="s">
        <v>345</v>
      </c>
      <c r="H40" s="85" t="s">
        <v>346</v>
      </c>
      <c r="I40" s="62" t="s">
        <v>308</v>
      </c>
      <c r="J40" s="85" t="s">
        <v>347</v>
      </c>
      <c r="K40" s="96">
        <v>32434</v>
      </c>
      <c r="L40" s="87" t="s">
        <v>141</v>
      </c>
      <c r="M40" s="85">
        <v>993653495</v>
      </c>
      <c r="N40" s="85" t="s">
        <v>82</v>
      </c>
      <c r="O40" s="62" t="s">
        <v>234</v>
      </c>
      <c r="P40" s="62" t="s">
        <v>237</v>
      </c>
      <c r="Q40" s="62" t="s">
        <v>348</v>
      </c>
      <c r="R40" s="85"/>
      <c r="S40" s="63" t="str">
        <f t="shared" si="6"/>
        <v>PUNO</v>
      </c>
      <c r="T40" s="63" t="str">
        <f t="shared" si="7"/>
        <v>JULIACA</v>
      </c>
      <c r="U40" s="85"/>
      <c r="V40" s="95">
        <v>44159</v>
      </c>
      <c r="W40" s="64" t="e">
        <f t="shared" si="3"/>
        <v>#N/A</v>
      </c>
      <c r="X40" s="88"/>
      <c r="Y40" s="85" t="s">
        <v>349</v>
      </c>
      <c r="Z40" s="88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85"/>
      <c r="AL40" s="85"/>
      <c r="AM40" s="85"/>
      <c r="AN40" s="65" t="str">
        <f t="shared" si="4"/>
        <v>ZSRSER601-1</v>
      </c>
      <c r="AO40" s="65" t="str">
        <f t="shared" si="5"/>
        <v>CONTRATISTAS</v>
      </c>
      <c r="AP40" s="85"/>
      <c r="AQ40" s="85"/>
    </row>
    <row r="41" spans="1:43" ht="13.5" x14ac:dyDescent="0.25">
      <c r="A41" s="85">
        <v>48</v>
      </c>
      <c r="B41" s="85" t="s">
        <v>7650</v>
      </c>
      <c r="C41" s="85" t="s">
        <v>261</v>
      </c>
      <c r="D41" s="62" t="str">
        <f t="shared" si="0"/>
        <v>DNI29605827</v>
      </c>
      <c r="E41" s="86" t="s">
        <v>350</v>
      </c>
      <c r="F41" s="86" t="s">
        <v>351</v>
      </c>
      <c r="G41" s="85" t="s">
        <v>323</v>
      </c>
      <c r="H41" s="85" t="s">
        <v>352</v>
      </c>
      <c r="I41" s="62" t="s">
        <v>308</v>
      </c>
      <c r="J41" s="85" t="s">
        <v>353</v>
      </c>
      <c r="K41" s="96">
        <v>32434</v>
      </c>
      <c r="L41" s="87" t="s">
        <v>141</v>
      </c>
      <c r="M41" s="85">
        <v>980736284</v>
      </c>
      <c r="N41" s="85" t="s">
        <v>100</v>
      </c>
      <c r="O41" s="62" t="s">
        <v>100</v>
      </c>
      <c r="P41" s="62" t="s">
        <v>354</v>
      </c>
      <c r="Q41" s="62" t="s">
        <v>355</v>
      </c>
      <c r="R41" s="85"/>
      <c r="S41" s="63" t="str">
        <f t="shared" si="6"/>
        <v>AREQUIPA</v>
      </c>
      <c r="T41" s="63" t="str">
        <f t="shared" si="7"/>
        <v>AREQUIPA</v>
      </c>
      <c r="U41" s="85"/>
      <c r="V41" s="95">
        <v>44159</v>
      </c>
      <c r="W41" s="64" t="str">
        <f t="shared" si="3"/>
        <v>SI</v>
      </c>
      <c r="X41" s="91" t="s">
        <v>103</v>
      </c>
      <c r="Y41" s="85" t="s">
        <v>104</v>
      </c>
      <c r="Z41" s="88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85"/>
      <c r="AL41" s="85"/>
      <c r="AM41" s="85"/>
      <c r="AN41" s="65" t="str">
        <f t="shared" si="4"/>
        <v>ZSRSER601-1</v>
      </c>
      <c r="AO41" s="65" t="str">
        <f t="shared" si="5"/>
        <v>CONTRATISTAS</v>
      </c>
      <c r="AP41" s="85"/>
      <c r="AQ41" s="85"/>
    </row>
    <row r="42" spans="1:43" ht="13.5" x14ac:dyDescent="0.25">
      <c r="A42" s="85">
        <v>49</v>
      </c>
      <c r="B42" s="85" t="s">
        <v>7650</v>
      </c>
      <c r="C42" s="85" t="s">
        <v>261</v>
      </c>
      <c r="D42" s="62" t="str">
        <f t="shared" si="0"/>
        <v>DNI02434322</v>
      </c>
      <c r="E42" s="86" t="s">
        <v>356</v>
      </c>
      <c r="F42" s="86" t="s">
        <v>357</v>
      </c>
      <c r="G42" s="85" t="s">
        <v>358</v>
      </c>
      <c r="H42" s="85" t="s">
        <v>359</v>
      </c>
      <c r="I42" s="62" t="s">
        <v>308</v>
      </c>
      <c r="J42" s="85" t="s">
        <v>360</v>
      </c>
      <c r="K42" s="96">
        <v>32434</v>
      </c>
      <c r="L42" s="87" t="s">
        <v>141</v>
      </c>
      <c r="M42" s="85">
        <v>954703400</v>
      </c>
      <c r="N42" s="85" t="s">
        <v>82</v>
      </c>
      <c r="O42" s="62" t="s">
        <v>234</v>
      </c>
      <c r="P42" s="62" t="s">
        <v>237</v>
      </c>
      <c r="Q42" s="62" t="s">
        <v>361</v>
      </c>
      <c r="R42" s="85"/>
      <c r="S42" s="63" t="str">
        <f t="shared" ref="S42:S72" si="8">VLOOKUP(CONCATENATE(N42,P42),hub_,4,FALSE)</f>
        <v>PUNO</v>
      </c>
      <c r="T42" s="63" t="str">
        <f t="shared" ref="T42:T72" si="9">VLOOKUP(CONCATENATE(N42,P42),hub_,5,FALSE)</f>
        <v>JULIACA</v>
      </c>
      <c r="U42" s="85"/>
      <c r="V42" s="95">
        <v>44159</v>
      </c>
      <c r="W42" s="64" t="e">
        <f t="shared" si="3"/>
        <v>#N/A</v>
      </c>
      <c r="X42" s="88"/>
      <c r="Y42" s="85" t="s">
        <v>349</v>
      </c>
      <c r="Z42" s="88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85"/>
      <c r="AL42" s="85"/>
      <c r="AM42" s="85"/>
      <c r="AN42" s="65" t="str">
        <f t="shared" si="4"/>
        <v>ZSRSER601-1</v>
      </c>
      <c r="AO42" s="65" t="str">
        <f t="shared" si="5"/>
        <v>CONTRATISTAS</v>
      </c>
      <c r="AP42" s="85"/>
      <c r="AQ42" s="85"/>
    </row>
    <row r="43" spans="1:43" ht="13.5" x14ac:dyDescent="0.25">
      <c r="A43" s="85">
        <v>50</v>
      </c>
      <c r="B43" s="85" t="s">
        <v>7650</v>
      </c>
      <c r="C43" s="85" t="s">
        <v>261</v>
      </c>
      <c r="D43" s="62" t="str">
        <f t="shared" si="0"/>
        <v>DNI01210143</v>
      </c>
      <c r="E43" s="86" t="s">
        <v>362</v>
      </c>
      <c r="F43" s="86" t="s">
        <v>363</v>
      </c>
      <c r="G43" s="85" t="s">
        <v>364</v>
      </c>
      <c r="H43" s="85" t="s">
        <v>365</v>
      </c>
      <c r="I43" s="62" t="s">
        <v>308</v>
      </c>
      <c r="J43" s="85" t="s">
        <v>366</v>
      </c>
      <c r="K43" s="96">
        <v>32434</v>
      </c>
      <c r="L43" s="87" t="s">
        <v>141</v>
      </c>
      <c r="M43" s="85">
        <v>946041306</v>
      </c>
      <c r="N43" s="85" t="s">
        <v>82</v>
      </c>
      <c r="O43" s="62" t="s">
        <v>234</v>
      </c>
      <c r="P43" s="62" t="s">
        <v>237</v>
      </c>
      <c r="Q43" s="62" t="s">
        <v>367</v>
      </c>
      <c r="R43" s="85"/>
      <c r="S43" s="63" t="str">
        <f t="shared" si="8"/>
        <v>PUNO</v>
      </c>
      <c r="T43" s="63" t="str">
        <f t="shared" si="9"/>
        <v>JULIACA</v>
      </c>
      <c r="U43" s="85"/>
      <c r="V43" s="95">
        <v>44159</v>
      </c>
      <c r="W43" s="64" t="str">
        <f t="shared" si="3"/>
        <v>SI</v>
      </c>
      <c r="X43" s="88"/>
      <c r="Y43" s="85" t="s">
        <v>349</v>
      </c>
      <c r="Z43" s="88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85"/>
      <c r="AL43" s="85"/>
      <c r="AM43" s="85"/>
      <c r="AN43" s="65" t="str">
        <f t="shared" si="4"/>
        <v>ZSRSER601-1</v>
      </c>
      <c r="AO43" s="65" t="str">
        <f t="shared" si="5"/>
        <v>CONTRATISTAS</v>
      </c>
      <c r="AP43" s="85"/>
      <c r="AQ43" s="85"/>
    </row>
    <row r="44" spans="1:43" ht="13.5" x14ac:dyDescent="0.25">
      <c r="A44" s="85">
        <v>51</v>
      </c>
      <c r="B44" s="85" t="s">
        <v>7650</v>
      </c>
      <c r="C44" s="85" t="s">
        <v>261</v>
      </c>
      <c r="D44" s="62" t="str">
        <f t="shared" si="0"/>
        <v>DNI02292416</v>
      </c>
      <c r="E44" s="86" t="s">
        <v>368</v>
      </c>
      <c r="F44" s="86" t="s">
        <v>369</v>
      </c>
      <c r="G44" s="85" t="s">
        <v>370</v>
      </c>
      <c r="H44" s="85" t="s">
        <v>371</v>
      </c>
      <c r="I44" s="62" t="s">
        <v>308</v>
      </c>
      <c r="J44" s="85" t="s">
        <v>372</v>
      </c>
      <c r="K44" s="96">
        <v>32434</v>
      </c>
      <c r="L44" s="87" t="s">
        <v>141</v>
      </c>
      <c r="M44" s="85">
        <v>986215079</v>
      </c>
      <c r="N44" s="85" t="s">
        <v>82</v>
      </c>
      <c r="O44" s="62" t="s">
        <v>234</v>
      </c>
      <c r="P44" s="62" t="s">
        <v>237</v>
      </c>
      <c r="Q44" s="62" t="s">
        <v>373</v>
      </c>
      <c r="R44" s="85"/>
      <c r="S44" s="63" t="str">
        <f t="shared" si="8"/>
        <v>PUNO</v>
      </c>
      <c r="T44" s="63" t="str">
        <f t="shared" si="9"/>
        <v>JULIACA</v>
      </c>
      <c r="U44" s="85"/>
      <c r="V44" s="95">
        <v>44159</v>
      </c>
      <c r="W44" s="64" t="str">
        <f t="shared" si="3"/>
        <v>SI</v>
      </c>
      <c r="X44" s="88"/>
      <c r="Y44" s="85" t="s">
        <v>349</v>
      </c>
      <c r="Z44" s="88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85"/>
      <c r="AL44" s="85"/>
      <c r="AM44" s="85"/>
      <c r="AN44" s="65" t="str">
        <f t="shared" si="4"/>
        <v>ZSRSER601-1</v>
      </c>
      <c r="AO44" s="65" t="str">
        <f t="shared" si="5"/>
        <v>CONTRATISTAS</v>
      </c>
      <c r="AP44" s="85"/>
      <c r="AQ44" s="85"/>
    </row>
    <row r="45" spans="1:43" ht="13.5" x14ac:dyDescent="0.25">
      <c r="A45" s="85">
        <v>52</v>
      </c>
      <c r="B45" s="85" t="s">
        <v>7650</v>
      </c>
      <c r="C45" s="85" t="s">
        <v>261</v>
      </c>
      <c r="D45" s="62" t="str">
        <f t="shared" si="0"/>
        <v>DNI02173781</v>
      </c>
      <c r="E45" s="86" t="s">
        <v>374</v>
      </c>
      <c r="F45" s="86" t="s">
        <v>375</v>
      </c>
      <c r="G45" s="85" t="s">
        <v>376</v>
      </c>
      <c r="H45" s="85" t="s">
        <v>377</v>
      </c>
      <c r="I45" s="62" t="s">
        <v>308</v>
      </c>
      <c r="J45" s="85" t="s">
        <v>378</v>
      </c>
      <c r="K45" s="96">
        <v>32434</v>
      </c>
      <c r="L45" s="87" t="s">
        <v>141</v>
      </c>
      <c r="M45" s="85">
        <v>993293016</v>
      </c>
      <c r="N45" s="85" t="s">
        <v>82</v>
      </c>
      <c r="O45" s="62" t="s">
        <v>234</v>
      </c>
      <c r="P45" s="62" t="s">
        <v>237</v>
      </c>
      <c r="Q45" s="62" t="s">
        <v>379</v>
      </c>
      <c r="R45" s="85"/>
      <c r="S45" s="63" t="str">
        <f t="shared" si="8"/>
        <v>PUNO</v>
      </c>
      <c r="T45" s="63" t="str">
        <f t="shared" si="9"/>
        <v>JULIACA</v>
      </c>
      <c r="U45" s="85"/>
      <c r="V45" s="95">
        <v>44159</v>
      </c>
      <c r="W45" s="64" t="str">
        <f t="shared" si="3"/>
        <v>SI</v>
      </c>
      <c r="X45" s="88"/>
      <c r="Y45" s="85" t="s">
        <v>349</v>
      </c>
      <c r="Z45" s="88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85"/>
      <c r="AL45" s="85"/>
      <c r="AM45" s="85"/>
      <c r="AN45" s="65" t="str">
        <f t="shared" si="4"/>
        <v>ZSRSER601-1</v>
      </c>
      <c r="AO45" s="65" t="str">
        <f t="shared" si="5"/>
        <v>CONTRATISTAS</v>
      </c>
      <c r="AP45" s="85"/>
      <c r="AQ45" s="85"/>
    </row>
    <row r="46" spans="1:43" ht="13.5" x14ac:dyDescent="0.25">
      <c r="A46" s="85">
        <v>53</v>
      </c>
      <c r="B46" s="85" t="s">
        <v>7650</v>
      </c>
      <c r="C46" s="85" t="s">
        <v>261</v>
      </c>
      <c r="D46" s="62" t="str">
        <f t="shared" si="0"/>
        <v>DNI40024525</v>
      </c>
      <c r="E46" s="86" t="s">
        <v>380</v>
      </c>
      <c r="F46" s="86" t="s">
        <v>381</v>
      </c>
      <c r="G46" s="85" t="s">
        <v>115</v>
      </c>
      <c r="H46" s="85" t="s">
        <v>382</v>
      </c>
      <c r="I46" s="62" t="s">
        <v>308</v>
      </c>
      <c r="J46" s="85" t="s">
        <v>383</v>
      </c>
      <c r="K46" s="96">
        <v>32434</v>
      </c>
      <c r="L46" s="87" t="s">
        <v>141</v>
      </c>
      <c r="M46" s="85">
        <v>986745159</v>
      </c>
      <c r="N46" s="85" t="s">
        <v>82</v>
      </c>
      <c r="O46" s="62" t="s">
        <v>234</v>
      </c>
      <c r="P46" s="62" t="s">
        <v>237</v>
      </c>
      <c r="Q46" s="62" t="s">
        <v>384</v>
      </c>
      <c r="R46" s="85"/>
      <c r="S46" s="63" t="str">
        <f t="shared" si="8"/>
        <v>PUNO</v>
      </c>
      <c r="T46" s="63" t="str">
        <f t="shared" si="9"/>
        <v>JULIACA</v>
      </c>
      <c r="U46" s="85"/>
      <c r="V46" s="95">
        <v>44159</v>
      </c>
      <c r="W46" s="64" t="str">
        <f t="shared" si="3"/>
        <v>SI</v>
      </c>
      <c r="X46" s="88"/>
      <c r="Y46" s="85" t="s">
        <v>349</v>
      </c>
      <c r="Z46" s="88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85"/>
      <c r="AL46" s="85"/>
      <c r="AM46" s="85"/>
      <c r="AN46" s="65" t="str">
        <f t="shared" si="4"/>
        <v>ZSRSER601-1</v>
      </c>
      <c r="AO46" s="65" t="str">
        <f t="shared" si="5"/>
        <v>CONTRATISTAS</v>
      </c>
      <c r="AP46" s="85"/>
      <c r="AQ46" s="85"/>
    </row>
    <row r="47" spans="1:43" ht="13.5" x14ac:dyDescent="0.25">
      <c r="A47" s="85">
        <v>54</v>
      </c>
      <c r="B47" s="85" t="s">
        <v>7650</v>
      </c>
      <c r="C47" s="85" t="s">
        <v>261</v>
      </c>
      <c r="D47" s="62" t="str">
        <f t="shared" si="0"/>
        <v>DNI31668147</v>
      </c>
      <c r="E47" s="86" t="s">
        <v>385</v>
      </c>
      <c r="F47" s="86" t="s">
        <v>386</v>
      </c>
      <c r="G47" s="85" t="s">
        <v>387</v>
      </c>
      <c r="H47" s="85" t="s">
        <v>388</v>
      </c>
      <c r="I47" s="62" t="s">
        <v>389</v>
      </c>
      <c r="J47" s="85" t="s">
        <v>390</v>
      </c>
      <c r="K47" s="96">
        <v>32434</v>
      </c>
      <c r="L47" s="87" t="s">
        <v>141</v>
      </c>
      <c r="M47" s="85">
        <v>958070855</v>
      </c>
      <c r="N47" s="85" t="s">
        <v>82</v>
      </c>
      <c r="O47" s="62" t="s">
        <v>234</v>
      </c>
      <c r="P47" s="62" t="s">
        <v>237</v>
      </c>
      <c r="Q47" s="62" t="s">
        <v>391</v>
      </c>
      <c r="R47" s="85"/>
      <c r="S47" s="63" t="str">
        <f t="shared" si="8"/>
        <v>PUNO</v>
      </c>
      <c r="T47" s="63" t="str">
        <f t="shared" si="9"/>
        <v>JULIACA</v>
      </c>
      <c r="U47" s="85"/>
      <c r="V47" s="95">
        <v>44159</v>
      </c>
      <c r="W47" s="64" t="str">
        <f t="shared" si="3"/>
        <v>SI</v>
      </c>
      <c r="X47" s="88"/>
      <c r="Y47" s="85" t="s">
        <v>349</v>
      </c>
      <c r="Z47" s="88"/>
      <c r="AA47" s="85"/>
      <c r="AB47" s="85"/>
      <c r="AC47" s="85"/>
      <c r="AD47" s="85"/>
      <c r="AE47" s="85"/>
      <c r="AF47" s="85"/>
      <c r="AG47" s="85"/>
      <c r="AH47" s="85"/>
      <c r="AI47" s="85"/>
      <c r="AJ47" s="85"/>
      <c r="AK47" s="85"/>
      <c r="AL47" s="85"/>
      <c r="AM47" s="85"/>
      <c r="AN47" s="65" t="str">
        <f t="shared" si="4"/>
        <v>ZSRSER601-1</v>
      </c>
      <c r="AO47" s="65" t="str">
        <f t="shared" si="5"/>
        <v>CONTRATISTAS</v>
      </c>
      <c r="AP47" s="85"/>
      <c r="AQ47" s="85"/>
    </row>
    <row r="48" spans="1:43" ht="13.5" x14ac:dyDescent="0.25">
      <c r="A48" s="85">
        <v>55</v>
      </c>
      <c r="B48" s="85" t="s">
        <v>7650</v>
      </c>
      <c r="C48" s="85" t="s">
        <v>261</v>
      </c>
      <c r="D48" s="62" t="str">
        <f t="shared" si="0"/>
        <v>DNI29625557</v>
      </c>
      <c r="E48" s="86" t="s">
        <v>392</v>
      </c>
      <c r="F48" s="86" t="s">
        <v>376</v>
      </c>
      <c r="G48" s="85" t="s">
        <v>291</v>
      </c>
      <c r="H48" s="85" t="s">
        <v>393</v>
      </c>
      <c r="I48" s="62" t="s">
        <v>389</v>
      </c>
      <c r="J48" s="85" t="s">
        <v>394</v>
      </c>
      <c r="K48" s="96">
        <v>32434</v>
      </c>
      <c r="L48" s="87" t="s">
        <v>141</v>
      </c>
      <c r="M48" s="85">
        <v>980746924</v>
      </c>
      <c r="N48" s="85" t="s">
        <v>82</v>
      </c>
      <c r="O48" s="62" t="s">
        <v>395</v>
      </c>
      <c r="P48" s="62" t="s">
        <v>396</v>
      </c>
      <c r="Q48" s="62" t="s">
        <v>397</v>
      </c>
      <c r="R48" s="85"/>
      <c r="S48" s="63" t="str">
        <f t="shared" si="8"/>
        <v>PUNO</v>
      </c>
      <c r="T48" s="63" t="str">
        <f t="shared" si="9"/>
        <v>JULIACA</v>
      </c>
      <c r="U48" s="85"/>
      <c r="V48" s="95">
        <v>44159</v>
      </c>
      <c r="W48" s="64" t="e">
        <f t="shared" si="3"/>
        <v>#N/A</v>
      </c>
      <c r="X48" s="88"/>
      <c r="Y48" s="85" t="s">
        <v>349</v>
      </c>
      <c r="Z48" s="88"/>
      <c r="AA48" s="85"/>
      <c r="AB48" s="85"/>
      <c r="AC48" s="85"/>
      <c r="AD48" s="85"/>
      <c r="AE48" s="85"/>
      <c r="AF48" s="85"/>
      <c r="AG48" s="85"/>
      <c r="AH48" s="85"/>
      <c r="AI48" s="85"/>
      <c r="AJ48" s="85"/>
      <c r="AK48" s="85"/>
      <c r="AL48" s="85"/>
      <c r="AM48" s="85"/>
      <c r="AN48" s="65" t="str">
        <f t="shared" si="4"/>
        <v>ZSRSER601-1</v>
      </c>
      <c r="AO48" s="65" t="str">
        <f t="shared" si="5"/>
        <v>CONTRATISTAS</v>
      </c>
      <c r="AP48" s="85"/>
      <c r="AQ48" s="85"/>
    </row>
    <row r="49" spans="1:43" ht="13.5" x14ac:dyDescent="0.25">
      <c r="A49" s="85">
        <v>56</v>
      </c>
      <c r="B49" s="85" t="s">
        <v>7650</v>
      </c>
      <c r="C49" s="85" t="s">
        <v>261</v>
      </c>
      <c r="D49" s="62" t="str">
        <f t="shared" si="0"/>
        <v>DNI42613932</v>
      </c>
      <c r="E49" s="86" t="s">
        <v>398</v>
      </c>
      <c r="F49" s="86" t="s">
        <v>381</v>
      </c>
      <c r="G49" s="85" t="s">
        <v>399</v>
      </c>
      <c r="H49" s="85" t="s">
        <v>400</v>
      </c>
      <c r="I49" s="62" t="s">
        <v>389</v>
      </c>
      <c r="J49" s="85" t="s">
        <v>383</v>
      </c>
      <c r="K49" s="96">
        <v>32434</v>
      </c>
      <c r="L49" s="87" t="s">
        <v>141</v>
      </c>
      <c r="M49" s="85">
        <v>980447411</v>
      </c>
      <c r="N49" s="85" t="s">
        <v>82</v>
      </c>
      <c r="O49" s="62" t="s">
        <v>234</v>
      </c>
      <c r="P49" s="62" t="s">
        <v>237</v>
      </c>
      <c r="Q49" s="62" t="s">
        <v>401</v>
      </c>
      <c r="R49" s="85"/>
      <c r="S49" s="63" t="str">
        <f t="shared" si="8"/>
        <v>PUNO</v>
      </c>
      <c r="T49" s="63" t="str">
        <f t="shared" si="9"/>
        <v>JULIACA</v>
      </c>
      <c r="U49" s="85"/>
      <c r="V49" s="95">
        <v>44159</v>
      </c>
      <c r="W49" s="64" t="str">
        <f t="shared" si="3"/>
        <v>SI</v>
      </c>
      <c r="X49" s="88"/>
      <c r="Y49" s="85" t="s">
        <v>349</v>
      </c>
      <c r="Z49" s="88"/>
      <c r="AA49" s="85"/>
      <c r="AB49" s="85"/>
      <c r="AC49" s="85"/>
      <c r="AD49" s="85"/>
      <c r="AE49" s="85"/>
      <c r="AF49" s="85"/>
      <c r="AG49" s="85"/>
      <c r="AH49" s="85"/>
      <c r="AI49" s="85"/>
      <c r="AJ49" s="85"/>
      <c r="AK49" s="85"/>
      <c r="AL49" s="85"/>
      <c r="AM49" s="85"/>
      <c r="AN49" s="65" t="str">
        <f t="shared" si="4"/>
        <v>ZSRSER601-1</v>
      </c>
      <c r="AO49" s="65" t="str">
        <f t="shared" si="5"/>
        <v>CONTRATISTAS</v>
      </c>
      <c r="AP49" s="85"/>
      <c r="AQ49" s="85"/>
    </row>
    <row r="50" spans="1:43" ht="13.5" x14ac:dyDescent="0.25">
      <c r="A50" s="85">
        <v>57</v>
      </c>
      <c r="B50" s="85" t="s">
        <v>7650</v>
      </c>
      <c r="C50" s="85" t="s">
        <v>261</v>
      </c>
      <c r="D50" s="62" t="str">
        <f t="shared" si="0"/>
        <v>DNI40240752</v>
      </c>
      <c r="E50" s="86" t="s">
        <v>402</v>
      </c>
      <c r="F50" s="86" t="s">
        <v>403</v>
      </c>
      <c r="G50" s="85" t="s">
        <v>291</v>
      </c>
      <c r="H50" s="85" t="s">
        <v>404</v>
      </c>
      <c r="I50" s="62" t="s">
        <v>308</v>
      </c>
      <c r="J50" s="85" t="s">
        <v>405</v>
      </c>
      <c r="K50" s="96">
        <v>32434</v>
      </c>
      <c r="L50" s="87" t="s">
        <v>141</v>
      </c>
      <c r="M50" s="85">
        <v>992763892</v>
      </c>
      <c r="N50" s="85" t="s">
        <v>82</v>
      </c>
      <c r="O50" s="62" t="s">
        <v>234</v>
      </c>
      <c r="P50" s="62" t="s">
        <v>237</v>
      </c>
      <c r="Q50" s="62" t="s">
        <v>406</v>
      </c>
      <c r="R50" s="85"/>
      <c r="S50" s="63" t="str">
        <f t="shared" si="8"/>
        <v>PUNO</v>
      </c>
      <c r="T50" s="63" t="str">
        <f t="shared" si="9"/>
        <v>JULIACA</v>
      </c>
      <c r="U50" s="85"/>
      <c r="V50" s="95">
        <v>44159</v>
      </c>
      <c r="W50" s="64" t="e">
        <f t="shared" si="3"/>
        <v>#N/A</v>
      </c>
      <c r="X50" s="88"/>
      <c r="Y50" s="85" t="s">
        <v>349</v>
      </c>
      <c r="Z50" s="88"/>
      <c r="AA50" s="85"/>
      <c r="AB50" s="85"/>
      <c r="AC50" s="85"/>
      <c r="AD50" s="85"/>
      <c r="AE50" s="85"/>
      <c r="AF50" s="85"/>
      <c r="AG50" s="85"/>
      <c r="AH50" s="85"/>
      <c r="AI50" s="85"/>
      <c r="AJ50" s="85"/>
      <c r="AK50" s="85"/>
      <c r="AL50" s="85"/>
      <c r="AM50" s="85"/>
      <c r="AN50" s="65" t="str">
        <f t="shared" si="4"/>
        <v>ZSRSER601-1</v>
      </c>
      <c r="AO50" s="65" t="str">
        <f t="shared" si="5"/>
        <v>CONTRATISTAS</v>
      </c>
      <c r="AP50" s="85"/>
      <c r="AQ50" s="85"/>
    </row>
    <row r="51" spans="1:43" ht="13.5" x14ac:dyDescent="0.25">
      <c r="A51" s="85">
        <v>58</v>
      </c>
      <c r="B51" s="85" t="s">
        <v>7650</v>
      </c>
      <c r="C51" s="85" t="s">
        <v>261</v>
      </c>
      <c r="D51" s="62" t="str">
        <f t="shared" si="0"/>
        <v>DNI42698596</v>
      </c>
      <c r="E51" s="86" t="s">
        <v>407</v>
      </c>
      <c r="F51" s="86" t="s">
        <v>408</v>
      </c>
      <c r="G51" s="85" t="s">
        <v>409</v>
      </c>
      <c r="H51" s="85" t="s">
        <v>410</v>
      </c>
      <c r="I51" s="62" t="s">
        <v>411</v>
      </c>
      <c r="J51" s="85" t="s">
        <v>412</v>
      </c>
      <c r="K51" s="96">
        <v>32434</v>
      </c>
      <c r="L51" s="87" t="s">
        <v>141</v>
      </c>
      <c r="M51" s="85">
        <v>959127046</v>
      </c>
      <c r="N51" s="85" t="s">
        <v>82</v>
      </c>
      <c r="O51" s="62" t="s">
        <v>234</v>
      </c>
      <c r="P51" s="62" t="s">
        <v>237</v>
      </c>
      <c r="Q51" s="62" t="s">
        <v>413</v>
      </c>
      <c r="R51" s="85"/>
      <c r="S51" s="63" t="str">
        <f t="shared" si="8"/>
        <v>PUNO</v>
      </c>
      <c r="T51" s="63" t="str">
        <f t="shared" si="9"/>
        <v>JULIACA</v>
      </c>
      <c r="U51" s="85"/>
      <c r="V51" s="95">
        <v>44159</v>
      </c>
      <c r="W51" s="64" t="str">
        <f t="shared" si="3"/>
        <v>SI</v>
      </c>
      <c r="X51" s="88"/>
      <c r="Y51" s="85" t="s">
        <v>349</v>
      </c>
      <c r="Z51" s="88"/>
      <c r="AA51" s="85"/>
      <c r="AB51" s="85"/>
      <c r="AC51" s="85"/>
      <c r="AD51" s="85"/>
      <c r="AE51" s="85"/>
      <c r="AF51" s="85"/>
      <c r="AG51" s="85"/>
      <c r="AH51" s="85"/>
      <c r="AI51" s="85"/>
      <c r="AJ51" s="85"/>
      <c r="AK51" s="85"/>
      <c r="AL51" s="85"/>
      <c r="AM51" s="85"/>
      <c r="AN51" s="65" t="str">
        <f t="shared" si="4"/>
        <v>ZSRSER601-1</v>
      </c>
      <c r="AO51" s="65" t="str">
        <f t="shared" si="5"/>
        <v>CONTRATISTAS</v>
      </c>
      <c r="AP51" s="85"/>
      <c r="AQ51" s="85"/>
    </row>
    <row r="52" spans="1:43" ht="13.5" x14ac:dyDescent="0.25">
      <c r="A52" s="85">
        <v>59</v>
      </c>
      <c r="B52" s="85" t="s">
        <v>7650</v>
      </c>
      <c r="C52" s="85" t="s">
        <v>261</v>
      </c>
      <c r="D52" s="62" t="str">
        <f t="shared" si="0"/>
        <v>DNI42296393</v>
      </c>
      <c r="E52" s="86" t="s">
        <v>414</v>
      </c>
      <c r="F52" s="86" t="s">
        <v>399</v>
      </c>
      <c r="G52" s="85" t="s">
        <v>415</v>
      </c>
      <c r="H52" s="85" t="s">
        <v>416</v>
      </c>
      <c r="I52" s="62" t="s">
        <v>389</v>
      </c>
      <c r="J52" s="85" t="s">
        <v>417</v>
      </c>
      <c r="K52" s="96">
        <v>32434</v>
      </c>
      <c r="L52" s="87" t="s">
        <v>141</v>
      </c>
      <c r="M52" s="85">
        <v>951101171</v>
      </c>
      <c r="N52" s="85" t="s">
        <v>82</v>
      </c>
      <c r="O52" s="62" t="s">
        <v>234</v>
      </c>
      <c r="P52" s="62" t="s">
        <v>237</v>
      </c>
      <c r="Q52" s="62" t="s">
        <v>418</v>
      </c>
      <c r="R52" s="85"/>
      <c r="S52" s="63" t="str">
        <f t="shared" si="8"/>
        <v>PUNO</v>
      </c>
      <c r="T52" s="63" t="str">
        <f t="shared" si="9"/>
        <v>JULIACA</v>
      </c>
      <c r="U52" s="85"/>
      <c r="V52" s="95">
        <v>44159</v>
      </c>
      <c r="W52" s="64" t="str">
        <f t="shared" si="3"/>
        <v>SI</v>
      </c>
      <c r="X52" s="88"/>
      <c r="Y52" s="85" t="s">
        <v>349</v>
      </c>
      <c r="Z52" s="88"/>
      <c r="AA52" s="85"/>
      <c r="AB52" s="85"/>
      <c r="AC52" s="85"/>
      <c r="AD52" s="85"/>
      <c r="AE52" s="85"/>
      <c r="AF52" s="85"/>
      <c r="AG52" s="85"/>
      <c r="AH52" s="85"/>
      <c r="AI52" s="85"/>
      <c r="AJ52" s="85"/>
      <c r="AK52" s="85"/>
      <c r="AL52" s="85"/>
      <c r="AM52" s="85"/>
      <c r="AN52" s="65" t="str">
        <f t="shared" si="4"/>
        <v>ZSRSER601-1</v>
      </c>
      <c r="AO52" s="65" t="str">
        <f t="shared" si="5"/>
        <v>CONTRATISTAS</v>
      </c>
      <c r="AP52" s="85"/>
      <c r="AQ52" s="85"/>
    </row>
    <row r="53" spans="1:43" ht="13.5" x14ac:dyDescent="0.25">
      <c r="A53" s="85">
        <v>60</v>
      </c>
      <c r="B53" s="85" t="s">
        <v>7650</v>
      </c>
      <c r="C53" s="85" t="s">
        <v>261</v>
      </c>
      <c r="D53" s="62" t="str">
        <f t="shared" si="0"/>
        <v>DNI41381695</v>
      </c>
      <c r="E53" s="86" t="s">
        <v>419</v>
      </c>
      <c r="F53" s="86" t="s">
        <v>420</v>
      </c>
      <c r="G53" s="85" t="s">
        <v>421</v>
      </c>
      <c r="H53" s="85" t="s">
        <v>422</v>
      </c>
      <c r="I53" s="62" t="s">
        <v>389</v>
      </c>
      <c r="J53" s="85" t="s">
        <v>394</v>
      </c>
      <c r="K53" s="96">
        <v>32434</v>
      </c>
      <c r="L53" s="87" t="s">
        <v>141</v>
      </c>
      <c r="M53" s="85">
        <v>984253427</v>
      </c>
      <c r="N53" s="85" t="s">
        <v>82</v>
      </c>
      <c r="O53" s="62" t="s">
        <v>234</v>
      </c>
      <c r="P53" s="62" t="s">
        <v>235</v>
      </c>
      <c r="Q53" s="62" t="s">
        <v>423</v>
      </c>
      <c r="R53" s="85"/>
      <c r="S53" s="63" t="str">
        <f t="shared" si="8"/>
        <v>PUNO</v>
      </c>
      <c r="T53" s="63" t="str">
        <f t="shared" si="9"/>
        <v>JULIACA</v>
      </c>
      <c r="U53" s="85"/>
      <c r="V53" s="95">
        <v>44159</v>
      </c>
      <c r="W53" s="64" t="e">
        <f t="shared" si="3"/>
        <v>#N/A</v>
      </c>
      <c r="X53" s="88"/>
      <c r="Y53" s="85" t="s">
        <v>349</v>
      </c>
      <c r="Z53" s="88"/>
      <c r="AA53" s="85"/>
      <c r="AB53" s="85"/>
      <c r="AC53" s="85"/>
      <c r="AD53" s="85"/>
      <c r="AE53" s="85"/>
      <c r="AF53" s="85"/>
      <c r="AG53" s="85"/>
      <c r="AH53" s="85"/>
      <c r="AI53" s="85"/>
      <c r="AJ53" s="85"/>
      <c r="AK53" s="85"/>
      <c r="AL53" s="85"/>
      <c r="AM53" s="85"/>
      <c r="AN53" s="65" t="str">
        <f t="shared" si="4"/>
        <v>ZSRSER601-1</v>
      </c>
      <c r="AO53" s="65" t="str">
        <f t="shared" si="5"/>
        <v>CONTRATISTAS</v>
      </c>
      <c r="AP53" s="85"/>
      <c r="AQ53" s="85"/>
    </row>
    <row r="54" spans="1:43" ht="13.5" x14ac:dyDescent="0.25">
      <c r="A54" s="85">
        <v>61</v>
      </c>
      <c r="B54" s="85" t="s">
        <v>7650</v>
      </c>
      <c r="C54" s="85" t="s">
        <v>261</v>
      </c>
      <c r="D54" s="62" t="str">
        <f t="shared" si="0"/>
        <v>DNI40570309</v>
      </c>
      <c r="E54" s="86" t="s">
        <v>424</v>
      </c>
      <c r="F54" s="86" t="s">
        <v>329</v>
      </c>
      <c r="G54" s="85" t="s">
        <v>425</v>
      </c>
      <c r="H54" s="85" t="s">
        <v>426</v>
      </c>
      <c r="I54" s="62" t="s">
        <v>389</v>
      </c>
      <c r="J54" s="85" t="s">
        <v>394</v>
      </c>
      <c r="K54" s="96">
        <v>32434</v>
      </c>
      <c r="L54" s="87" t="s">
        <v>141</v>
      </c>
      <c r="M54" s="85">
        <v>957757734</v>
      </c>
      <c r="N54" s="85" t="s">
        <v>82</v>
      </c>
      <c r="O54" s="62" t="s">
        <v>83</v>
      </c>
      <c r="P54" s="62" t="s">
        <v>84</v>
      </c>
      <c r="Q54" s="62" t="s">
        <v>427</v>
      </c>
      <c r="R54" s="85"/>
      <c r="S54" s="63" t="str">
        <f t="shared" si="8"/>
        <v>PUNO</v>
      </c>
      <c r="T54" s="63" t="str">
        <f t="shared" si="9"/>
        <v>ANTAUTA</v>
      </c>
      <c r="U54" s="85"/>
      <c r="V54" s="95">
        <v>44159</v>
      </c>
      <c r="W54" s="64" t="e">
        <f t="shared" si="3"/>
        <v>#N/A</v>
      </c>
      <c r="X54" s="88"/>
      <c r="Y54" s="85" t="s">
        <v>86</v>
      </c>
      <c r="Z54" s="88"/>
      <c r="AA54" s="85"/>
      <c r="AB54" s="85"/>
      <c r="AC54" s="85"/>
      <c r="AD54" s="85"/>
      <c r="AE54" s="85"/>
      <c r="AF54" s="85"/>
      <c r="AG54" s="85"/>
      <c r="AH54" s="85"/>
      <c r="AI54" s="85"/>
      <c r="AJ54" s="85"/>
      <c r="AK54" s="85"/>
      <c r="AL54" s="85"/>
      <c r="AM54" s="85"/>
      <c r="AN54" s="65" t="str">
        <f t="shared" si="4"/>
        <v>ZSRSER601-1</v>
      </c>
      <c r="AO54" s="65" t="str">
        <f t="shared" si="5"/>
        <v>CONTRATISTAS</v>
      </c>
      <c r="AP54" s="85"/>
      <c r="AQ54" s="85"/>
    </row>
    <row r="55" spans="1:43" ht="13.5" x14ac:dyDescent="0.25">
      <c r="A55" s="85">
        <v>62</v>
      </c>
      <c r="B55" s="85" t="s">
        <v>7650</v>
      </c>
      <c r="C55" s="85" t="s">
        <v>261</v>
      </c>
      <c r="D55" s="62" t="str">
        <f t="shared" si="0"/>
        <v>DNI41818427</v>
      </c>
      <c r="E55" s="86" t="s">
        <v>428</v>
      </c>
      <c r="F55" s="86" t="s">
        <v>429</v>
      </c>
      <c r="G55" s="85" t="s">
        <v>430</v>
      </c>
      <c r="H55" s="85" t="s">
        <v>431</v>
      </c>
      <c r="I55" s="62" t="s">
        <v>389</v>
      </c>
      <c r="J55" s="85" t="s">
        <v>378</v>
      </c>
      <c r="K55" s="96">
        <v>32434</v>
      </c>
      <c r="L55" s="87" t="s">
        <v>141</v>
      </c>
      <c r="M55" s="85">
        <v>992733555</v>
      </c>
      <c r="N55" s="85" t="s">
        <v>82</v>
      </c>
      <c r="O55" s="62" t="s">
        <v>234</v>
      </c>
      <c r="P55" s="62" t="s">
        <v>237</v>
      </c>
      <c r="Q55" s="62" t="s">
        <v>432</v>
      </c>
      <c r="R55" s="85"/>
      <c r="S55" s="63" t="str">
        <f t="shared" si="8"/>
        <v>PUNO</v>
      </c>
      <c r="T55" s="63" t="str">
        <f t="shared" si="9"/>
        <v>JULIACA</v>
      </c>
      <c r="U55" s="85"/>
      <c r="V55" s="95">
        <v>44159</v>
      </c>
      <c r="W55" s="64" t="str">
        <f t="shared" si="3"/>
        <v>SI</v>
      </c>
      <c r="X55" s="88"/>
      <c r="Y55" s="85" t="s">
        <v>349</v>
      </c>
      <c r="Z55" s="88"/>
      <c r="AA55" s="85"/>
      <c r="AB55" s="85"/>
      <c r="AC55" s="85"/>
      <c r="AD55" s="85"/>
      <c r="AE55" s="85"/>
      <c r="AF55" s="85"/>
      <c r="AG55" s="85"/>
      <c r="AH55" s="85"/>
      <c r="AI55" s="85"/>
      <c r="AJ55" s="85"/>
      <c r="AK55" s="85"/>
      <c r="AL55" s="85"/>
      <c r="AM55" s="85"/>
      <c r="AN55" s="65" t="str">
        <f t="shared" si="4"/>
        <v>ZSRSER601-1</v>
      </c>
      <c r="AO55" s="65" t="str">
        <f t="shared" si="5"/>
        <v>CONTRATISTAS</v>
      </c>
      <c r="AP55" s="85"/>
      <c r="AQ55" s="85"/>
    </row>
    <row r="56" spans="1:43" ht="13.5" x14ac:dyDescent="0.25">
      <c r="A56" s="85">
        <v>63</v>
      </c>
      <c r="B56" s="85" t="s">
        <v>7650</v>
      </c>
      <c r="C56" s="85" t="s">
        <v>261</v>
      </c>
      <c r="D56" s="62" t="str">
        <f t="shared" si="0"/>
        <v>DNI40752672</v>
      </c>
      <c r="E56" s="86" t="s">
        <v>433</v>
      </c>
      <c r="F56" s="86" t="s">
        <v>434</v>
      </c>
      <c r="G56" s="85" t="s">
        <v>425</v>
      </c>
      <c r="H56" s="85" t="s">
        <v>435</v>
      </c>
      <c r="I56" s="62" t="s">
        <v>389</v>
      </c>
      <c r="J56" s="85" t="s">
        <v>436</v>
      </c>
      <c r="K56" s="96">
        <v>32434</v>
      </c>
      <c r="L56" s="87" t="s">
        <v>141</v>
      </c>
      <c r="M56" s="85">
        <v>997121234</v>
      </c>
      <c r="N56" s="85" t="s">
        <v>82</v>
      </c>
      <c r="O56" s="62" t="s">
        <v>234</v>
      </c>
      <c r="P56" s="62" t="s">
        <v>237</v>
      </c>
      <c r="Q56" s="62" t="s">
        <v>437</v>
      </c>
      <c r="R56" s="85"/>
      <c r="S56" s="63" t="str">
        <f t="shared" si="8"/>
        <v>PUNO</v>
      </c>
      <c r="T56" s="63" t="str">
        <f t="shared" si="9"/>
        <v>JULIACA</v>
      </c>
      <c r="U56" s="85"/>
      <c r="V56" s="95">
        <v>44159</v>
      </c>
      <c r="W56" s="64" t="e">
        <f t="shared" si="3"/>
        <v>#N/A</v>
      </c>
      <c r="X56" s="88"/>
      <c r="Y56" s="85" t="s">
        <v>349</v>
      </c>
      <c r="Z56" s="88"/>
      <c r="AA56" s="85"/>
      <c r="AB56" s="85"/>
      <c r="AC56" s="85"/>
      <c r="AD56" s="85"/>
      <c r="AE56" s="85"/>
      <c r="AF56" s="85"/>
      <c r="AG56" s="85"/>
      <c r="AH56" s="85"/>
      <c r="AI56" s="85"/>
      <c r="AJ56" s="85"/>
      <c r="AK56" s="85"/>
      <c r="AL56" s="85"/>
      <c r="AM56" s="85"/>
      <c r="AN56" s="65" t="str">
        <f t="shared" si="4"/>
        <v>ZSRSER601-1</v>
      </c>
      <c r="AO56" s="65" t="str">
        <f t="shared" si="5"/>
        <v>CONTRATISTAS</v>
      </c>
      <c r="AP56" s="85"/>
      <c r="AQ56" s="85"/>
    </row>
    <row r="57" spans="1:43" ht="13.5" x14ac:dyDescent="0.25">
      <c r="A57" s="85">
        <v>64</v>
      </c>
      <c r="B57" s="85" t="s">
        <v>7650</v>
      </c>
      <c r="C57" s="85" t="s">
        <v>261</v>
      </c>
      <c r="D57" s="62" t="str">
        <f t="shared" si="0"/>
        <v>DNI40749452</v>
      </c>
      <c r="E57" s="86" t="s">
        <v>438</v>
      </c>
      <c r="F57" s="86" t="s">
        <v>312</v>
      </c>
      <c r="G57" s="85" t="s">
        <v>312</v>
      </c>
      <c r="H57" s="85" t="s">
        <v>439</v>
      </c>
      <c r="I57" s="62" t="s">
        <v>308</v>
      </c>
      <c r="J57" s="85" t="s">
        <v>440</v>
      </c>
      <c r="K57" s="96">
        <v>32434</v>
      </c>
      <c r="L57" s="87" t="s">
        <v>141</v>
      </c>
      <c r="M57" s="85">
        <v>951345650</v>
      </c>
      <c r="N57" s="85" t="s">
        <v>82</v>
      </c>
      <c r="O57" s="62" t="s">
        <v>234</v>
      </c>
      <c r="P57" s="62" t="s">
        <v>237</v>
      </c>
      <c r="Q57" s="62" t="s">
        <v>441</v>
      </c>
      <c r="R57" s="85"/>
      <c r="S57" s="63" t="str">
        <f t="shared" si="8"/>
        <v>PUNO</v>
      </c>
      <c r="T57" s="63" t="str">
        <f t="shared" si="9"/>
        <v>JULIACA</v>
      </c>
      <c r="U57" s="85"/>
      <c r="V57" s="95">
        <v>44159</v>
      </c>
      <c r="W57" s="64" t="e">
        <f t="shared" si="3"/>
        <v>#N/A</v>
      </c>
      <c r="X57" s="88"/>
      <c r="Y57" s="85" t="s">
        <v>349</v>
      </c>
      <c r="Z57" s="88"/>
      <c r="AA57" s="85"/>
      <c r="AB57" s="85"/>
      <c r="AC57" s="85"/>
      <c r="AD57" s="85"/>
      <c r="AE57" s="85"/>
      <c r="AF57" s="85"/>
      <c r="AG57" s="85"/>
      <c r="AH57" s="85"/>
      <c r="AI57" s="85"/>
      <c r="AJ57" s="85"/>
      <c r="AK57" s="85"/>
      <c r="AL57" s="85"/>
      <c r="AM57" s="85"/>
      <c r="AN57" s="65" t="str">
        <f t="shared" si="4"/>
        <v>ZSRSER601-1</v>
      </c>
      <c r="AO57" s="65" t="str">
        <f t="shared" si="5"/>
        <v>CONTRATISTAS</v>
      </c>
      <c r="AP57" s="85"/>
      <c r="AQ57" s="85"/>
    </row>
    <row r="58" spans="1:43" ht="13.5" x14ac:dyDescent="0.25">
      <c r="A58" s="85">
        <v>65</v>
      </c>
      <c r="B58" s="85" t="s">
        <v>7650</v>
      </c>
      <c r="C58" s="85" t="s">
        <v>261</v>
      </c>
      <c r="D58" s="62" t="str">
        <f t="shared" si="0"/>
        <v>DNI80587081</v>
      </c>
      <c r="E58" s="86" t="s">
        <v>442</v>
      </c>
      <c r="F58" s="86" t="s">
        <v>443</v>
      </c>
      <c r="G58" s="85" t="s">
        <v>115</v>
      </c>
      <c r="H58" s="85" t="s">
        <v>444</v>
      </c>
      <c r="I58" s="62" t="s">
        <v>389</v>
      </c>
      <c r="J58" s="85" t="s">
        <v>372</v>
      </c>
      <c r="K58" s="96">
        <v>32434</v>
      </c>
      <c r="L58" s="87" t="s">
        <v>141</v>
      </c>
      <c r="M58" s="85">
        <v>987003720</v>
      </c>
      <c r="N58" s="85" t="s">
        <v>82</v>
      </c>
      <c r="O58" s="62" t="s">
        <v>83</v>
      </c>
      <c r="P58" s="62" t="s">
        <v>92</v>
      </c>
      <c r="Q58" s="62" t="s">
        <v>445</v>
      </c>
      <c r="R58" s="85"/>
      <c r="S58" s="63" t="str">
        <f t="shared" si="8"/>
        <v>PUNO</v>
      </c>
      <c r="T58" s="63" t="str">
        <f t="shared" si="9"/>
        <v>JULIACA</v>
      </c>
      <c r="U58" s="85"/>
      <c r="V58" s="95">
        <v>44159</v>
      </c>
      <c r="W58" s="64" t="str">
        <f t="shared" si="3"/>
        <v>SI</v>
      </c>
      <c r="X58" s="88"/>
      <c r="Y58" s="85" t="s">
        <v>94</v>
      </c>
      <c r="Z58" s="88"/>
      <c r="AA58" s="85"/>
      <c r="AB58" s="85"/>
      <c r="AC58" s="85"/>
      <c r="AD58" s="85"/>
      <c r="AE58" s="85"/>
      <c r="AF58" s="85"/>
      <c r="AG58" s="85"/>
      <c r="AH58" s="85"/>
      <c r="AI58" s="85"/>
      <c r="AJ58" s="85"/>
      <c r="AK58" s="85"/>
      <c r="AL58" s="85"/>
      <c r="AM58" s="85"/>
      <c r="AN58" s="65" t="str">
        <f t="shared" si="4"/>
        <v>ZSRSER601-1</v>
      </c>
      <c r="AO58" s="65" t="str">
        <f t="shared" si="5"/>
        <v>CONTRATISTAS</v>
      </c>
      <c r="AP58" s="85"/>
      <c r="AQ58" s="85"/>
    </row>
    <row r="59" spans="1:43" ht="13.5" x14ac:dyDescent="0.25">
      <c r="A59" s="85">
        <v>66</v>
      </c>
      <c r="B59" s="85" t="s">
        <v>7650</v>
      </c>
      <c r="C59" s="85" t="s">
        <v>261</v>
      </c>
      <c r="D59" s="62" t="str">
        <f t="shared" si="0"/>
        <v>DNI44163824</v>
      </c>
      <c r="E59" s="86" t="s">
        <v>446</v>
      </c>
      <c r="F59" s="86" t="s">
        <v>447</v>
      </c>
      <c r="G59" s="85" t="s">
        <v>447</v>
      </c>
      <c r="H59" s="85" t="s">
        <v>448</v>
      </c>
      <c r="I59" s="62" t="s">
        <v>308</v>
      </c>
      <c r="J59" s="85" t="s">
        <v>390</v>
      </c>
      <c r="K59" s="96">
        <v>32434</v>
      </c>
      <c r="L59" s="87" t="s">
        <v>141</v>
      </c>
      <c r="M59" s="85">
        <v>974444112</v>
      </c>
      <c r="N59" s="85" t="s">
        <v>82</v>
      </c>
      <c r="O59" s="62" t="s">
        <v>234</v>
      </c>
      <c r="P59" s="62" t="s">
        <v>237</v>
      </c>
      <c r="Q59" s="62" t="s">
        <v>449</v>
      </c>
      <c r="R59" s="85"/>
      <c r="S59" s="63" t="str">
        <f t="shared" si="8"/>
        <v>PUNO</v>
      </c>
      <c r="T59" s="63" t="str">
        <f t="shared" si="9"/>
        <v>JULIACA</v>
      </c>
      <c r="U59" s="85"/>
      <c r="V59" s="95">
        <v>44159</v>
      </c>
      <c r="W59" s="64" t="e">
        <f t="shared" si="3"/>
        <v>#N/A</v>
      </c>
      <c r="X59" s="88"/>
      <c r="Y59" s="85" t="s">
        <v>349</v>
      </c>
      <c r="Z59" s="88"/>
      <c r="AA59" s="85"/>
      <c r="AB59" s="85"/>
      <c r="AC59" s="85"/>
      <c r="AD59" s="85"/>
      <c r="AE59" s="85"/>
      <c r="AF59" s="85"/>
      <c r="AG59" s="85"/>
      <c r="AH59" s="85"/>
      <c r="AI59" s="85"/>
      <c r="AJ59" s="85"/>
      <c r="AK59" s="85"/>
      <c r="AL59" s="85"/>
      <c r="AM59" s="85"/>
      <c r="AN59" s="65" t="str">
        <f t="shared" si="4"/>
        <v>ZSRSER601-1</v>
      </c>
      <c r="AO59" s="65" t="str">
        <f t="shared" si="5"/>
        <v>CONTRATISTAS</v>
      </c>
      <c r="AP59" s="85"/>
      <c r="AQ59" s="85"/>
    </row>
    <row r="60" spans="1:43" ht="13.5" x14ac:dyDescent="0.25">
      <c r="A60" s="85">
        <v>67</v>
      </c>
      <c r="B60" s="85" t="s">
        <v>7650</v>
      </c>
      <c r="C60" s="85" t="s">
        <v>261</v>
      </c>
      <c r="D60" s="62" t="str">
        <f t="shared" si="0"/>
        <v>DNI80494024</v>
      </c>
      <c r="E60" s="86" t="s">
        <v>450</v>
      </c>
      <c r="F60" s="86" t="s">
        <v>451</v>
      </c>
      <c r="G60" s="85" t="s">
        <v>452</v>
      </c>
      <c r="H60" s="85" t="s">
        <v>453</v>
      </c>
      <c r="I60" s="62" t="s">
        <v>389</v>
      </c>
      <c r="J60" s="85" t="s">
        <v>394</v>
      </c>
      <c r="K60" s="96">
        <v>32434</v>
      </c>
      <c r="L60" s="87" t="s">
        <v>141</v>
      </c>
      <c r="M60" s="85">
        <v>958080544</v>
      </c>
      <c r="N60" s="85" t="s">
        <v>82</v>
      </c>
      <c r="O60" s="62" t="s">
        <v>234</v>
      </c>
      <c r="P60" s="62" t="s">
        <v>237</v>
      </c>
      <c r="Q60" s="62" t="s">
        <v>454</v>
      </c>
      <c r="R60" s="85"/>
      <c r="S60" s="63" t="str">
        <f t="shared" si="8"/>
        <v>PUNO</v>
      </c>
      <c r="T60" s="63" t="str">
        <f t="shared" si="9"/>
        <v>JULIACA</v>
      </c>
      <c r="U60" s="85"/>
      <c r="V60" s="95">
        <v>44159</v>
      </c>
      <c r="W60" s="64" t="str">
        <f t="shared" si="3"/>
        <v>SI</v>
      </c>
      <c r="X60" s="88"/>
      <c r="Y60" s="85" t="s">
        <v>349</v>
      </c>
      <c r="Z60" s="88"/>
      <c r="AA60" s="85"/>
      <c r="AB60" s="85"/>
      <c r="AC60" s="85"/>
      <c r="AD60" s="85"/>
      <c r="AE60" s="85"/>
      <c r="AF60" s="85"/>
      <c r="AG60" s="85"/>
      <c r="AH60" s="85"/>
      <c r="AI60" s="85"/>
      <c r="AJ60" s="85"/>
      <c r="AK60" s="85"/>
      <c r="AL60" s="85"/>
      <c r="AM60" s="85"/>
      <c r="AN60" s="65" t="str">
        <f t="shared" si="4"/>
        <v>ZSRSER601-1</v>
      </c>
      <c r="AO60" s="65" t="str">
        <f t="shared" si="5"/>
        <v>CONTRATISTAS</v>
      </c>
      <c r="AP60" s="85"/>
      <c r="AQ60" s="85"/>
    </row>
    <row r="61" spans="1:43" ht="13.5" x14ac:dyDescent="0.25">
      <c r="A61" s="85">
        <v>68</v>
      </c>
      <c r="B61" s="85" t="s">
        <v>7650</v>
      </c>
      <c r="C61" s="85" t="s">
        <v>261</v>
      </c>
      <c r="D61" s="62" t="str">
        <f t="shared" si="0"/>
        <v>DNI43341927</v>
      </c>
      <c r="E61" s="86" t="s">
        <v>455</v>
      </c>
      <c r="F61" s="86" t="s">
        <v>456</v>
      </c>
      <c r="G61" s="85" t="s">
        <v>457</v>
      </c>
      <c r="H61" s="85" t="s">
        <v>458</v>
      </c>
      <c r="I61" s="62" t="s">
        <v>308</v>
      </c>
      <c r="J61" s="85" t="s">
        <v>459</v>
      </c>
      <c r="K61" s="96">
        <v>32434</v>
      </c>
      <c r="L61" s="87" t="s">
        <v>141</v>
      </c>
      <c r="M61" s="85">
        <v>950768945</v>
      </c>
      <c r="N61" s="85" t="s">
        <v>82</v>
      </c>
      <c r="O61" s="62" t="s">
        <v>252</v>
      </c>
      <c r="P61" s="62" t="s">
        <v>460</v>
      </c>
      <c r="Q61" s="62" t="s">
        <v>461</v>
      </c>
      <c r="R61" s="85"/>
      <c r="S61" s="63" t="str">
        <f t="shared" si="8"/>
        <v>PUNO</v>
      </c>
      <c r="T61" s="63" t="str">
        <f t="shared" si="9"/>
        <v>SAN ANTON</v>
      </c>
      <c r="U61" s="85"/>
      <c r="V61" s="95">
        <v>44159</v>
      </c>
      <c r="W61" s="64" t="e">
        <f t="shared" si="3"/>
        <v>#N/A</v>
      </c>
      <c r="X61" s="88"/>
      <c r="Y61" s="85" t="s">
        <v>86</v>
      </c>
      <c r="Z61" s="88"/>
      <c r="AA61" s="85"/>
      <c r="AB61" s="85"/>
      <c r="AC61" s="85"/>
      <c r="AD61" s="85"/>
      <c r="AE61" s="85"/>
      <c r="AF61" s="85"/>
      <c r="AG61" s="85"/>
      <c r="AH61" s="85"/>
      <c r="AI61" s="85"/>
      <c r="AJ61" s="85"/>
      <c r="AK61" s="85"/>
      <c r="AL61" s="85"/>
      <c r="AM61" s="85"/>
      <c r="AN61" s="65" t="str">
        <f t="shared" si="4"/>
        <v>ZSRSER601-1</v>
      </c>
      <c r="AO61" s="65" t="str">
        <f t="shared" si="5"/>
        <v>CONTRATISTAS</v>
      </c>
      <c r="AP61" s="85"/>
      <c r="AQ61" s="85"/>
    </row>
    <row r="62" spans="1:43" ht="13.5" x14ac:dyDescent="0.25">
      <c r="A62" s="85">
        <v>69</v>
      </c>
      <c r="B62" s="85" t="s">
        <v>7650</v>
      </c>
      <c r="C62" s="85" t="s">
        <v>261</v>
      </c>
      <c r="D62" s="62" t="str">
        <f t="shared" si="0"/>
        <v>DNI70307810</v>
      </c>
      <c r="E62" s="86" t="s">
        <v>462</v>
      </c>
      <c r="F62" s="86" t="s">
        <v>381</v>
      </c>
      <c r="G62" s="85" t="s">
        <v>77</v>
      </c>
      <c r="H62" s="85" t="s">
        <v>463</v>
      </c>
      <c r="I62" s="62" t="s">
        <v>308</v>
      </c>
      <c r="J62" s="85" t="s">
        <v>464</v>
      </c>
      <c r="K62" s="96">
        <v>32434</v>
      </c>
      <c r="L62" s="87" t="s">
        <v>141</v>
      </c>
      <c r="M62" s="85">
        <v>953001952</v>
      </c>
      <c r="N62" s="85" t="s">
        <v>82</v>
      </c>
      <c r="O62" s="62" t="s">
        <v>252</v>
      </c>
      <c r="P62" s="62" t="s">
        <v>460</v>
      </c>
      <c r="Q62" s="62" t="s">
        <v>465</v>
      </c>
      <c r="R62" s="85"/>
      <c r="S62" s="63" t="str">
        <f t="shared" si="8"/>
        <v>PUNO</v>
      </c>
      <c r="T62" s="63" t="str">
        <f t="shared" si="9"/>
        <v>SAN ANTON</v>
      </c>
      <c r="U62" s="85"/>
      <c r="V62" s="95">
        <v>44159</v>
      </c>
      <c r="W62" s="64" t="e">
        <f t="shared" si="3"/>
        <v>#N/A</v>
      </c>
      <c r="X62" s="88"/>
      <c r="Y62" s="85" t="s">
        <v>86</v>
      </c>
      <c r="Z62" s="88"/>
      <c r="AA62" s="85"/>
      <c r="AB62" s="85"/>
      <c r="AC62" s="85"/>
      <c r="AD62" s="85"/>
      <c r="AE62" s="85"/>
      <c r="AF62" s="85"/>
      <c r="AG62" s="85"/>
      <c r="AH62" s="85"/>
      <c r="AI62" s="85"/>
      <c r="AJ62" s="85"/>
      <c r="AK62" s="85"/>
      <c r="AL62" s="85"/>
      <c r="AM62" s="85"/>
      <c r="AN62" s="65" t="str">
        <f t="shared" si="4"/>
        <v>ZSRSER601-1</v>
      </c>
      <c r="AO62" s="65" t="str">
        <f t="shared" si="5"/>
        <v>CONTRATISTAS</v>
      </c>
      <c r="AP62" s="85"/>
      <c r="AQ62" s="85"/>
    </row>
    <row r="63" spans="1:43" ht="13.5" x14ac:dyDescent="0.25">
      <c r="A63" s="85">
        <v>70</v>
      </c>
      <c r="B63" s="85" t="s">
        <v>7650</v>
      </c>
      <c r="C63" s="85" t="s">
        <v>261</v>
      </c>
      <c r="D63" s="62" t="str">
        <f t="shared" si="0"/>
        <v>DNI02446591</v>
      </c>
      <c r="E63" s="86" t="s">
        <v>466</v>
      </c>
      <c r="F63" s="86" t="s">
        <v>467</v>
      </c>
      <c r="G63" s="85" t="s">
        <v>468</v>
      </c>
      <c r="H63" s="85" t="s">
        <v>469</v>
      </c>
      <c r="I63" s="62" t="s">
        <v>470</v>
      </c>
      <c r="J63" s="85" t="s">
        <v>471</v>
      </c>
      <c r="K63" s="96">
        <v>32434</v>
      </c>
      <c r="L63" s="87" t="s">
        <v>141</v>
      </c>
      <c r="M63" s="85">
        <v>997579507</v>
      </c>
      <c r="N63" s="85" t="s">
        <v>82</v>
      </c>
      <c r="O63" s="62" t="s">
        <v>234</v>
      </c>
      <c r="P63" s="62" t="s">
        <v>237</v>
      </c>
      <c r="Q63" s="62" t="s">
        <v>237</v>
      </c>
      <c r="R63" s="85"/>
      <c r="S63" s="63" t="str">
        <f t="shared" si="8"/>
        <v>PUNO</v>
      </c>
      <c r="T63" s="63" t="str">
        <f t="shared" si="9"/>
        <v>JULIACA</v>
      </c>
      <c r="U63" s="85"/>
      <c r="V63" s="95">
        <v>44159</v>
      </c>
      <c r="W63" s="64" t="e">
        <f t="shared" si="3"/>
        <v>#N/A</v>
      </c>
      <c r="X63" s="88"/>
      <c r="Y63" s="85" t="s">
        <v>349</v>
      </c>
      <c r="Z63" s="88"/>
      <c r="AA63" s="85"/>
      <c r="AB63" s="85"/>
      <c r="AC63" s="85"/>
      <c r="AD63" s="85"/>
      <c r="AE63" s="85"/>
      <c r="AF63" s="85"/>
      <c r="AG63" s="85"/>
      <c r="AH63" s="85"/>
      <c r="AI63" s="85"/>
      <c r="AJ63" s="85"/>
      <c r="AK63" s="85"/>
      <c r="AL63" s="85"/>
      <c r="AM63" s="85"/>
      <c r="AN63" s="65" t="str">
        <f t="shared" si="4"/>
        <v>ZSRSER601-1</v>
      </c>
      <c r="AO63" s="65" t="str">
        <f t="shared" si="5"/>
        <v>CONTRATISTAS</v>
      </c>
      <c r="AP63" s="85"/>
      <c r="AQ63" s="85"/>
    </row>
    <row r="64" spans="1:43" ht="13.5" x14ac:dyDescent="0.25">
      <c r="A64" s="85">
        <v>71</v>
      </c>
      <c r="B64" s="85" t="s">
        <v>7650</v>
      </c>
      <c r="C64" s="85" t="s">
        <v>261</v>
      </c>
      <c r="D64" s="62" t="str">
        <f t="shared" si="0"/>
        <v>DNI01555228</v>
      </c>
      <c r="E64" s="86" t="s">
        <v>472</v>
      </c>
      <c r="F64" s="86" t="s">
        <v>473</v>
      </c>
      <c r="G64" s="85" t="s">
        <v>231</v>
      </c>
      <c r="H64" s="85" t="s">
        <v>474</v>
      </c>
      <c r="I64" s="62" t="s">
        <v>475</v>
      </c>
      <c r="J64" s="85" t="s">
        <v>476</v>
      </c>
      <c r="K64" s="96">
        <v>32434</v>
      </c>
      <c r="L64" s="87" t="s">
        <v>141</v>
      </c>
      <c r="M64" s="85">
        <v>957738268</v>
      </c>
      <c r="N64" s="85" t="s">
        <v>82</v>
      </c>
      <c r="O64" s="62" t="s">
        <v>252</v>
      </c>
      <c r="P64" s="62" t="s">
        <v>460</v>
      </c>
      <c r="Q64" s="62" t="s">
        <v>477</v>
      </c>
      <c r="R64" s="85"/>
      <c r="S64" s="63" t="str">
        <f t="shared" si="8"/>
        <v>PUNO</v>
      </c>
      <c r="T64" s="63" t="str">
        <f t="shared" si="9"/>
        <v>SAN ANTON</v>
      </c>
      <c r="U64" s="85"/>
      <c r="V64" s="95">
        <v>44159</v>
      </c>
      <c r="W64" s="64" t="e">
        <f t="shared" si="3"/>
        <v>#N/A</v>
      </c>
      <c r="X64" s="88"/>
      <c r="Y64" s="85" t="s">
        <v>86</v>
      </c>
      <c r="Z64" s="88"/>
      <c r="AA64" s="85"/>
      <c r="AB64" s="85"/>
      <c r="AC64" s="85"/>
      <c r="AD64" s="85"/>
      <c r="AE64" s="85"/>
      <c r="AF64" s="85"/>
      <c r="AG64" s="85"/>
      <c r="AH64" s="85"/>
      <c r="AI64" s="85"/>
      <c r="AJ64" s="85"/>
      <c r="AK64" s="85"/>
      <c r="AL64" s="85"/>
      <c r="AM64" s="85"/>
      <c r="AN64" s="65" t="str">
        <f t="shared" si="4"/>
        <v>ZSRSER601-1</v>
      </c>
      <c r="AO64" s="65" t="str">
        <f t="shared" si="5"/>
        <v>CONTRATISTAS</v>
      </c>
      <c r="AP64" s="85"/>
      <c r="AQ64" s="85"/>
    </row>
    <row r="65" spans="1:43" ht="13.5" x14ac:dyDescent="0.25">
      <c r="A65" s="85">
        <v>72</v>
      </c>
      <c r="B65" s="85" t="s">
        <v>7650</v>
      </c>
      <c r="C65" s="85" t="s">
        <v>261</v>
      </c>
      <c r="D65" s="62" t="str">
        <f t="shared" si="0"/>
        <v>DNI29735019</v>
      </c>
      <c r="E65" s="86" t="s">
        <v>478</v>
      </c>
      <c r="F65" s="86" t="s">
        <v>323</v>
      </c>
      <c r="G65" s="85" t="s">
        <v>479</v>
      </c>
      <c r="H65" s="85" t="s">
        <v>480</v>
      </c>
      <c r="I65" s="62" t="s">
        <v>475</v>
      </c>
      <c r="J65" s="85" t="s">
        <v>476</v>
      </c>
      <c r="K65" s="96">
        <v>32434</v>
      </c>
      <c r="L65" s="87" t="s">
        <v>141</v>
      </c>
      <c r="M65" s="85">
        <v>989092900</v>
      </c>
      <c r="N65" s="85" t="s">
        <v>82</v>
      </c>
      <c r="O65" s="62" t="s">
        <v>83</v>
      </c>
      <c r="P65" s="62" t="s">
        <v>84</v>
      </c>
      <c r="Q65" s="62" t="s">
        <v>427</v>
      </c>
      <c r="R65" s="85"/>
      <c r="S65" s="63" t="str">
        <f t="shared" si="8"/>
        <v>PUNO</v>
      </c>
      <c r="T65" s="63" t="str">
        <f t="shared" si="9"/>
        <v>ANTAUTA</v>
      </c>
      <c r="U65" s="85"/>
      <c r="V65" s="95">
        <v>44159</v>
      </c>
      <c r="W65" s="64" t="e">
        <f t="shared" si="3"/>
        <v>#N/A</v>
      </c>
      <c r="X65" s="88"/>
      <c r="Y65" s="85" t="s">
        <v>86</v>
      </c>
      <c r="Z65" s="88"/>
      <c r="AA65" s="85"/>
      <c r="AB65" s="85"/>
      <c r="AC65" s="85"/>
      <c r="AD65" s="85"/>
      <c r="AE65" s="85"/>
      <c r="AF65" s="85"/>
      <c r="AG65" s="85"/>
      <c r="AH65" s="85"/>
      <c r="AI65" s="85"/>
      <c r="AJ65" s="85"/>
      <c r="AK65" s="85"/>
      <c r="AL65" s="85"/>
      <c r="AM65" s="85"/>
      <c r="AN65" s="65" t="str">
        <f t="shared" si="4"/>
        <v>ZSRSER601-1</v>
      </c>
      <c r="AO65" s="65" t="str">
        <f t="shared" si="5"/>
        <v>CONTRATISTAS</v>
      </c>
      <c r="AP65" s="85"/>
      <c r="AQ65" s="85"/>
    </row>
    <row r="66" spans="1:43" ht="13.5" x14ac:dyDescent="0.25">
      <c r="A66" s="85">
        <v>73</v>
      </c>
      <c r="B66" s="85" t="s">
        <v>7650</v>
      </c>
      <c r="C66" s="85" t="s">
        <v>261</v>
      </c>
      <c r="D66" s="62" t="str">
        <f t="shared" ref="D66:D129" si="10">CONCATENATE("DNI",E66)</f>
        <v>DNI41658468</v>
      </c>
      <c r="E66" s="86" t="s">
        <v>481</v>
      </c>
      <c r="F66" s="86" t="s">
        <v>312</v>
      </c>
      <c r="G66" s="85" t="s">
        <v>482</v>
      </c>
      <c r="H66" s="85" t="s">
        <v>483</v>
      </c>
      <c r="I66" s="62" t="s">
        <v>484</v>
      </c>
      <c r="J66" s="85" t="s">
        <v>485</v>
      </c>
      <c r="K66" s="96">
        <v>32434</v>
      </c>
      <c r="L66" s="87" t="s">
        <v>141</v>
      </c>
      <c r="M66" s="85">
        <v>969300781</v>
      </c>
      <c r="N66" s="85" t="s">
        <v>82</v>
      </c>
      <c r="O66" s="62" t="s">
        <v>234</v>
      </c>
      <c r="P66" s="62" t="s">
        <v>237</v>
      </c>
      <c r="Q66" s="62" t="s">
        <v>486</v>
      </c>
      <c r="R66" s="85"/>
      <c r="S66" s="63" t="str">
        <f t="shared" si="8"/>
        <v>PUNO</v>
      </c>
      <c r="T66" s="63" t="str">
        <f t="shared" si="9"/>
        <v>JULIACA</v>
      </c>
      <c r="U66" s="85"/>
      <c r="V66" s="95">
        <v>44159</v>
      </c>
      <c r="W66" s="64" t="e">
        <f t="shared" ref="W66:W129" si="11">VLOOKUP(D66,cero,6,FALSE)</f>
        <v>#N/A</v>
      </c>
      <c r="X66" s="88"/>
      <c r="Y66" s="85" t="s">
        <v>349</v>
      </c>
      <c r="Z66" s="88"/>
      <c r="AA66" s="85"/>
      <c r="AB66" s="85"/>
      <c r="AC66" s="85"/>
      <c r="AD66" s="85"/>
      <c r="AE66" s="85"/>
      <c r="AF66" s="85"/>
      <c r="AG66" s="85"/>
      <c r="AH66" s="85"/>
      <c r="AI66" s="85"/>
      <c r="AJ66" s="85"/>
      <c r="AK66" s="85"/>
      <c r="AL66" s="85"/>
      <c r="AM66" s="85"/>
      <c r="AN66" s="65" t="str">
        <f t="shared" ref="AN66:AN129" si="12">VLOOKUP(C66,CECO,3,FALSE)</f>
        <v>ZSRSER601-1</v>
      </c>
      <c r="AO66" s="65" t="str">
        <f t="shared" ref="AO66:AO129" si="13">VLOOKUP(B66,empresas,4,FALSE)</f>
        <v>CONTRATISTAS</v>
      </c>
      <c r="AP66" s="85"/>
      <c r="AQ66" s="85"/>
    </row>
    <row r="67" spans="1:43" ht="13.5" x14ac:dyDescent="0.25">
      <c r="A67" s="85">
        <v>74</v>
      </c>
      <c r="B67" s="85" t="s">
        <v>7650</v>
      </c>
      <c r="C67" s="85" t="s">
        <v>261</v>
      </c>
      <c r="D67" s="62" t="str">
        <f t="shared" si="10"/>
        <v>DNI02449628</v>
      </c>
      <c r="E67" s="86" t="s">
        <v>487</v>
      </c>
      <c r="F67" s="86" t="s">
        <v>77</v>
      </c>
      <c r="G67" s="85" t="s">
        <v>488</v>
      </c>
      <c r="H67" s="85" t="s">
        <v>489</v>
      </c>
      <c r="I67" s="62" t="s">
        <v>490</v>
      </c>
      <c r="J67" s="85" t="s">
        <v>491</v>
      </c>
      <c r="K67" s="96">
        <v>32434</v>
      </c>
      <c r="L67" s="87" t="s">
        <v>141</v>
      </c>
      <c r="M67" s="85">
        <v>951107672</v>
      </c>
      <c r="N67" s="85" t="s">
        <v>82</v>
      </c>
      <c r="O67" s="62" t="s">
        <v>234</v>
      </c>
      <c r="P67" s="62" t="s">
        <v>237</v>
      </c>
      <c r="Q67" s="62" t="s">
        <v>492</v>
      </c>
      <c r="R67" s="85"/>
      <c r="S67" s="63" t="str">
        <f t="shared" si="8"/>
        <v>PUNO</v>
      </c>
      <c r="T67" s="63" t="str">
        <f t="shared" si="9"/>
        <v>JULIACA</v>
      </c>
      <c r="U67" s="85"/>
      <c r="V67" s="95">
        <v>44159</v>
      </c>
      <c r="W67" s="64" t="e">
        <f t="shared" si="11"/>
        <v>#N/A</v>
      </c>
      <c r="X67" s="88"/>
      <c r="Y67" s="85" t="s">
        <v>349</v>
      </c>
      <c r="Z67" s="88"/>
      <c r="AA67" s="85"/>
      <c r="AB67" s="85"/>
      <c r="AC67" s="85"/>
      <c r="AD67" s="85"/>
      <c r="AE67" s="85"/>
      <c r="AF67" s="85"/>
      <c r="AG67" s="85"/>
      <c r="AH67" s="85"/>
      <c r="AI67" s="85"/>
      <c r="AJ67" s="85"/>
      <c r="AK67" s="85"/>
      <c r="AL67" s="85"/>
      <c r="AM67" s="85"/>
      <c r="AN67" s="65" t="str">
        <f t="shared" si="12"/>
        <v>ZSRSER601-1</v>
      </c>
      <c r="AO67" s="65" t="str">
        <f t="shared" si="13"/>
        <v>CONTRATISTAS</v>
      </c>
      <c r="AP67" s="85"/>
      <c r="AQ67" s="85"/>
    </row>
    <row r="68" spans="1:43" ht="13.5" x14ac:dyDescent="0.25">
      <c r="A68" s="85">
        <v>75</v>
      </c>
      <c r="B68" s="85" t="s">
        <v>7650</v>
      </c>
      <c r="C68" s="85" t="s">
        <v>261</v>
      </c>
      <c r="D68" s="62" t="str">
        <f t="shared" si="10"/>
        <v>DNI40674285</v>
      </c>
      <c r="E68" s="86" t="s">
        <v>493</v>
      </c>
      <c r="F68" s="86" t="s">
        <v>494</v>
      </c>
      <c r="G68" s="85" t="s">
        <v>77</v>
      </c>
      <c r="H68" s="85" t="s">
        <v>495</v>
      </c>
      <c r="I68" s="62" t="s">
        <v>496</v>
      </c>
      <c r="J68" s="85" t="s">
        <v>497</v>
      </c>
      <c r="K68" s="96">
        <v>32434</v>
      </c>
      <c r="L68" s="87" t="s">
        <v>141</v>
      </c>
      <c r="M68" s="85">
        <v>958748195</v>
      </c>
      <c r="N68" s="85" t="s">
        <v>82</v>
      </c>
      <c r="O68" s="62" t="s">
        <v>234</v>
      </c>
      <c r="P68" s="62" t="s">
        <v>237</v>
      </c>
      <c r="Q68" s="62" t="s">
        <v>498</v>
      </c>
      <c r="R68" s="85"/>
      <c r="S68" s="63" t="str">
        <f t="shared" si="8"/>
        <v>PUNO</v>
      </c>
      <c r="T68" s="63" t="str">
        <f t="shared" si="9"/>
        <v>JULIACA</v>
      </c>
      <c r="U68" s="85"/>
      <c r="V68" s="95">
        <v>44159</v>
      </c>
      <c r="W68" s="64" t="str">
        <f t="shared" si="11"/>
        <v>SI</v>
      </c>
      <c r="X68" s="88"/>
      <c r="Y68" s="85" t="s">
        <v>349</v>
      </c>
      <c r="Z68" s="88"/>
      <c r="AA68" s="85"/>
      <c r="AB68" s="85"/>
      <c r="AC68" s="85"/>
      <c r="AD68" s="85"/>
      <c r="AE68" s="85"/>
      <c r="AF68" s="85"/>
      <c r="AG68" s="85"/>
      <c r="AH68" s="85"/>
      <c r="AI68" s="85"/>
      <c r="AJ68" s="85"/>
      <c r="AK68" s="85"/>
      <c r="AL68" s="85"/>
      <c r="AM68" s="85"/>
      <c r="AN68" s="65" t="str">
        <f t="shared" si="12"/>
        <v>ZSRSER601-1</v>
      </c>
      <c r="AO68" s="65" t="str">
        <f t="shared" si="13"/>
        <v>CONTRATISTAS</v>
      </c>
      <c r="AP68" s="85"/>
      <c r="AQ68" s="85"/>
    </row>
    <row r="69" spans="1:43" ht="13.5" x14ac:dyDescent="0.25">
      <c r="A69" s="85">
        <v>76</v>
      </c>
      <c r="B69" s="85" t="s">
        <v>7650</v>
      </c>
      <c r="C69" s="85" t="s">
        <v>261</v>
      </c>
      <c r="D69" s="62" t="str">
        <f t="shared" si="10"/>
        <v>DNI01332742</v>
      </c>
      <c r="E69" s="86" t="s">
        <v>499</v>
      </c>
      <c r="F69" s="86" t="s">
        <v>115</v>
      </c>
      <c r="G69" s="85" t="s">
        <v>500</v>
      </c>
      <c r="H69" s="85" t="s">
        <v>501</v>
      </c>
      <c r="I69" s="62" t="s">
        <v>502</v>
      </c>
      <c r="J69" s="85" t="s">
        <v>503</v>
      </c>
      <c r="K69" s="96">
        <v>32434</v>
      </c>
      <c r="L69" s="87" t="s">
        <v>141</v>
      </c>
      <c r="M69" s="85">
        <v>951247371</v>
      </c>
      <c r="N69" s="85" t="s">
        <v>82</v>
      </c>
      <c r="O69" s="62" t="s">
        <v>234</v>
      </c>
      <c r="P69" s="62" t="s">
        <v>237</v>
      </c>
      <c r="Q69" s="62" t="s">
        <v>504</v>
      </c>
      <c r="R69" s="85"/>
      <c r="S69" s="63" t="str">
        <f t="shared" si="8"/>
        <v>PUNO</v>
      </c>
      <c r="T69" s="63" t="str">
        <f t="shared" si="9"/>
        <v>JULIACA</v>
      </c>
      <c r="U69" s="85"/>
      <c r="V69" s="95">
        <v>44159</v>
      </c>
      <c r="W69" s="64" t="e">
        <f t="shared" si="11"/>
        <v>#N/A</v>
      </c>
      <c r="X69" s="88"/>
      <c r="Y69" s="85" t="s">
        <v>349</v>
      </c>
      <c r="Z69" s="88"/>
      <c r="AA69" s="85"/>
      <c r="AB69" s="85"/>
      <c r="AC69" s="85"/>
      <c r="AD69" s="85"/>
      <c r="AE69" s="85"/>
      <c r="AF69" s="85"/>
      <c r="AG69" s="85"/>
      <c r="AH69" s="85"/>
      <c r="AI69" s="85"/>
      <c r="AJ69" s="85"/>
      <c r="AK69" s="85"/>
      <c r="AL69" s="85"/>
      <c r="AM69" s="85"/>
      <c r="AN69" s="65" t="str">
        <f t="shared" si="12"/>
        <v>ZSRSER601-1</v>
      </c>
      <c r="AO69" s="65" t="str">
        <f t="shared" si="13"/>
        <v>CONTRATISTAS</v>
      </c>
      <c r="AP69" s="85"/>
      <c r="AQ69" s="85"/>
    </row>
    <row r="70" spans="1:43" ht="13.5" x14ac:dyDescent="0.25">
      <c r="A70" s="85">
        <v>77</v>
      </c>
      <c r="B70" s="85" t="s">
        <v>7650</v>
      </c>
      <c r="C70" s="85" t="s">
        <v>261</v>
      </c>
      <c r="D70" s="62" t="str">
        <f t="shared" si="10"/>
        <v>DNI02271175</v>
      </c>
      <c r="E70" s="86" t="s">
        <v>505</v>
      </c>
      <c r="F70" s="86" t="s">
        <v>115</v>
      </c>
      <c r="G70" s="85" t="s">
        <v>506</v>
      </c>
      <c r="H70" s="85" t="s">
        <v>507</v>
      </c>
      <c r="I70" s="62" t="s">
        <v>308</v>
      </c>
      <c r="J70" s="85" t="s">
        <v>508</v>
      </c>
      <c r="K70" s="96">
        <v>32434</v>
      </c>
      <c r="L70" s="87" t="s">
        <v>141</v>
      </c>
      <c r="M70" s="85">
        <v>958270881</v>
      </c>
      <c r="N70" s="85" t="s">
        <v>82</v>
      </c>
      <c r="O70" s="62" t="s">
        <v>234</v>
      </c>
      <c r="P70" s="62" t="s">
        <v>237</v>
      </c>
      <c r="Q70" s="62" t="s">
        <v>509</v>
      </c>
      <c r="R70" s="85"/>
      <c r="S70" s="63" t="str">
        <f t="shared" si="8"/>
        <v>PUNO</v>
      </c>
      <c r="T70" s="63" t="str">
        <f t="shared" si="9"/>
        <v>JULIACA</v>
      </c>
      <c r="U70" s="85"/>
      <c r="V70" s="95">
        <v>44159</v>
      </c>
      <c r="W70" s="64" t="str">
        <f t="shared" si="11"/>
        <v>SI</v>
      </c>
      <c r="X70" s="88"/>
      <c r="Y70" s="85" t="s">
        <v>349</v>
      </c>
      <c r="Z70" s="88"/>
      <c r="AA70" s="85"/>
      <c r="AB70" s="85"/>
      <c r="AC70" s="85"/>
      <c r="AD70" s="85"/>
      <c r="AE70" s="85"/>
      <c r="AF70" s="85"/>
      <c r="AG70" s="85"/>
      <c r="AH70" s="85"/>
      <c r="AI70" s="85"/>
      <c r="AJ70" s="85"/>
      <c r="AK70" s="85"/>
      <c r="AL70" s="85"/>
      <c r="AM70" s="85"/>
      <c r="AN70" s="65" t="str">
        <f t="shared" si="12"/>
        <v>ZSRSER601-1</v>
      </c>
      <c r="AO70" s="65" t="str">
        <f t="shared" si="13"/>
        <v>CONTRATISTAS</v>
      </c>
      <c r="AP70" s="85"/>
      <c r="AQ70" s="85"/>
    </row>
    <row r="71" spans="1:43" ht="13.5" x14ac:dyDescent="0.25">
      <c r="A71" s="85">
        <v>78</v>
      </c>
      <c r="B71" s="85" t="s">
        <v>7650</v>
      </c>
      <c r="C71" s="85" t="s">
        <v>261</v>
      </c>
      <c r="D71" s="62" t="str">
        <f t="shared" si="10"/>
        <v>DNI01555216</v>
      </c>
      <c r="E71" s="86" t="s">
        <v>510</v>
      </c>
      <c r="F71" s="86" t="s">
        <v>511</v>
      </c>
      <c r="G71" s="85" t="s">
        <v>512</v>
      </c>
      <c r="H71" s="85" t="s">
        <v>513</v>
      </c>
      <c r="I71" s="62" t="s">
        <v>308</v>
      </c>
      <c r="J71" s="85"/>
      <c r="K71" s="96">
        <v>32434</v>
      </c>
      <c r="L71" s="87" t="s">
        <v>141</v>
      </c>
      <c r="M71" s="85">
        <v>951106164</v>
      </c>
      <c r="N71" s="85" t="s">
        <v>82</v>
      </c>
      <c r="O71" s="62" t="s">
        <v>234</v>
      </c>
      <c r="P71" s="62" t="s">
        <v>237</v>
      </c>
      <c r="Q71" s="62" t="s">
        <v>514</v>
      </c>
      <c r="R71" s="85"/>
      <c r="S71" s="63" t="str">
        <f t="shared" si="8"/>
        <v>PUNO</v>
      </c>
      <c r="T71" s="63" t="str">
        <f t="shared" si="9"/>
        <v>JULIACA</v>
      </c>
      <c r="U71" s="85"/>
      <c r="V71" s="95">
        <v>44159</v>
      </c>
      <c r="W71" s="64" t="e">
        <f t="shared" si="11"/>
        <v>#N/A</v>
      </c>
      <c r="X71" s="88"/>
      <c r="Y71" s="85" t="s">
        <v>349</v>
      </c>
      <c r="Z71" s="88"/>
      <c r="AA71" s="85"/>
      <c r="AB71" s="85"/>
      <c r="AC71" s="85"/>
      <c r="AD71" s="85"/>
      <c r="AE71" s="85"/>
      <c r="AF71" s="85"/>
      <c r="AG71" s="85"/>
      <c r="AH71" s="85"/>
      <c r="AI71" s="85"/>
      <c r="AJ71" s="85"/>
      <c r="AK71" s="85"/>
      <c r="AL71" s="85"/>
      <c r="AM71" s="85"/>
      <c r="AN71" s="65" t="str">
        <f t="shared" si="12"/>
        <v>ZSRSER601-1</v>
      </c>
      <c r="AO71" s="65" t="str">
        <f t="shared" si="13"/>
        <v>CONTRATISTAS</v>
      </c>
      <c r="AP71" s="85"/>
      <c r="AQ71" s="85"/>
    </row>
    <row r="72" spans="1:43" ht="13.5" x14ac:dyDescent="0.25">
      <c r="A72" s="85">
        <v>79</v>
      </c>
      <c r="B72" s="85" t="s">
        <v>7650</v>
      </c>
      <c r="C72" s="85" t="s">
        <v>261</v>
      </c>
      <c r="D72" s="62" t="str">
        <f t="shared" si="10"/>
        <v>DNI41675839</v>
      </c>
      <c r="E72" s="86" t="s">
        <v>515</v>
      </c>
      <c r="F72" s="86" t="s">
        <v>375</v>
      </c>
      <c r="G72" s="85" t="s">
        <v>376</v>
      </c>
      <c r="H72" s="85" t="s">
        <v>516</v>
      </c>
      <c r="I72" s="62" t="s">
        <v>411</v>
      </c>
      <c r="J72" s="85" t="s">
        <v>517</v>
      </c>
      <c r="K72" s="96">
        <v>32434</v>
      </c>
      <c r="L72" s="87" t="s">
        <v>141</v>
      </c>
      <c r="M72" s="85">
        <v>992733581</v>
      </c>
      <c r="N72" s="85" t="s">
        <v>82</v>
      </c>
      <c r="O72" s="62" t="s">
        <v>234</v>
      </c>
      <c r="P72" s="62" t="s">
        <v>237</v>
      </c>
      <c r="Q72" s="62" t="s">
        <v>518</v>
      </c>
      <c r="R72" s="85"/>
      <c r="S72" s="63" t="str">
        <f t="shared" si="8"/>
        <v>PUNO</v>
      </c>
      <c r="T72" s="63" t="str">
        <f t="shared" si="9"/>
        <v>JULIACA</v>
      </c>
      <c r="U72" s="85"/>
      <c r="V72" s="95">
        <v>44159</v>
      </c>
      <c r="W72" s="64" t="str">
        <f t="shared" si="11"/>
        <v>SI</v>
      </c>
      <c r="X72" s="88"/>
      <c r="Y72" s="85" t="s">
        <v>349</v>
      </c>
      <c r="Z72" s="88"/>
      <c r="AA72" s="85"/>
      <c r="AB72" s="85"/>
      <c r="AC72" s="85"/>
      <c r="AD72" s="85"/>
      <c r="AE72" s="85"/>
      <c r="AF72" s="85"/>
      <c r="AG72" s="85"/>
      <c r="AH72" s="85"/>
      <c r="AI72" s="85"/>
      <c r="AJ72" s="85"/>
      <c r="AK72" s="85"/>
      <c r="AL72" s="85"/>
      <c r="AM72" s="85"/>
      <c r="AN72" s="65" t="str">
        <f t="shared" si="12"/>
        <v>ZSRSER601-1</v>
      </c>
      <c r="AO72" s="65" t="str">
        <f t="shared" si="13"/>
        <v>CONTRATISTAS</v>
      </c>
      <c r="AP72" s="85"/>
      <c r="AQ72" s="85"/>
    </row>
    <row r="73" spans="1:43" ht="13.5" x14ac:dyDescent="0.25">
      <c r="A73" s="85">
        <v>80</v>
      </c>
      <c r="B73" s="85" t="s">
        <v>7650</v>
      </c>
      <c r="C73" s="85" t="s">
        <v>261</v>
      </c>
      <c r="D73" s="62" t="str">
        <f t="shared" si="10"/>
        <v>DNI01271908</v>
      </c>
      <c r="E73" s="86" t="s">
        <v>519</v>
      </c>
      <c r="F73" s="86" t="s">
        <v>345</v>
      </c>
      <c r="G73" s="85" t="s">
        <v>345</v>
      </c>
      <c r="H73" s="85" t="s">
        <v>520</v>
      </c>
      <c r="I73" s="62" t="s">
        <v>389</v>
      </c>
      <c r="J73" s="85" t="s">
        <v>521</v>
      </c>
      <c r="K73" s="96">
        <v>32434</v>
      </c>
      <c r="L73" s="87" t="s">
        <v>141</v>
      </c>
      <c r="M73" s="85">
        <v>974333919</v>
      </c>
      <c r="N73" s="85" t="s">
        <v>82</v>
      </c>
      <c r="O73" s="62" t="s">
        <v>82</v>
      </c>
      <c r="P73" s="62" t="s">
        <v>522</v>
      </c>
      <c r="Q73" s="62" t="s">
        <v>523</v>
      </c>
      <c r="R73" s="85"/>
      <c r="S73" s="63" t="s">
        <v>82</v>
      </c>
      <c r="T73" s="63" t="s">
        <v>82</v>
      </c>
      <c r="U73" s="85"/>
      <c r="V73" s="95">
        <v>44159</v>
      </c>
      <c r="W73" s="64" t="e">
        <f t="shared" si="11"/>
        <v>#N/A</v>
      </c>
      <c r="X73" s="88"/>
      <c r="Y73" s="85" t="s">
        <v>86</v>
      </c>
      <c r="Z73" s="88"/>
      <c r="AA73" s="85"/>
      <c r="AB73" s="85"/>
      <c r="AC73" s="85"/>
      <c r="AD73" s="85"/>
      <c r="AE73" s="85"/>
      <c r="AF73" s="85"/>
      <c r="AG73" s="85"/>
      <c r="AH73" s="85"/>
      <c r="AI73" s="85"/>
      <c r="AJ73" s="85"/>
      <c r="AK73" s="85"/>
      <c r="AL73" s="85"/>
      <c r="AM73" s="85"/>
      <c r="AN73" s="65" t="str">
        <f t="shared" si="12"/>
        <v>ZSRSER601-1</v>
      </c>
      <c r="AO73" s="65" t="str">
        <f t="shared" si="13"/>
        <v>CONTRATISTAS</v>
      </c>
      <c r="AP73" s="85"/>
      <c r="AQ73" s="85"/>
    </row>
    <row r="74" spans="1:43" ht="13.5" x14ac:dyDescent="0.25">
      <c r="A74" s="85">
        <v>81</v>
      </c>
      <c r="B74" s="85" t="s">
        <v>7650</v>
      </c>
      <c r="C74" s="85" t="s">
        <v>261</v>
      </c>
      <c r="D74" s="62" t="str">
        <f t="shared" si="10"/>
        <v>DNI43330617</v>
      </c>
      <c r="E74" s="86" t="s">
        <v>524</v>
      </c>
      <c r="F74" s="86" t="s">
        <v>525</v>
      </c>
      <c r="G74" s="85" t="s">
        <v>526</v>
      </c>
      <c r="H74" s="85" t="s">
        <v>527</v>
      </c>
      <c r="I74" s="62" t="s">
        <v>389</v>
      </c>
      <c r="J74" s="85" t="s">
        <v>528</v>
      </c>
      <c r="K74" s="96">
        <v>32434</v>
      </c>
      <c r="L74" s="87" t="s">
        <v>141</v>
      </c>
      <c r="M74" s="85">
        <v>966447634</v>
      </c>
      <c r="N74" s="85" t="s">
        <v>100</v>
      </c>
      <c r="O74" s="62" t="s">
        <v>100</v>
      </c>
      <c r="P74" s="62" t="s">
        <v>354</v>
      </c>
      <c r="Q74" s="62" t="s">
        <v>529</v>
      </c>
      <c r="R74" s="85"/>
      <c r="S74" s="63" t="str">
        <f t="shared" ref="S74:S94" si="14">VLOOKUP(CONCATENATE(N74,P74),hub_,4,FALSE)</f>
        <v>AREQUIPA</v>
      </c>
      <c r="T74" s="63" t="str">
        <f t="shared" ref="T74:T94" si="15">VLOOKUP(CONCATENATE(N74,P74),hub_,5,FALSE)</f>
        <v>AREQUIPA</v>
      </c>
      <c r="U74" s="85"/>
      <c r="V74" s="95">
        <v>44159</v>
      </c>
      <c r="W74" s="64" t="e">
        <f t="shared" si="11"/>
        <v>#N/A</v>
      </c>
      <c r="X74" s="91" t="s">
        <v>103</v>
      </c>
      <c r="Y74" s="85" t="s">
        <v>104</v>
      </c>
      <c r="Z74" s="88"/>
      <c r="AA74" s="85"/>
      <c r="AB74" s="85"/>
      <c r="AC74" s="85"/>
      <c r="AD74" s="85"/>
      <c r="AE74" s="85"/>
      <c r="AF74" s="85"/>
      <c r="AG74" s="85"/>
      <c r="AH74" s="85"/>
      <c r="AI74" s="85"/>
      <c r="AJ74" s="85"/>
      <c r="AK74" s="85"/>
      <c r="AL74" s="85"/>
      <c r="AM74" s="85"/>
      <c r="AN74" s="65" t="str">
        <f t="shared" si="12"/>
        <v>ZSRSER601-1</v>
      </c>
      <c r="AO74" s="65" t="str">
        <f t="shared" si="13"/>
        <v>CONTRATISTAS</v>
      </c>
      <c r="AP74" s="85"/>
      <c r="AQ74" s="85"/>
    </row>
    <row r="75" spans="1:43" ht="13.5" x14ac:dyDescent="0.25">
      <c r="A75" s="85">
        <v>82</v>
      </c>
      <c r="B75" s="85" t="s">
        <v>7650</v>
      </c>
      <c r="C75" s="85" t="s">
        <v>261</v>
      </c>
      <c r="D75" s="62" t="str">
        <f t="shared" si="10"/>
        <v>DNI30431001</v>
      </c>
      <c r="E75" s="86" t="s">
        <v>530</v>
      </c>
      <c r="F75" s="86" t="s">
        <v>531</v>
      </c>
      <c r="G75" s="85" t="s">
        <v>115</v>
      </c>
      <c r="H75" s="85" t="s">
        <v>532</v>
      </c>
      <c r="I75" s="62" t="s">
        <v>308</v>
      </c>
      <c r="J75" s="85" t="s">
        <v>118</v>
      </c>
      <c r="K75" s="96">
        <v>32434</v>
      </c>
      <c r="L75" s="87" t="s">
        <v>141</v>
      </c>
      <c r="M75" s="85">
        <v>986028344</v>
      </c>
      <c r="N75" s="85" t="s">
        <v>82</v>
      </c>
      <c r="O75" s="62" t="s">
        <v>234</v>
      </c>
      <c r="P75" s="62" t="s">
        <v>235</v>
      </c>
      <c r="Q75" s="62" t="s">
        <v>533</v>
      </c>
      <c r="R75" s="85"/>
      <c r="S75" s="63" t="str">
        <f t="shared" si="14"/>
        <v>PUNO</v>
      </c>
      <c r="T75" s="63" t="str">
        <f t="shared" si="15"/>
        <v>JULIACA</v>
      </c>
      <c r="U75" s="85"/>
      <c r="V75" s="95">
        <v>44159</v>
      </c>
      <c r="W75" s="64" t="str">
        <f t="shared" si="11"/>
        <v>SI</v>
      </c>
      <c r="X75" s="88"/>
      <c r="Y75" s="85" t="s">
        <v>349</v>
      </c>
      <c r="Z75" s="88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65" t="str">
        <f t="shared" si="12"/>
        <v>ZSRSER601-1</v>
      </c>
      <c r="AO75" s="65" t="str">
        <f t="shared" si="13"/>
        <v>CONTRATISTAS</v>
      </c>
      <c r="AP75" s="85"/>
      <c r="AQ75" s="85"/>
    </row>
    <row r="76" spans="1:43" ht="13.5" x14ac:dyDescent="0.25">
      <c r="A76" s="85">
        <v>83</v>
      </c>
      <c r="B76" s="85" t="s">
        <v>7650</v>
      </c>
      <c r="C76" s="85" t="s">
        <v>261</v>
      </c>
      <c r="D76" s="62" t="str">
        <f t="shared" si="10"/>
        <v>DNI42148476</v>
      </c>
      <c r="E76" s="86" t="s">
        <v>534</v>
      </c>
      <c r="F76" s="86" t="s">
        <v>535</v>
      </c>
      <c r="G76" s="85" t="s">
        <v>536</v>
      </c>
      <c r="H76" s="85" t="s">
        <v>537</v>
      </c>
      <c r="I76" s="62" t="s">
        <v>538</v>
      </c>
      <c r="J76" s="85" t="s">
        <v>340</v>
      </c>
      <c r="K76" s="96">
        <v>32434</v>
      </c>
      <c r="L76" s="87" t="s">
        <v>141</v>
      </c>
      <c r="M76" s="85">
        <v>950790780</v>
      </c>
      <c r="N76" s="85" t="s">
        <v>82</v>
      </c>
      <c r="O76" s="62" t="s">
        <v>83</v>
      </c>
      <c r="P76" s="62" t="s">
        <v>84</v>
      </c>
      <c r="Q76" s="62" t="s">
        <v>539</v>
      </c>
      <c r="R76" s="85"/>
      <c r="S76" s="63" t="str">
        <f t="shared" si="14"/>
        <v>PUNO</v>
      </c>
      <c r="T76" s="63" t="str">
        <f t="shared" si="15"/>
        <v>ANTAUTA</v>
      </c>
      <c r="U76" s="85"/>
      <c r="V76" s="95">
        <v>44159</v>
      </c>
      <c r="W76" s="64" t="e">
        <f t="shared" si="11"/>
        <v>#N/A</v>
      </c>
      <c r="X76" s="88"/>
      <c r="Y76" s="85" t="s">
        <v>86</v>
      </c>
      <c r="Z76" s="88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65" t="str">
        <f t="shared" si="12"/>
        <v>ZSRSER601-1</v>
      </c>
      <c r="AO76" s="65" t="str">
        <f t="shared" si="13"/>
        <v>CONTRATISTAS</v>
      </c>
      <c r="AP76" s="85"/>
      <c r="AQ76" s="85"/>
    </row>
    <row r="77" spans="1:43" ht="13.5" x14ac:dyDescent="0.25">
      <c r="A77" s="85">
        <v>84</v>
      </c>
      <c r="B77" s="85" t="s">
        <v>7650</v>
      </c>
      <c r="C77" s="85" t="s">
        <v>261</v>
      </c>
      <c r="D77" s="62" t="str">
        <f t="shared" si="10"/>
        <v>DNI42226521</v>
      </c>
      <c r="E77" s="86" t="s">
        <v>540</v>
      </c>
      <c r="F77" s="86" t="s">
        <v>541</v>
      </c>
      <c r="G77" s="85" t="s">
        <v>291</v>
      </c>
      <c r="H77" s="85" t="s">
        <v>542</v>
      </c>
      <c r="I77" s="62" t="s">
        <v>543</v>
      </c>
      <c r="J77" s="85" t="s">
        <v>544</v>
      </c>
      <c r="K77" s="96">
        <v>32434</v>
      </c>
      <c r="L77" s="87" t="s">
        <v>141</v>
      </c>
      <c r="M77" s="85">
        <v>954735030</v>
      </c>
      <c r="N77" s="85" t="s">
        <v>82</v>
      </c>
      <c r="O77" s="62" t="s">
        <v>83</v>
      </c>
      <c r="P77" s="62" t="s">
        <v>84</v>
      </c>
      <c r="Q77" s="62" t="s">
        <v>545</v>
      </c>
      <c r="R77" s="85"/>
      <c r="S77" s="63" t="str">
        <f t="shared" si="14"/>
        <v>PUNO</v>
      </c>
      <c r="T77" s="63" t="str">
        <f t="shared" si="15"/>
        <v>ANTAUTA</v>
      </c>
      <c r="U77" s="85"/>
      <c r="V77" s="95">
        <v>44159</v>
      </c>
      <c r="W77" s="64" t="e">
        <f t="shared" si="11"/>
        <v>#N/A</v>
      </c>
      <c r="X77" s="88"/>
      <c r="Y77" s="85" t="s">
        <v>86</v>
      </c>
      <c r="Z77" s="88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65" t="str">
        <f t="shared" si="12"/>
        <v>ZSRSER601-1</v>
      </c>
      <c r="AO77" s="65" t="str">
        <f t="shared" si="13"/>
        <v>CONTRATISTAS</v>
      </c>
      <c r="AP77" s="85"/>
      <c r="AQ77" s="85"/>
    </row>
    <row r="78" spans="1:43" ht="13.5" x14ac:dyDescent="0.25">
      <c r="A78" s="85">
        <v>85</v>
      </c>
      <c r="B78" s="85" t="s">
        <v>7650</v>
      </c>
      <c r="C78" s="85" t="s">
        <v>261</v>
      </c>
      <c r="D78" s="62" t="str">
        <f t="shared" si="10"/>
        <v>DNI45387986</v>
      </c>
      <c r="E78" s="86" t="s">
        <v>546</v>
      </c>
      <c r="F78" s="86" t="s">
        <v>547</v>
      </c>
      <c r="G78" s="85" t="s">
        <v>548</v>
      </c>
      <c r="H78" s="85" t="s">
        <v>549</v>
      </c>
      <c r="I78" s="62" t="s">
        <v>550</v>
      </c>
      <c r="J78" s="85" t="s">
        <v>551</v>
      </c>
      <c r="K78" s="96">
        <v>32434</v>
      </c>
      <c r="L78" s="87" t="s">
        <v>141</v>
      </c>
      <c r="M78" s="85">
        <v>944173365</v>
      </c>
      <c r="N78" s="85" t="s">
        <v>82</v>
      </c>
      <c r="O78" s="62" t="s">
        <v>188</v>
      </c>
      <c r="P78" s="62" t="s">
        <v>189</v>
      </c>
      <c r="Q78" s="62" t="s">
        <v>552</v>
      </c>
      <c r="R78" s="85"/>
      <c r="S78" s="63" t="str">
        <f t="shared" si="14"/>
        <v>PUNO</v>
      </c>
      <c r="T78" s="63" t="str">
        <f t="shared" si="15"/>
        <v>AJOYANI</v>
      </c>
      <c r="U78" s="85"/>
      <c r="V78" s="95">
        <v>44159</v>
      </c>
      <c r="W78" s="64" t="e">
        <f t="shared" si="11"/>
        <v>#N/A</v>
      </c>
      <c r="X78" s="91" t="s">
        <v>553</v>
      </c>
      <c r="Y78" s="85" t="s">
        <v>86</v>
      </c>
      <c r="Z78" s="88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65" t="str">
        <f t="shared" si="12"/>
        <v>ZSRSER601-1</v>
      </c>
      <c r="AO78" s="65" t="str">
        <f t="shared" si="13"/>
        <v>CONTRATISTAS</v>
      </c>
      <c r="AP78" s="85"/>
      <c r="AQ78" s="85"/>
    </row>
    <row r="79" spans="1:43" ht="13.5" x14ac:dyDescent="0.25">
      <c r="A79" s="85">
        <v>86</v>
      </c>
      <c r="B79" s="85" t="s">
        <v>7650</v>
      </c>
      <c r="C79" s="85" t="s">
        <v>261</v>
      </c>
      <c r="D79" s="62" t="str">
        <f t="shared" si="10"/>
        <v>DNI47719319</v>
      </c>
      <c r="E79" s="86" t="s">
        <v>554</v>
      </c>
      <c r="F79" s="86" t="s">
        <v>555</v>
      </c>
      <c r="G79" s="85" t="s">
        <v>556</v>
      </c>
      <c r="H79" s="85" t="s">
        <v>453</v>
      </c>
      <c r="I79" s="62" t="s">
        <v>550</v>
      </c>
      <c r="J79" s="85" t="s">
        <v>336</v>
      </c>
      <c r="K79" s="96">
        <v>32434</v>
      </c>
      <c r="L79" s="87" t="s">
        <v>141</v>
      </c>
      <c r="M79" s="85">
        <v>957784699</v>
      </c>
      <c r="N79" s="85" t="s">
        <v>82</v>
      </c>
      <c r="O79" s="62" t="s">
        <v>82</v>
      </c>
      <c r="P79" s="62" t="s">
        <v>82</v>
      </c>
      <c r="Q79" s="62" t="s">
        <v>557</v>
      </c>
      <c r="R79" s="85"/>
      <c r="S79" s="63" t="str">
        <f t="shared" si="14"/>
        <v>PUNO</v>
      </c>
      <c r="T79" s="63" t="str">
        <f t="shared" si="15"/>
        <v>PUNO</v>
      </c>
      <c r="U79" s="85"/>
      <c r="V79" s="95">
        <v>44159</v>
      </c>
      <c r="W79" s="64" t="str">
        <f t="shared" si="11"/>
        <v>SI</v>
      </c>
      <c r="X79" s="88"/>
      <c r="Y79" s="85" t="s">
        <v>86</v>
      </c>
      <c r="Z79" s="88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65" t="str">
        <f t="shared" si="12"/>
        <v>ZSRSER601-1</v>
      </c>
      <c r="AO79" s="65" t="str">
        <f t="shared" si="13"/>
        <v>CONTRATISTAS</v>
      </c>
      <c r="AP79" s="85"/>
      <c r="AQ79" s="85"/>
    </row>
    <row r="80" spans="1:43" ht="13.5" x14ac:dyDescent="0.25">
      <c r="A80" s="85">
        <v>87</v>
      </c>
      <c r="B80" s="85" t="s">
        <v>7650</v>
      </c>
      <c r="C80" s="85" t="s">
        <v>261</v>
      </c>
      <c r="D80" s="62" t="str">
        <f t="shared" si="10"/>
        <v>DNI45006235</v>
      </c>
      <c r="E80" s="86" t="s">
        <v>558</v>
      </c>
      <c r="F80" s="86" t="s">
        <v>559</v>
      </c>
      <c r="G80" s="85" t="s">
        <v>273</v>
      </c>
      <c r="H80" s="85" t="s">
        <v>560</v>
      </c>
      <c r="I80" s="62" t="s">
        <v>561</v>
      </c>
      <c r="J80" s="85"/>
      <c r="K80" s="96">
        <v>32434</v>
      </c>
      <c r="L80" s="87" t="s">
        <v>141</v>
      </c>
      <c r="M80" s="85">
        <v>953277030</v>
      </c>
      <c r="N80" s="85" t="s">
        <v>82</v>
      </c>
      <c r="O80" s="62" t="s">
        <v>188</v>
      </c>
      <c r="P80" s="62" t="s">
        <v>562</v>
      </c>
      <c r="Q80" s="62" t="s">
        <v>563</v>
      </c>
      <c r="R80" s="85"/>
      <c r="S80" s="63" t="str">
        <f t="shared" si="14"/>
        <v>PUNO</v>
      </c>
      <c r="T80" s="63" t="str">
        <f t="shared" si="15"/>
        <v>AJOYANI</v>
      </c>
      <c r="U80" s="85"/>
      <c r="V80" s="95">
        <v>44159</v>
      </c>
      <c r="W80" s="64" t="str">
        <f t="shared" si="11"/>
        <v>SI</v>
      </c>
      <c r="X80" s="91" t="s">
        <v>553</v>
      </c>
      <c r="Y80" s="85" t="s">
        <v>86</v>
      </c>
      <c r="Z80" s="88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65" t="str">
        <f t="shared" si="12"/>
        <v>ZSRSER601-1</v>
      </c>
      <c r="AO80" s="65" t="str">
        <f t="shared" si="13"/>
        <v>CONTRATISTAS</v>
      </c>
      <c r="AP80" s="85"/>
      <c r="AQ80" s="85"/>
    </row>
    <row r="81" spans="1:43" ht="13.5" x14ac:dyDescent="0.25">
      <c r="A81" s="85">
        <v>88</v>
      </c>
      <c r="B81" s="85" t="s">
        <v>7650</v>
      </c>
      <c r="C81" s="85" t="s">
        <v>261</v>
      </c>
      <c r="D81" s="62" t="str">
        <f t="shared" si="10"/>
        <v>DNI42340303</v>
      </c>
      <c r="E81" s="86" t="s">
        <v>564</v>
      </c>
      <c r="F81" s="86" t="s">
        <v>452</v>
      </c>
      <c r="G81" s="85" t="s">
        <v>115</v>
      </c>
      <c r="H81" s="85" t="s">
        <v>565</v>
      </c>
      <c r="I81" s="62" t="s">
        <v>538</v>
      </c>
      <c r="J81" s="85"/>
      <c r="K81" s="96">
        <v>32434</v>
      </c>
      <c r="L81" s="87" t="s">
        <v>141</v>
      </c>
      <c r="M81" s="85">
        <v>997023037</v>
      </c>
      <c r="N81" s="85" t="s">
        <v>100</v>
      </c>
      <c r="O81" s="62" t="s">
        <v>100</v>
      </c>
      <c r="P81" s="62" t="s">
        <v>133</v>
      </c>
      <c r="Q81" s="62" t="s">
        <v>566</v>
      </c>
      <c r="R81" s="85"/>
      <c r="S81" s="63" t="str">
        <f t="shared" si="14"/>
        <v>AREQUIPA</v>
      </c>
      <c r="T81" s="63" t="str">
        <f t="shared" si="15"/>
        <v>AREQUIPA</v>
      </c>
      <c r="U81" s="85"/>
      <c r="V81" s="95">
        <v>44159</v>
      </c>
      <c r="W81" s="64" t="e">
        <f t="shared" si="11"/>
        <v>#N/A</v>
      </c>
      <c r="X81" s="91" t="s">
        <v>103</v>
      </c>
      <c r="Y81" s="85" t="s">
        <v>104</v>
      </c>
      <c r="Z81" s="88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65" t="str">
        <f t="shared" si="12"/>
        <v>ZSRSER601-1</v>
      </c>
      <c r="AO81" s="65" t="str">
        <f t="shared" si="13"/>
        <v>CONTRATISTAS</v>
      </c>
      <c r="AP81" s="85"/>
      <c r="AQ81" s="85"/>
    </row>
    <row r="82" spans="1:43" ht="13.5" x14ac:dyDescent="0.25">
      <c r="A82" s="85">
        <v>89</v>
      </c>
      <c r="B82" s="85" t="s">
        <v>7650</v>
      </c>
      <c r="C82" s="85" t="s">
        <v>261</v>
      </c>
      <c r="D82" s="62" t="str">
        <f t="shared" si="10"/>
        <v>DNI46860594</v>
      </c>
      <c r="E82" s="86" t="s">
        <v>567</v>
      </c>
      <c r="F82" s="86" t="s">
        <v>291</v>
      </c>
      <c r="G82" s="85" t="s">
        <v>559</v>
      </c>
      <c r="H82" s="85" t="s">
        <v>568</v>
      </c>
      <c r="I82" s="62" t="s">
        <v>569</v>
      </c>
      <c r="J82" s="85" t="s">
        <v>570</v>
      </c>
      <c r="K82" s="96">
        <v>32434</v>
      </c>
      <c r="L82" s="87" t="s">
        <v>141</v>
      </c>
      <c r="M82" s="85">
        <v>978132089</v>
      </c>
      <c r="N82" s="85" t="s">
        <v>82</v>
      </c>
      <c r="O82" s="62" t="s">
        <v>83</v>
      </c>
      <c r="P82" s="62" t="s">
        <v>92</v>
      </c>
      <c r="Q82" s="62" t="s">
        <v>571</v>
      </c>
      <c r="R82" s="85"/>
      <c r="S82" s="63" t="str">
        <f t="shared" si="14"/>
        <v>PUNO</v>
      </c>
      <c r="T82" s="63" t="str">
        <f t="shared" si="15"/>
        <v>JULIACA</v>
      </c>
      <c r="U82" s="85"/>
      <c r="V82" s="95">
        <v>44159</v>
      </c>
      <c r="W82" s="64" t="e">
        <f t="shared" si="11"/>
        <v>#N/A</v>
      </c>
      <c r="X82" s="88"/>
      <c r="Y82" s="85" t="s">
        <v>94</v>
      </c>
      <c r="Z82" s="88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65" t="str">
        <f t="shared" si="12"/>
        <v>ZSRSER601-1</v>
      </c>
      <c r="AO82" s="65" t="str">
        <f t="shared" si="13"/>
        <v>CONTRATISTAS</v>
      </c>
      <c r="AP82" s="85"/>
      <c r="AQ82" s="85"/>
    </row>
    <row r="83" spans="1:43" ht="13.5" x14ac:dyDescent="0.25">
      <c r="A83" s="85">
        <v>90</v>
      </c>
      <c r="B83" s="85" t="s">
        <v>7650</v>
      </c>
      <c r="C83" s="85" t="s">
        <v>261</v>
      </c>
      <c r="D83" s="62" t="str">
        <f t="shared" si="10"/>
        <v>DNI47489219</v>
      </c>
      <c r="E83" s="86" t="s">
        <v>573</v>
      </c>
      <c r="F83" s="86" t="s">
        <v>574</v>
      </c>
      <c r="G83" s="85" t="s">
        <v>575</v>
      </c>
      <c r="H83" s="85" t="s">
        <v>576</v>
      </c>
      <c r="I83" s="62" t="s">
        <v>187</v>
      </c>
      <c r="J83" s="85" t="s">
        <v>577</v>
      </c>
      <c r="K83" s="96">
        <v>32434</v>
      </c>
      <c r="L83" s="87" t="s">
        <v>141</v>
      </c>
      <c r="M83" s="85">
        <v>914701734</v>
      </c>
      <c r="N83" s="85" t="s">
        <v>82</v>
      </c>
      <c r="O83" s="62" t="s">
        <v>234</v>
      </c>
      <c r="P83" s="62" t="s">
        <v>237</v>
      </c>
      <c r="Q83" s="62" t="s">
        <v>578</v>
      </c>
      <c r="R83" s="85"/>
      <c r="S83" s="63" t="str">
        <f t="shared" si="14"/>
        <v>PUNO</v>
      </c>
      <c r="T83" s="63" t="str">
        <f t="shared" si="15"/>
        <v>JULIACA</v>
      </c>
      <c r="U83" s="85"/>
      <c r="V83" s="95">
        <v>44160</v>
      </c>
      <c r="W83" s="64" t="e">
        <f t="shared" si="11"/>
        <v>#N/A</v>
      </c>
      <c r="X83" s="88"/>
      <c r="Y83" s="89"/>
      <c r="Z83" s="88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65" t="str">
        <f t="shared" si="12"/>
        <v>ZSRSER601-1</v>
      </c>
      <c r="AO83" s="65" t="str">
        <f t="shared" si="13"/>
        <v>CONTRATISTAS</v>
      </c>
      <c r="AP83" s="85"/>
      <c r="AQ83" s="85"/>
    </row>
    <row r="84" spans="1:43" ht="13.5" x14ac:dyDescent="0.25">
      <c r="A84" s="85">
        <v>91</v>
      </c>
      <c r="B84" s="85" t="s">
        <v>7650</v>
      </c>
      <c r="C84" s="85" t="s">
        <v>261</v>
      </c>
      <c r="D84" s="62" t="str">
        <f t="shared" si="10"/>
        <v>DNI42702105</v>
      </c>
      <c r="E84" s="86" t="s">
        <v>579</v>
      </c>
      <c r="F84" s="86" t="s">
        <v>506</v>
      </c>
      <c r="G84" s="85" t="s">
        <v>580</v>
      </c>
      <c r="H84" s="85" t="s">
        <v>581</v>
      </c>
      <c r="I84" s="62" t="s">
        <v>582</v>
      </c>
      <c r="J84" s="85" t="s">
        <v>583</v>
      </c>
      <c r="K84" s="96">
        <v>32434</v>
      </c>
      <c r="L84" s="87" t="s">
        <v>141</v>
      </c>
      <c r="M84" s="85" t="s">
        <v>584</v>
      </c>
      <c r="N84" s="85" t="s">
        <v>82</v>
      </c>
      <c r="O84" s="62" t="s">
        <v>83</v>
      </c>
      <c r="P84" s="62" t="s">
        <v>84</v>
      </c>
      <c r="Q84" s="62" t="s">
        <v>585</v>
      </c>
      <c r="R84" s="85"/>
      <c r="S84" s="63" t="str">
        <f t="shared" si="14"/>
        <v>PUNO</v>
      </c>
      <c r="T84" s="63" t="str">
        <f t="shared" si="15"/>
        <v>ANTAUTA</v>
      </c>
      <c r="U84" s="85"/>
      <c r="V84" s="95">
        <v>44160</v>
      </c>
      <c r="W84" s="64" t="e">
        <f t="shared" si="11"/>
        <v>#N/A</v>
      </c>
      <c r="X84" s="88"/>
      <c r="Y84" s="89"/>
      <c r="Z84" s="88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65" t="str">
        <f t="shared" si="12"/>
        <v>ZSRSER601-1</v>
      </c>
      <c r="AO84" s="65" t="str">
        <f t="shared" si="13"/>
        <v>CONTRATISTAS</v>
      </c>
      <c r="AP84" s="85"/>
      <c r="AQ84" s="85"/>
    </row>
    <row r="85" spans="1:43" ht="13.5" x14ac:dyDescent="0.25">
      <c r="A85" s="85">
        <v>92</v>
      </c>
      <c r="B85" s="85" t="s">
        <v>7650</v>
      </c>
      <c r="C85" s="85" t="s">
        <v>261</v>
      </c>
      <c r="D85" s="62" t="str">
        <f t="shared" si="10"/>
        <v>DNI48620919</v>
      </c>
      <c r="E85" s="86" t="s">
        <v>586</v>
      </c>
      <c r="F85" s="86" t="s">
        <v>587</v>
      </c>
      <c r="G85" s="85" t="s">
        <v>291</v>
      </c>
      <c r="H85" s="85" t="s">
        <v>588</v>
      </c>
      <c r="I85" s="62" t="s">
        <v>582</v>
      </c>
      <c r="J85" s="85" t="s">
        <v>583</v>
      </c>
      <c r="K85" s="96">
        <v>32434</v>
      </c>
      <c r="L85" s="87" t="s">
        <v>141</v>
      </c>
      <c r="M85" s="85">
        <v>961850218</v>
      </c>
      <c r="N85" s="85" t="s">
        <v>82</v>
      </c>
      <c r="O85" s="62" t="s">
        <v>83</v>
      </c>
      <c r="P85" s="62" t="s">
        <v>84</v>
      </c>
      <c r="Q85" s="62" t="s">
        <v>589</v>
      </c>
      <c r="R85" s="85"/>
      <c r="S85" s="63" t="str">
        <f t="shared" si="14"/>
        <v>PUNO</v>
      </c>
      <c r="T85" s="63" t="str">
        <f t="shared" si="15"/>
        <v>ANTAUTA</v>
      </c>
      <c r="U85" s="85"/>
      <c r="V85" s="95">
        <v>44160</v>
      </c>
      <c r="W85" s="64" t="e">
        <f t="shared" si="11"/>
        <v>#N/A</v>
      </c>
      <c r="X85" s="88"/>
      <c r="Y85" s="89"/>
      <c r="Z85" s="88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65" t="str">
        <f t="shared" si="12"/>
        <v>ZSRSER601-1</v>
      </c>
      <c r="AO85" s="65" t="str">
        <f t="shared" si="13"/>
        <v>CONTRATISTAS</v>
      </c>
      <c r="AP85" s="85"/>
      <c r="AQ85" s="85"/>
    </row>
    <row r="86" spans="1:43" ht="13.5" x14ac:dyDescent="0.25">
      <c r="A86" s="85">
        <v>93</v>
      </c>
      <c r="B86" s="85" t="s">
        <v>7650</v>
      </c>
      <c r="C86" s="85" t="s">
        <v>261</v>
      </c>
      <c r="D86" s="62" t="str">
        <f t="shared" si="10"/>
        <v>DNI73768700</v>
      </c>
      <c r="E86" s="86" t="s">
        <v>591</v>
      </c>
      <c r="F86" s="86" t="s">
        <v>77</v>
      </c>
      <c r="G86" s="85" t="s">
        <v>291</v>
      </c>
      <c r="H86" s="85" t="s">
        <v>592</v>
      </c>
      <c r="I86" s="62" t="s">
        <v>593</v>
      </c>
      <c r="J86" s="85" t="s">
        <v>594</v>
      </c>
      <c r="K86" s="96">
        <v>32434</v>
      </c>
      <c r="L86" s="87" t="s">
        <v>141</v>
      </c>
      <c r="M86" s="85">
        <v>972706365</v>
      </c>
      <c r="N86" s="85" t="s">
        <v>82</v>
      </c>
      <c r="O86" s="62" t="s">
        <v>252</v>
      </c>
      <c r="P86" s="62" t="s">
        <v>253</v>
      </c>
      <c r="Q86" s="62" t="s">
        <v>595</v>
      </c>
      <c r="R86" s="85"/>
      <c r="S86" s="63" t="str">
        <f t="shared" si="14"/>
        <v>PUNO</v>
      </c>
      <c r="T86" s="63" t="str">
        <f t="shared" si="15"/>
        <v>AZANGARO</v>
      </c>
      <c r="U86" s="85"/>
      <c r="V86" s="95">
        <v>44160</v>
      </c>
      <c r="W86" s="64" t="e">
        <f t="shared" si="11"/>
        <v>#N/A</v>
      </c>
      <c r="X86" s="88"/>
      <c r="Y86" s="89"/>
      <c r="Z86" s="88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65" t="str">
        <f t="shared" si="12"/>
        <v>ZSRSER601-1</v>
      </c>
      <c r="AO86" s="65" t="str">
        <f t="shared" si="13"/>
        <v>CONTRATISTAS</v>
      </c>
      <c r="AP86" s="85"/>
      <c r="AQ86" s="85"/>
    </row>
    <row r="87" spans="1:43" ht="13.5" x14ac:dyDescent="0.25">
      <c r="A87" s="85">
        <v>94</v>
      </c>
      <c r="B87" s="85" t="s">
        <v>7650</v>
      </c>
      <c r="C87" s="85" t="s">
        <v>261</v>
      </c>
      <c r="D87" s="62" t="str">
        <f t="shared" si="10"/>
        <v>DNI46096853</v>
      </c>
      <c r="E87" s="86" t="s">
        <v>597</v>
      </c>
      <c r="F87" s="86" t="s">
        <v>598</v>
      </c>
      <c r="G87" s="85" t="s">
        <v>599</v>
      </c>
      <c r="H87" s="85" t="s">
        <v>600</v>
      </c>
      <c r="I87" s="62" t="s">
        <v>601</v>
      </c>
      <c r="J87" s="85" t="s">
        <v>602</v>
      </c>
      <c r="K87" s="96">
        <v>32434</v>
      </c>
      <c r="L87" s="87" t="s">
        <v>141</v>
      </c>
      <c r="M87" s="85">
        <v>958958737</v>
      </c>
      <c r="N87" s="85" t="s">
        <v>82</v>
      </c>
      <c r="O87" s="62" t="s">
        <v>234</v>
      </c>
      <c r="P87" s="62" t="s">
        <v>237</v>
      </c>
      <c r="Q87" s="62" t="s">
        <v>603</v>
      </c>
      <c r="R87" s="85"/>
      <c r="S87" s="63" t="str">
        <f t="shared" si="14"/>
        <v>PUNO</v>
      </c>
      <c r="T87" s="63" t="str">
        <f t="shared" si="15"/>
        <v>JULIACA</v>
      </c>
      <c r="U87" s="85"/>
      <c r="V87" s="95">
        <v>44160</v>
      </c>
      <c r="W87" s="64" t="e">
        <f t="shared" si="11"/>
        <v>#N/A</v>
      </c>
      <c r="X87" s="88"/>
      <c r="Y87" s="89"/>
      <c r="Z87" s="88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65" t="str">
        <f t="shared" si="12"/>
        <v>ZSRSER601-1</v>
      </c>
      <c r="AO87" s="65" t="str">
        <f t="shared" si="13"/>
        <v>CONTRATISTAS</v>
      </c>
      <c r="AP87" s="85"/>
      <c r="AQ87" s="85"/>
    </row>
    <row r="88" spans="1:43" ht="13.5" x14ac:dyDescent="0.25">
      <c r="A88" s="85">
        <v>95</v>
      </c>
      <c r="B88" s="85" t="s">
        <v>7650</v>
      </c>
      <c r="C88" s="85" t="s">
        <v>261</v>
      </c>
      <c r="D88" s="62" t="str">
        <f t="shared" si="10"/>
        <v>DNI42927830</v>
      </c>
      <c r="E88" s="86" t="s">
        <v>604</v>
      </c>
      <c r="F88" s="86" t="s">
        <v>605</v>
      </c>
      <c r="G88" s="85" t="s">
        <v>606</v>
      </c>
      <c r="H88" s="85" t="s">
        <v>607</v>
      </c>
      <c r="I88" s="62" t="s">
        <v>608</v>
      </c>
      <c r="J88" s="85" t="s">
        <v>602</v>
      </c>
      <c r="K88" s="96">
        <v>32434</v>
      </c>
      <c r="L88" s="87" t="s">
        <v>141</v>
      </c>
      <c r="M88" s="85">
        <v>983263547</v>
      </c>
      <c r="N88" s="85" t="s">
        <v>64</v>
      </c>
      <c r="O88" s="62" t="s">
        <v>64</v>
      </c>
      <c r="P88" s="62" t="s">
        <v>111</v>
      </c>
      <c r="Q88" s="62" t="s">
        <v>609</v>
      </c>
      <c r="R88" s="85"/>
      <c r="S88" s="63" t="str">
        <f t="shared" si="14"/>
        <v>LIMA</v>
      </c>
      <c r="T88" s="63" t="str">
        <f t="shared" si="15"/>
        <v>LIMA</v>
      </c>
      <c r="U88" s="85"/>
      <c r="V88" s="95">
        <v>44164</v>
      </c>
      <c r="W88" s="64" t="e">
        <f t="shared" si="11"/>
        <v>#N/A</v>
      </c>
      <c r="X88" s="90" t="s">
        <v>67</v>
      </c>
      <c r="Y88" s="89"/>
      <c r="Z88" s="88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65" t="str">
        <f t="shared" si="12"/>
        <v>ZSRSER601-1</v>
      </c>
      <c r="AO88" s="65" t="str">
        <f t="shared" si="13"/>
        <v>CONTRATISTAS</v>
      </c>
      <c r="AP88" s="85"/>
      <c r="AQ88" s="85"/>
    </row>
    <row r="89" spans="1:43" ht="13.5" x14ac:dyDescent="0.25">
      <c r="A89" s="85">
        <v>96</v>
      </c>
      <c r="B89" s="85" t="s">
        <v>7650</v>
      </c>
      <c r="C89" s="85" t="s">
        <v>261</v>
      </c>
      <c r="D89" s="62" t="str">
        <f t="shared" si="10"/>
        <v>DNI71792310</v>
      </c>
      <c r="E89" s="86" t="s">
        <v>611</v>
      </c>
      <c r="F89" s="86" t="s">
        <v>612</v>
      </c>
      <c r="G89" s="85" t="s">
        <v>323</v>
      </c>
      <c r="H89" s="85" t="s">
        <v>613</v>
      </c>
      <c r="I89" s="62" t="s">
        <v>614</v>
      </c>
      <c r="J89" s="85" t="s">
        <v>615</v>
      </c>
      <c r="K89" s="96">
        <v>32434</v>
      </c>
      <c r="L89" s="87" t="s">
        <v>141</v>
      </c>
      <c r="M89" s="85">
        <v>998008459</v>
      </c>
      <c r="N89" s="85" t="s">
        <v>100</v>
      </c>
      <c r="O89" s="62" t="s">
        <v>100</v>
      </c>
      <c r="P89" s="62" t="s">
        <v>616</v>
      </c>
      <c r="Q89" s="62" t="s">
        <v>617</v>
      </c>
      <c r="R89" s="85"/>
      <c r="S89" s="63" t="str">
        <f t="shared" si="14"/>
        <v>AREQUIPA</v>
      </c>
      <c r="T89" s="63" t="str">
        <f t="shared" si="15"/>
        <v>AREQUIPA</v>
      </c>
      <c r="U89" s="85"/>
      <c r="V89" s="95">
        <v>44160</v>
      </c>
      <c r="W89" s="64" t="e">
        <f t="shared" si="11"/>
        <v>#N/A</v>
      </c>
      <c r="X89" s="88"/>
      <c r="Y89" s="89"/>
      <c r="Z89" s="88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65" t="str">
        <f t="shared" si="12"/>
        <v>ZSRSER601-1</v>
      </c>
      <c r="AO89" s="65" t="str">
        <f t="shared" si="13"/>
        <v>CONTRATISTAS</v>
      </c>
      <c r="AP89" s="85"/>
      <c r="AQ89" s="85"/>
    </row>
    <row r="90" spans="1:43" ht="13.5" x14ac:dyDescent="0.25">
      <c r="A90" s="85">
        <v>97</v>
      </c>
      <c r="B90" s="85" t="s">
        <v>7650</v>
      </c>
      <c r="C90" s="85" t="s">
        <v>261</v>
      </c>
      <c r="D90" s="62" t="str">
        <f t="shared" si="10"/>
        <v>DNI70080067</v>
      </c>
      <c r="E90" s="86" t="s">
        <v>618</v>
      </c>
      <c r="F90" s="86" t="s">
        <v>77</v>
      </c>
      <c r="G90" s="85" t="s">
        <v>115</v>
      </c>
      <c r="H90" s="85" t="s">
        <v>619</v>
      </c>
      <c r="I90" s="62" t="s">
        <v>614</v>
      </c>
      <c r="J90" s="85" t="s">
        <v>615</v>
      </c>
      <c r="K90" s="96">
        <v>32434</v>
      </c>
      <c r="L90" s="87" t="s">
        <v>141</v>
      </c>
      <c r="M90" s="85">
        <v>924645039</v>
      </c>
      <c r="N90" s="85" t="s">
        <v>82</v>
      </c>
      <c r="O90" s="62" t="s">
        <v>237</v>
      </c>
      <c r="P90" s="62" t="s">
        <v>237</v>
      </c>
      <c r="Q90" s="62" t="s">
        <v>620</v>
      </c>
      <c r="R90" s="85"/>
      <c r="S90" s="63" t="str">
        <f t="shared" si="14"/>
        <v>PUNO</v>
      </c>
      <c r="T90" s="63" t="str">
        <f t="shared" si="15"/>
        <v>JULIACA</v>
      </c>
      <c r="U90" s="85"/>
      <c r="V90" s="95">
        <v>44160</v>
      </c>
      <c r="W90" s="64" t="e">
        <f t="shared" si="11"/>
        <v>#N/A</v>
      </c>
      <c r="X90" s="88"/>
      <c r="Y90" s="89"/>
      <c r="Z90" s="88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65" t="str">
        <f t="shared" si="12"/>
        <v>ZSRSER601-1</v>
      </c>
      <c r="AO90" s="65" t="str">
        <f t="shared" si="13"/>
        <v>CONTRATISTAS</v>
      </c>
      <c r="AP90" s="85"/>
      <c r="AQ90" s="85"/>
    </row>
    <row r="91" spans="1:43" ht="13.5" x14ac:dyDescent="0.25">
      <c r="A91" s="85">
        <v>98</v>
      </c>
      <c r="B91" s="85" t="s">
        <v>7650</v>
      </c>
      <c r="C91" s="85" t="s">
        <v>261</v>
      </c>
      <c r="D91" s="62" t="str">
        <f t="shared" si="10"/>
        <v>DNI20080747</v>
      </c>
      <c r="E91" s="86" t="s">
        <v>622</v>
      </c>
      <c r="F91" s="86" t="s">
        <v>574</v>
      </c>
      <c r="G91" s="85" t="s">
        <v>623</v>
      </c>
      <c r="H91" s="85" t="s">
        <v>624</v>
      </c>
      <c r="I91" s="62" t="s">
        <v>625</v>
      </c>
      <c r="J91" s="85" t="s">
        <v>626</v>
      </c>
      <c r="K91" s="96">
        <v>32434</v>
      </c>
      <c r="L91" s="87" t="s">
        <v>141</v>
      </c>
      <c r="M91" s="85">
        <v>964171532</v>
      </c>
      <c r="N91" s="85" t="s">
        <v>278</v>
      </c>
      <c r="O91" s="62" t="s">
        <v>279</v>
      </c>
      <c r="P91" s="62" t="s">
        <v>627</v>
      </c>
      <c r="Q91" s="62" t="s">
        <v>628</v>
      </c>
      <c r="R91" s="85"/>
      <c r="S91" s="63" t="str">
        <f t="shared" si="14"/>
        <v>LIMA HUB</v>
      </c>
      <c r="T91" s="63" t="str">
        <f t="shared" si="15"/>
        <v>HUANCAYO</v>
      </c>
      <c r="U91" s="85"/>
      <c r="V91" s="95">
        <v>44164</v>
      </c>
      <c r="W91" s="64" t="e">
        <f t="shared" si="11"/>
        <v>#N/A</v>
      </c>
      <c r="X91" s="90" t="s">
        <v>67</v>
      </c>
      <c r="Y91" s="89"/>
      <c r="Z91" s="88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65" t="str">
        <f t="shared" si="12"/>
        <v>ZSRSER601-1</v>
      </c>
      <c r="AO91" s="65" t="str">
        <f t="shared" si="13"/>
        <v>CONTRATISTAS</v>
      </c>
      <c r="AP91" s="85"/>
      <c r="AQ91" s="85"/>
    </row>
    <row r="92" spans="1:43" ht="13.5" x14ac:dyDescent="0.25">
      <c r="A92" s="85">
        <v>99</v>
      </c>
      <c r="B92" s="85" t="s">
        <v>7650</v>
      </c>
      <c r="C92" s="85" t="s">
        <v>261</v>
      </c>
      <c r="D92" s="62" t="str">
        <f t="shared" si="10"/>
        <v>DNI42737768</v>
      </c>
      <c r="E92" s="86" t="s">
        <v>629</v>
      </c>
      <c r="F92" s="86" t="s">
        <v>264</v>
      </c>
      <c r="G92" s="85" t="s">
        <v>630</v>
      </c>
      <c r="H92" s="85" t="s">
        <v>631</v>
      </c>
      <c r="I92" s="62" t="s">
        <v>632</v>
      </c>
      <c r="J92" s="85" t="s">
        <v>633</v>
      </c>
      <c r="K92" s="96">
        <v>32434</v>
      </c>
      <c r="L92" s="87" t="s">
        <v>141</v>
      </c>
      <c r="M92" s="85">
        <v>986998231</v>
      </c>
      <c r="N92" s="85" t="s">
        <v>278</v>
      </c>
      <c r="O92" s="62" t="s">
        <v>634</v>
      </c>
      <c r="P92" s="62" t="s">
        <v>634</v>
      </c>
      <c r="Q92" s="62" t="s">
        <v>635</v>
      </c>
      <c r="R92" s="85"/>
      <c r="S92" s="63" t="str">
        <f t="shared" si="14"/>
        <v>LIMA</v>
      </c>
      <c r="T92" s="63" t="str">
        <f t="shared" si="15"/>
        <v>HUANCAYO</v>
      </c>
      <c r="U92" s="85"/>
      <c r="V92" s="95">
        <v>44164</v>
      </c>
      <c r="W92" s="64" t="e">
        <f t="shared" si="11"/>
        <v>#N/A</v>
      </c>
      <c r="X92" s="90" t="s">
        <v>67</v>
      </c>
      <c r="Y92" s="89"/>
      <c r="Z92" s="88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65" t="str">
        <f t="shared" si="12"/>
        <v>ZSRSER601-1</v>
      </c>
      <c r="AO92" s="65" t="str">
        <f t="shared" si="13"/>
        <v>CONTRATISTAS</v>
      </c>
      <c r="AP92" s="85"/>
      <c r="AQ92" s="85"/>
    </row>
    <row r="93" spans="1:43" ht="13.5" x14ac:dyDescent="0.25">
      <c r="A93" s="85">
        <v>100</v>
      </c>
      <c r="B93" s="85" t="s">
        <v>7650</v>
      </c>
      <c r="C93" s="85" t="s">
        <v>261</v>
      </c>
      <c r="D93" s="62" t="str">
        <f t="shared" si="10"/>
        <v>DNI45671314</v>
      </c>
      <c r="E93" s="86" t="s">
        <v>636</v>
      </c>
      <c r="F93" s="86" t="s">
        <v>637</v>
      </c>
      <c r="G93" s="85" t="s">
        <v>638</v>
      </c>
      <c r="H93" s="85" t="s">
        <v>639</v>
      </c>
      <c r="I93" s="62" t="s">
        <v>640</v>
      </c>
      <c r="J93" s="85" t="s">
        <v>633</v>
      </c>
      <c r="K93" s="96">
        <v>32434</v>
      </c>
      <c r="L93" s="87" t="s">
        <v>141</v>
      </c>
      <c r="M93" s="85">
        <v>962859600</v>
      </c>
      <c r="N93" s="85" t="s">
        <v>268</v>
      </c>
      <c r="O93" s="62" t="s">
        <v>641</v>
      </c>
      <c r="P93" s="62" t="s">
        <v>287</v>
      </c>
      <c r="Q93" s="62" t="s">
        <v>642</v>
      </c>
      <c r="R93" s="85"/>
      <c r="S93" s="63" t="str">
        <f t="shared" si="14"/>
        <v>PUNO</v>
      </c>
      <c r="T93" s="63" t="str">
        <f t="shared" si="15"/>
        <v>CUSCO</v>
      </c>
      <c r="U93" s="85"/>
      <c r="V93" s="95">
        <v>44159</v>
      </c>
      <c r="W93" s="64" t="e">
        <f t="shared" si="11"/>
        <v>#N/A</v>
      </c>
      <c r="X93" s="88" t="s">
        <v>271</v>
      </c>
      <c r="Y93" s="88" t="s">
        <v>271</v>
      </c>
      <c r="Z93" s="88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65" t="str">
        <f t="shared" si="12"/>
        <v>ZSRSER601-1</v>
      </c>
      <c r="AO93" s="65" t="str">
        <f t="shared" si="13"/>
        <v>CONTRATISTAS</v>
      </c>
      <c r="AP93" s="85"/>
      <c r="AQ93" s="85"/>
    </row>
    <row r="94" spans="1:43" ht="13.5" x14ac:dyDescent="0.25">
      <c r="A94" s="85">
        <v>101</v>
      </c>
      <c r="B94" s="85" t="s">
        <v>7650</v>
      </c>
      <c r="C94" s="85" t="s">
        <v>261</v>
      </c>
      <c r="D94" s="62" t="str">
        <f t="shared" si="10"/>
        <v>DNI29736461</v>
      </c>
      <c r="E94" s="86" t="s">
        <v>643</v>
      </c>
      <c r="F94" s="86" t="s">
        <v>107</v>
      </c>
      <c r="G94" s="85" t="s">
        <v>644</v>
      </c>
      <c r="H94" s="85" t="s">
        <v>645</v>
      </c>
      <c r="I94" s="62" t="s">
        <v>149</v>
      </c>
      <c r="J94" s="85"/>
      <c r="K94" s="96">
        <v>32434</v>
      </c>
      <c r="L94" s="87" t="s">
        <v>141</v>
      </c>
      <c r="M94" s="85">
        <v>994620424</v>
      </c>
      <c r="N94" s="85" t="s">
        <v>100</v>
      </c>
      <c r="O94" s="62" t="s">
        <v>100</v>
      </c>
      <c r="P94" s="62" t="s">
        <v>646</v>
      </c>
      <c r="Q94" s="62" t="s">
        <v>647</v>
      </c>
      <c r="R94" s="85"/>
      <c r="S94" s="63" t="str">
        <f t="shared" si="14"/>
        <v>AREQUIPA</v>
      </c>
      <c r="T94" s="63" t="str">
        <f t="shared" si="15"/>
        <v>AREQUIPA</v>
      </c>
      <c r="U94" s="85"/>
      <c r="V94" s="95">
        <v>44160</v>
      </c>
      <c r="W94" s="64" t="e">
        <f t="shared" si="11"/>
        <v>#N/A</v>
      </c>
      <c r="X94" s="88"/>
      <c r="Y94" s="89"/>
      <c r="Z94" s="88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65" t="str">
        <f t="shared" si="12"/>
        <v>ZSRSER601-1</v>
      </c>
      <c r="AO94" s="65" t="str">
        <f t="shared" si="13"/>
        <v>CONTRATISTAS</v>
      </c>
      <c r="AP94" s="85"/>
      <c r="AQ94" s="85"/>
    </row>
    <row r="95" spans="1:43" ht="13.5" x14ac:dyDescent="0.25">
      <c r="A95" s="85">
        <v>102</v>
      </c>
      <c r="B95" s="85" t="s">
        <v>7650</v>
      </c>
      <c r="C95" s="85" t="s">
        <v>261</v>
      </c>
      <c r="D95" s="62" t="str">
        <f t="shared" si="10"/>
        <v>DNI42181521</v>
      </c>
      <c r="E95" s="86" t="s">
        <v>648</v>
      </c>
      <c r="F95" s="86" t="s">
        <v>649</v>
      </c>
      <c r="G95" s="85" t="s">
        <v>650</v>
      </c>
      <c r="H95" s="85" t="s">
        <v>651</v>
      </c>
      <c r="I95" s="62" t="s">
        <v>652</v>
      </c>
      <c r="J95" s="85"/>
      <c r="K95" s="96">
        <v>32434</v>
      </c>
      <c r="L95" s="87" t="s">
        <v>141</v>
      </c>
      <c r="M95" s="92">
        <v>34732</v>
      </c>
      <c r="N95" s="85" t="s">
        <v>653</v>
      </c>
      <c r="O95" s="62" t="s">
        <v>234</v>
      </c>
      <c r="P95" s="62" t="s">
        <v>82</v>
      </c>
      <c r="Q95" s="62" t="s">
        <v>654</v>
      </c>
      <c r="R95" s="85"/>
      <c r="S95" s="63" t="s">
        <v>82</v>
      </c>
      <c r="T95" s="63" t="s">
        <v>82</v>
      </c>
      <c r="U95" s="85"/>
      <c r="V95" s="95">
        <v>44159</v>
      </c>
      <c r="W95" s="64" t="e">
        <f t="shared" si="11"/>
        <v>#N/A</v>
      </c>
      <c r="X95" s="88"/>
      <c r="Y95" s="85" t="s">
        <v>86</v>
      </c>
      <c r="Z95" s="88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65" t="str">
        <f t="shared" si="12"/>
        <v>ZSRSER601-1</v>
      </c>
      <c r="AO95" s="65" t="str">
        <f t="shared" si="13"/>
        <v>CONTRATISTAS</v>
      </c>
      <c r="AP95" s="85"/>
      <c r="AQ95" s="85"/>
    </row>
    <row r="96" spans="1:43" ht="13.5" x14ac:dyDescent="0.25">
      <c r="A96" s="85">
        <v>103</v>
      </c>
      <c r="B96" s="85" t="s">
        <v>7650</v>
      </c>
      <c r="C96" s="85" t="s">
        <v>656</v>
      </c>
      <c r="D96" s="62" t="str">
        <f t="shared" si="10"/>
        <v>DNI41182258</v>
      </c>
      <c r="E96" s="86" t="s">
        <v>657</v>
      </c>
      <c r="F96" s="86" t="s">
        <v>658</v>
      </c>
      <c r="G96" s="85" t="s">
        <v>264</v>
      </c>
      <c r="H96" s="85" t="s">
        <v>659</v>
      </c>
      <c r="I96" s="62" t="s">
        <v>660</v>
      </c>
      <c r="J96" s="85" t="s">
        <v>661</v>
      </c>
      <c r="K96" s="96">
        <v>32434</v>
      </c>
      <c r="L96" s="87" t="s">
        <v>141</v>
      </c>
      <c r="M96" s="85">
        <v>963708281</v>
      </c>
      <c r="N96" s="85" t="s">
        <v>64</v>
      </c>
      <c r="O96" s="62" t="s">
        <v>662</v>
      </c>
      <c r="P96" s="62" t="s">
        <v>663</v>
      </c>
      <c r="Q96" s="62" t="s">
        <v>664</v>
      </c>
      <c r="R96" s="85"/>
      <c r="S96" s="63" t="str">
        <f>VLOOKUP(CONCATENATE(N96,P96),hub_,4,FALSE)</f>
        <v>LIMA</v>
      </c>
      <c r="T96" s="63" t="str">
        <f>VLOOKUP(CONCATENATE(N96,P96),hub_,5,FALSE)</f>
        <v>LIMA</v>
      </c>
      <c r="U96" s="85"/>
      <c r="V96" s="95">
        <v>44164</v>
      </c>
      <c r="W96" s="64" t="e">
        <f t="shared" si="11"/>
        <v>#N/A</v>
      </c>
      <c r="X96" s="90" t="s">
        <v>67</v>
      </c>
      <c r="Y96" s="89"/>
      <c r="Z96" s="88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65" t="str">
        <f t="shared" si="12"/>
        <v>ZSRSER601-1</v>
      </c>
      <c r="AO96" s="65" t="str">
        <f t="shared" si="13"/>
        <v>CONTRATISTAS</v>
      </c>
      <c r="AP96" s="85"/>
      <c r="AQ96" s="85"/>
    </row>
    <row r="97" spans="1:43" ht="13.5" x14ac:dyDescent="0.25">
      <c r="A97" s="85">
        <v>104</v>
      </c>
      <c r="B97" s="85" t="s">
        <v>7650</v>
      </c>
      <c r="C97" s="85" t="s">
        <v>665</v>
      </c>
      <c r="D97" s="62" t="str">
        <f t="shared" si="10"/>
        <v>DNI72439289</v>
      </c>
      <c r="E97" s="86" t="s">
        <v>666</v>
      </c>
      <c r="F97" s="86" t="s">
        <v>667</v>
      </c>
      <c r="G97" s="85" t="s">
        <v>668</v>
      </c>
      <c r="H97" s="85" t="s">
        <v>669</v>
      </c>
      <c r="I97" s="62" t="s">
        <v>670</v>
      </c>
      <c r="J97" s="85" t="s">
        <v>277</v>
      </c>
      <c r="K97" s="96">
        <v>32434</v>
      </c>
      <c r="L97" s="87" t="s">
        <v>141</v>
      </c>
      <c r="M97" s="85">
        <v>913026342</v>
      </c>
      <c r="N97" s="85" t="s">
        <v>64</v>
      </c>
      <c r="O97" s="62" t="s">
        <v>64</v>
      </c>
      <c r="P97" s="62" t="s">
        <v>671</v>
      </c>
      <c r="Q97" s="62" t="s">
        <v>672</v>
      </c>
      <c r="R97" s="85"/>
      <c r="S97" s="63" t="str">
        <f>VLOOKUP(CONCATENATE(N97,P97),hub_,4,FALSE)</f>
        <v>LIMA</v>
      </c>
      <c r="T97" s="63" t="str">
        <f>VLOOKUP(CONCATENATE(N97,P97),hub_,5,FALSE)</f>
        <v>LIMA</v>
      </c>
      <c r="U97" s="85" t="s">
        <v>64</v>
      </c>
      <c r="V97" s="95">
        <v>44164</v>
      </c>
      <c r="W97" s="64" t="str">
        <f t="shared" si="11"/>
        <v>SI</v>
      </c>
      <c r="X97" s="90" t="s">
        <v>67</v>
      </c>
      <c r="Y97" s="89"/>
      <c r="Z97" s="88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65" t="str">
        <f t="shared" si="12"/>
        <v>ZSRSER601-1</v>
      </c>
      <c r="AO97" s="65" t="str">
        <f t="shared" si="13"/>
        <v>CONTRATISTAS</v>
      </c>
      <c r="AP97" s="85"/>
      <c r="AQ97" s="85"/>
    </row>
    <row r="98" spans="1:43" ht="13.5" x14ac:dyDescent="0.25">
      <c r="A98" s="85">
        <v>105</v>
      </c>
      <c r="B98" s="85" t="s">
        <v>7650</v>
      </c>
      <c r="C98" s="85" t="s">
        <v>673</v>
      </c>
      <c r="D98" s="62" t="str">
        <f t="shared" si="10"/>
        <v>DNI44578609</v>
      </c>
      <c r="E98" s="86" t="s">
        <v>674</v>
      </c>
      <c r="F98" s="86" t="s">
        <v>274</v>
      </c>
      <c r="G98" s="85" t="s">
        <v>675</v>
      </c>
      <c r="H98" s="85" t="s">
        <v>676</v>
      </c>
      <c r="I98" s="62" t="s">
        <v>677</v>
      </c>
      <c r="J98" s="85" t="s">
        <v>141</v>
      </c>
      <c r="K98" s="96">
        <v>32434</v>
      </c>
      <c r="L98" s="87" t="s">
        <v>141</v>
      </c>
      <c r="M98" s="85">
        <v>951512141</v>
      </c>
      <c r="N98" s="85" t="s">
        <v>678</v>
      </c>
      <c r="O98" s="62" t="s">
        <v>678</v>
      </c>
      <c r="P98" s="62" t="s">
        <v>74</v>
      </c>
      <c r="Q98" s="62" t="s">
        <v>679</v>
      </c>
      <c r="R98" s="85"/>
      <c r="S98" s="63" t="s">
        <v>64</v>
      </c>
      <c r="T98" s="63" t="s">
        <v>64</v>
      </c>
      <c r="U98" s="85" t="s">
        <v>64</v>
      </c>
      <c r="V98" s="95">
        <v>44164</v>
      </c>
      <c r="W98" s="64" t="e">
        <f t="shared" si="11"/>
        <v>#N/A</v>
      </c>
      <c r="X98" s="90" t="s">
        <v>67</v>
      </c>
      <c r="Y98" s="89"/>
      <c r="Z98" s="88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65" t="str">
        <f t="shared" si="12"/>
        <v>SILLUSTANI (1990130)</v>
      </c>
      <c r="AO98" s="65" t="str">
        <f t="shared" si="13"/>
        <v>CONTRATISTAS</v>
      </c>
      <c r="AP98" s="85"/>
      <c r="AQ98" s="85"/>
    </row>
    <row r="99" spans="1:43" ht="13.5" x14ac:dyDescent="0.25">
      <c r="A99" s="85">
        <v>106</v>
      </c>
      <c r="B99" s="85" t="s">
        <v>7650</v>
      </c>
      <c r="C99" s="85" t="s">
        <v>681</v>
      </c>
      <c r="D99" s="62" t="str">
        <f t="shared" si="10"/>
        <v>DNI44565997</v>
      </c>
      <c r="E99" s="86" t="s">
        <v>682</v>
      </c>
      <c r="F99" s="86" t="s">
        <v>683</v>
      </c>
      <c r="G99" s="85" t="s">
        <v>684</v>
      </c>
      <c r="H99" s="85" t="s">
        <v>685</v>
      </c>
      <c r="I99" s="62" t="s">
        <v>686</v>
      </c>
      <c r="J99" s="85" t="s">
        <v>687</v>
      </c>
      <c r="K99" s="96">
        <v>32434</v>
      </c>
      <c r="L99" s="87"/>
      <c r="M99" s="85">
        <v>972311305</v>
      </c>
      <c r="N99" s="85" t="s">
        <v>688</v>
      </c>
      <c r="O99" s="62" t="s">
        <v>688</v>
      </c>
      <c r="P99" s="62" t="s">
        <v>688</v>
      </c>
      <c r="Q99" s="62" t="s">
        <v>689</v>
      </c>
      <c r="R99" s="85"/>
      <c r="S99" s="63" t="s">
        <v>690</v>
      </c>
      <c r="T99" s="63" t="s">
        <v>691</v>
      </c>
      <c r="U99" s="85" t="s">
        <v>688</v>
      </c>
      <c r="V99" s="95">
        <v>44164</v>
      </c>
      <c r="W99" s="64" t="e">
        <f t="shared" si="11"/>
        <v>#N/A</v>
      </c>
      <c r="X99" s="88"/>
      <c r="Y99" s="89"/>
      <c r="Z99" s="88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65" t="str">
        <f t="shared" si="12"/>
        <v>XB2ST.P0220-4C74101C-S14</v>
      </c>
      <c r="AO99" s="65" t="str">
        <f t="shared" si="13"/>
        <v>CONTRATISTAS</v>
      </c>
      <c r="AP99" s="85"/>
      <c r="AQ99" s="85"/>
    </row>
    <row r="100" spans="1:43" ht="13.5" x14ac:dyDescent="0.25">
      <c r="A100" s="85">
        <v>107</v>
      </c>
      <c r="B100" s="85" t="s">
        <v>7650</v>
      </c>
      <c r="C100" s="85" t="s">
        <v>681</v>
      </c>
      <c r="D100" s="62" t="str">
        <f t="shared" si="10"/>
        <v>DNI43208402</v>
      </c>
      <c r="E100" s="86" t="s">
        <v>692</v>
      </c>
      <c r="F100" s="86" t="s">
        <v>693</v>
      </c>
      <c r="G100" s="85" t="s">
        <v>587</v>
      </c>
      <c r="H100" s="85" t="s">
        <v>694</v>
      </c>
      <c r="I100" s="62" t="s">
        <v>695</v>
      </c>
      <c r="J100" s="85" t="s">
        <v>696</v>
      </c>
      <c r="K100" s="96">
        <v>32434</v>
      </c>
      <c r="L100" s="87"/>
      <c r="M100" s="85">
        <v>952478136</v>
      </c>
      <c r="N100" s="85" t="s">
        <v>82</v>
      </c>
      <c r="O100" s="62" t="s">
        <v>83</v>
      </c>
      <c r="P100" s="62" t="s">
        <v>84</v>
      </c>
      <c r="Q100" s="62" t="s">
        <v>697</v>
      </c>
      <c r="R100" s="85"/>
      <c r="S100" s="63" t="str">
        <f>VLOOKUP(CONCATENATE(N100,P100),hub_,4,FALSE)</f>
        <v>PUNO</v>
      </c>
      <c r="T100" s="63" t="str">
        <f>VLOOKUP(CONCATENATE(N100,P100),hub_,5,FALSE)</f>
        <v>ANTAUTA</v>
      </c>
      <c r="U100" s="85" t="s">
        <v>82</v>
      </c>
      <c r="V100" s="95">
        <v>44160</v>
      </c>
      <c r="W100" s="64" t="e">
        <f t="shared" si="11"/>
        <v>#N/A</v>
      </c>
      <c r="X100" s="88"/>
      <c r="Y100" s="89"/>
      <c r="Z100" s="88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65" t="str">
        <f t="shared" si="12"/>
        <v>XB2ST.P0220-4C74101C-S14</v>
      </c>
      <c r="AO100" s="65" t="str">
        <f t="shared" si="13"/>
        <v>CONTRATISTAS</v>
      </c>
      <c r="AP100" s="85"/>
      <c r="AQ100" s="85"/>
    </row>
    <row r="101" spans="1:43" ht="13.5" x14ac:dyDescent="0.25">
      <c r="A101" s="85">
        <v>108</v>
      </c>
      <c r="B101" s="85" t="s">
        <v>7650</v>
      </c>
      <c r="C101" s="85" t="s">
        <v>681</v>
      </c>
      <c r="D101" s="62" t="str">
        <f t="shared" si="10"/>
        <v>DNI44140741</v>
      </c>
      <c r="E101" s="86" t="s">
        <v>698</v>
      </c>
      <c r="F101" s="86" t="s">
        <v>381</v>
      </c>
      <c r="G101" s="85" t="s">
        <v>452</v>
      </c>
      <c r="H101" s="85" t="s">
        <v>699</v>
      </c>
      <c r="I101" s="62" t="s">
        <v>187</v>
      </c>
      <c r="J101" s="85" t="s">
        <v>696</v>
      </c>
      <c r="K101" s="96">
        <v>32434</v>
      </c>
      <c r="L101" s="87"/>
      <c r="M101" s="85">
        <v>948099206</v>
      </c>
      <c r="N101" s="85" t="s">
        <v>82</v>
      </c>
      <c r="O101" s="62" t="s">
        <v>252</v>
      </c>
      <c r="P101" s="62" t="s">
        <v>460</v>
      </c>
      <c r="Q101" s="62" t="s">
        <v>700</v>
      </c>
      <c r="R101" s="85"/>
      <c r="S101" s="63" t="str">
        <f>VLOOKUP(CONCATENATE(N101,P101),hub_,4,FALSE)</f>
        <v>PUNO</v>
      </c>
      <c r="T101" s="63" t="str">
        <f>VLOOKUP(CONCATENATE(N101,P101),hub_,5,FALSE)</f>
        <v>SAN ANTON</v>
      </c>
      <c r="U101" s="85" t="s">
        <v>82</v>
      </c>
      <c r="V101" s="95">
        <v>44160</v>
      </c>
      <c r="W101" s="64" t="e">
        <f t="shared" si="11"/>
        <v>#N/A</v>
      </c>
      <c r="X101" s="88"/>
      <c r="Y101" s="89"/>
      <c r="Z101" s="88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65" t="str">
        <f t="shared" si="12"/>
        <v>XB2ST.P0220-4C74101C-S14</v>
      </c>
      <c r="AO101" s="65" t="str">
        <f t="shared" si="13"/>
        <v>CONTRATISTAS</v>
      </c>
      <c r="AP101" s="85"/>
      <c r="AQ101" s="85"/>
    </row>
    <row r="102" spans="1:43" ht="13.5" x14ac:dyDescent="0.25">
      <c r="A102" s="85">
        <v>109</v>
      </c>
      <c r="B102" s="85" t="s">
        <v>7650</v>
      </c>
      <c r="C102" s="85" t="s">
        <v>681</v>
      </c>
      <c r="D102" s="62" t="str">
        <f t="shared" si="10"/>
        <v>DNI41399030</v>
      </c>
      <c r="E102" s="86" t="s">
        <v>701</v>
      </c>
      <c r="F102" s="86" t="s">
        <v>115</v>
      </c>
      <c r="G102" s="85" t="s">
        <v>702</v>
      </c>
      <c r="H102" s="85" t="s">
        <v>703</v>
      </c>
      <c r="I102" s="62" t="s">
        <v>187</v>
      </c>
      <c r="J102" s="85" t="s">
        <v>704</v>
      </c>
      <c r="K102" s="96">
        <v>32434</v>
      </c>
      <c r="L102" s="87"/>
      <c r="M102" s="85">
        <v>986351176</v>
      </c>
      <c r="N102" s="85" t="s">
        <v>82</v>
      </c>
      <c r="O102" s="62" t="s">
        <v>234</v>
      </c>
      <c r="P102" s="62" t="s">
        <v>237</v>
      </c>
      <c r="Q102" s="62" t="s">
        <v>705</v>
      </c>
      <c r="R102" s="85"/>
      <c r="S102" s="63" t="str">
        <f>VLOOKUP(CONCATENATE(N102,P102),hub_,4,FALSE)</f>
        <v>PUNO</v>
      </c>
      <c r="T102" s="63" t="str">
        <f>VLOOKUP(CONCATENATE(N102,P102),hub_,5,FALSE)</f>
        <v>JULIACA</v>
      </c>
      <c r="U102" s="85" t="s">
        <v>82</v>
      </c>
      <c r="V102" s="95">
        <v>44160</v>
      </c>
      <c r="W102" s="64" t="e">
        <f t="shared" si="11"/>
        <v>#N/A</v>
      </c>
      <c r="X102" s="88"/>
      <c r="Y102" s="89"/>
      <c r="Z102" s="88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65" t="str">
        <f t="shared" si="12"/>
        <v>XB2ST.P0220-4C74101C-S14</v>
      </c>
      <c r="AO102" s="65" t="str">
        <f t="shared" si="13"/>
        <v>CONTRATISTAS</v>
      </c>
      <c r="AP102" s="85"/>
      <c r="AQ102" s="85"/>
    </row>
    <row r="103" spans="1:43" ht="13.5" x14ac:dyDescent="0.25">
      <c r="A103" s="85">
        <v>110</v>
      </c>
      <c r="B103" s="85" t="s">
        <v>7650</v>
      </c>
      <c r="C103" s="85" t="s">
        <v>681</v>
      </c>
      <c r="D103" s="62" t="str">
        <f t="shared" si="10"/>
        <v>DNI27152934</v>
      </c>
      <c r="E103" s="86" t="s">
        <v>706</v>
      </c>
      <c r="F103" s="86" t="s">
        <v>707</v>
      </c>
      <c r="G103" s="85" t="s">
        <v>708</v>
      </c>
      <c r="H103" s="85" t="s">
        <v>709</v>
      </c>
      <c r="I103" s="62" t="s">
        <v>710</v>
      </c>
      <c r="J103" s="85" t="s">
        <v>711</v>
      </c>
      <c r="K103" s="96">
        <v>32434</v>
      </c>
      <c r="L103" s="87"/>
      <c r="M103" s="85">
        <v>987045534</v>
      </c>
      <c r="N103" s="85" t="s">
        <v>712</v>
      </c>
      <c r="O103" s="62" t="s">
        <v>713</v>
      </c>
      <c r="P103" s="62" t="s">
        <v>714</v>
      </c>
      <c r="Q103" s="62" t="s">
        <v>715</v>
      </c>
      <c r="R103" s="85"/>
      <c r="S103" s="63" t="s">
        <v>100</v>
      </c>
      <c r="T103" s="63" t="s">
        <v>100</v>
      </c>
      <c r="U103" s="85" t="s">
        <v>712</v>
      </c>
      <c r="V103" s="95">
        <v>44164</v>
      </c>
      <c r="W103" s="64" t="e">
        <f t="shared" si="11"/>
        <v>#N/A</v>
      </c>
      <c r="X103" s="88"/>
      <c r="Y103" s="89"/>
      <c r="Z103" s="88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65" t="str">
        <f t="shared" si="12"/>
        <v>XB2ST.P0220-4C74101C-S14</v>
      </c>
      <c r="AO103" s="65" t="str">
        <f t="shared" si="13"/>
        <v>CONTRATISTAS</v>
      </c>
      <c r="AP103" s="85"/>
      <c r="AQ103" s="85"/>
    </row>
    <row r="104" spans="1:43" ht="13.5" x14ac:dyDescent="0.25">
      <c r="A104" s="85">
        <v>111</v>
      </c>
      <c r="B104" s="85" t="s">
        <v>7650</v>
      </c>
      <c r="C104" s="85" t="s">
        <v>681</v>
      </c>
      <c r="D104" s="62" t="str">
        <f t="shared" si="10"/>
        <v>DNI72463625</v>
      </c>
      <c r="E104" s="86" t="s">
        <v>716</v>
      </c>
      <c r="F104" s="86" t="s">
        <v>717</v>
      </c>
      <c r="G104" s="85" t="s">
        <v>541</v>
      </c>
      <c r="H104" s="85" t="s">
        <v>718</v>
      </c>
      <c r="I104" s="62" t="s">
        <v>719</v>
      </c>
      <c r="J104" s="85" t="s">
        <v>720</v>
      </c>
      <c r="K104" s="96">
        <v>32434</v>
      </c>
      <c r="L104" s="87"/>
      <c r="M104" s="85">
        <v>910344756</v>
      </c>
      <c r="N104" s="85" t="s">
        <v>712</v>
      </c>
      <c r="O104" s="62" t="s">
        <v>712</v>
      </c>
      <c r="P104" s="62" t="s">
        <v>721</v>
      </c>
      <c r="Q104" s="62" t="s">
        <v>722</v>
      </c>
      <c r="R104" s="85"/>
      <c r="S104" s="63" t="s">
        <v>690</v>
      </c>
      <c r="T104" s="63" t="s">
        <v>691</v>
      </c>
      <c r="U104" s="85" t="s">
        <v>712</v>
      </c>
      <c r="V104" s="95">
        <v>44164</v>
      </c>
      <c r="W104" s="64" t="e">
        <f t="shared" si="11"/>
        <v>#N/A</v>
      </c>
      <c r="X104" s="88"/>
      <c r="Y104" s="89"/>
      <c r="Z104" s="88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65" t="str">
        <f t="shared" si="12"/>
        <v>XB2ST.P0220-4C74101C-S14</v>
      </c>
      <c r="AO104" s="65" t="str">
        <f t="shared" si="13"/>
        <v>CONTRATISTAS</v>
      </c>
      <c r="AP104" s="85"/>
      <c r="AQ104" s="85"/>
    </row>
    <row r="105" spans="1:43" ht="13.5" x14ac:dyDescent="0.25">
      <c r="A105" s="85">
        <v>112</v>
      </c>
      <c r="B105" s="85" t="s">
        <v>7650</v>
      </c>
      <c r="C105" s="85" t="s">
        <v>681</v>
      </c>
      <c r="D105" s="62" t="str">
        <f t="shared" si="10"/>
        <v>DNI45909031</v>
      </c>
      <c r="E105" s="86" t="s">
        <v>723</v>
      </c>
      <c r="F105" s="86" t="s">
        <v>717</v>
      </c>
      <c r="G105" s="85" t="s">
        <v>724</v>
      </c>
      <c r="H105" s="85" t="s">
        <v>725</v>
      </c>
      <c r="I105" s="62" t="s">
        <v>719</v>
      </c>
      <c r="J105" s="85" t="s">
        <v>726</v>
      </c>
      <c r="K105" s="96">
        <v>32434</v>
      </c>
      <c r="L105" s="87"/>
      <c r="M105" s="85">
        <v>947805957</v>
      </c>
      <c r="N105" s="85" t="s">
        <v>712</v>
      </c>
      <c r="O105" s="62" t="s">
        <v>712</v>
      </c>
      <c r="P105" s="62" t="s">
        <v>712</v>
      </c>
      <c r="Q105" s="62" t="s">
        <v>727</v>
      </c>
      <c r="R105" s="85"/>
      <c r="S105" s="63" t="str">
        <f t="shared" ref="S105:S112" si="16">VLOOKUP(CONCATENATE(N105,P105),hub_,4,FALSE)</f>
        <v>LIMA HUB</v>
      </c>
      <c r="T105" s="63" t="str">
        <f t="shared" ref="T105:T112" si="17">VLOOKUP(CONCATENATE(N105,P105),hub_,5,FALSE)</f>
        <v>TRUJILLO</v>
      </c>
      <c r="U105" s="85" t="s">
        <v>712</v>
      </c>
      <c r="V105" s="95">
        <v>44164</v>
      </c>
      <c r="W105" s="64" t="str">
        <f t="shared" si="11"/>
        <v>SI</v>
      </c>
      <c r="X105" s="90" t="s">
        <v>67</v>
      </c>
      <c r="Y105" s="89"/>
      <c r="Z105" s="88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65" t="str">
        <f t="shared" si="12"/>
        <v>XB2ST.P0220-4C74101C-S14</v>
      </c>
      <c r="AO105" s="65" t="str">
        <f t="shared" si="13"/>
        <v>CONTRATISTAS</v>
      </c>
      <c r="AP105" s="85"/>
      <c r="AQ105" s="85"/>
    </row>
    <row r="106" spans="1:43" ht="13.5" x14ac:dyDescent="0.25">
      <c r="A106" s="85">
        <v>113</v>
      </c>
      <c r="B106" s="85" t="s">
        <v>7650</v>
      </c>
      <c r="C106" s="85" t="s">
        <v>681</v>
      </c>
      <c r="D106" s="62" t="str">
        <f t="shared" si="10"/>
        <v>DNI46674406</v>
      </c>
      <c r="E106" s="86" t="s">
        <v>728</v>
      </c>
      <c r="F106" s="86" t="s">
        <v>729</v>
      </c>
      <c r="G106" s="85" t="s">
        <v>730</v>
      </c>
      <c r="H106" s="85" t="s">
        <v>731</v>
      </c>
      <c r="I106" s="62" t="s">
        <v>732</v>
      </c>
      <c r="J106" s="85" t="s">
        <v>733</v>
      </c>
      <c r="K106" s="96">
        <v>32434</v>
      </c>
      <c r="L106" s="87"/>
      <c r="M106" s="85">
        <v>960550107</v>
      </c>
      <c r="N106" s="85" t="s">
        <v>712</v>
      </c>
      <c r="O106" s="62" t="s">
        <v>712</v>
      </c>
      <c r="P106" s="62" t="s">
        <v>712</v>
      </c>
      <c r="Q106" s="62" t="s">
        <v>734</v>
      </c>
      <c r="R106" s="85"/>
      <c r="S106" s="63" t="str">
        <f t="shared" si="16"/>
        <v>LIMA HUB</v>
      </c>
      <c r="T106" s="63" t="str">
        <f t="shared" si="17"/>
        <v>TRUJILLO</v>
      </c>
      <c r="U106" s="85" t="s">
        <v>712</v>
      </c>
      <c r="V106" s="95">
        <v>44164</v>
      </c>
      <c r="W106" s="64" t="e">
        <f t="shared" si="11"/>
        <v>#N/A</v>
      </c>
      <c r="X106" s="90" t="s">
        <v>67</v>
      </c>
      <c r="Y106" s="89"/>
      <c r="Z106" s="88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65" t="str">
        <f t="shared" si="12"/>
        <v>XB2ST.P0220-4C74101C-S14</v>
      </c>
      <c r="AO106" s="65" t="str">
        <f t="shared" si="13"/>
        <v>CONTRATISTAS</v>
      </c>
      <c r="AP106" s="85"/>
      <c r="AQ106" s="85"/>
    </row>
    <row r="107" spans="1:43" ht="13.5" x14ac:dyDescent="0.25">
      <c r="A107" s="85">
        <v>114</v>
      </c>
      <c r="B107" s="85" t="s">
        <v>7650</v>
      </c>
      <c r="C107" s="85" t="s">
        <v>681</v>
      </c>
      <c r="D107" s="62" t="str">
        <f t="shared" si="10"/>
        <v>DNI42202326</v>
      </c>
      <c r="E107" s="86" t="s">
        <v>735</v>
      </c>
      <c r="F107" s="86" t="s">
        <v>736</v>
      </c>
      <c r="G107" s="85" t="s">
        <v>737</v>
      </c>
      <c r="H107" s="85" t="s">
        <v>738</v>
      </c>
      <c r="I107" s="62" t="s">
        <v>732</v>
      </c>
      <c r="J107" s="85" t="s">
        <v>739</v>
      </c>
      <c r="K107" s="96">
        <v>32434</v>
      </c>
      <c r="L107" s="87"/>
      <c r="M107" s="85">
        <v>951183280</v>
      </c>
      <c r="N107" s="85" t="s">
        <v>712</v>
      </c>
      <c r="O107" s="62" t="s">
        <v>712</v>
      </c>
      <c r="P107" s="62" t="s">
        <v>712</v>
      </c>
      <c r="Q107" s="62" t="s">
        <v>740</v>
      </c>
      <c r="R107" s="85"/>
      <c r="S107" s="63" t="str">
        <f t="shared" si="16"/>
        <v>LIMA HUB</v>
      </c>
      <c r="T107" s="63" t="str">
        <f t="shared" si="17"/>
        <v>TRUJILLO</v>
      </c>
      <c r="U107" s="85" t="s">
        <v>712</v>
      </c>
      <c r="V107" s="95">
        <v>44164</v>
      </c>
      <c r="W107" s="64" t="e">
        <f t="shared" si="11"/>
        <v>#N/A</v>
      </c>
      <c r="X107" s="90" t="s">
        <v>67</v>
      </c>
      <c r="Y107" s="89"/>
      <c r="Z107" s="88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65" t="str">
        <f t="shared" si="12"/>
        <v>XB2ST.P0220-4C74101C-S14</v>
      </c>
      <c r="AO107" s="65" t="str">
        <f t="shared" si="13"/>
        <v>CONTRATISTAS</v>
      </c>
      <c r="AP107" s="85"/>
      <c r="AQ107" s="85"/>
    </row>
    <row r="108" spans="1:43" ht="13.5" x14ac:dyDescent="0.25">
      <c r="A108" s="85">
        <v>115</v>
      </c>
      <c r="B108" s="85" t="s">
        <v>7650</v>
      </c>
      <c r="C108" s="85" t="s">
        <v>681</v>
      </c>
      <c r="D108" s="62" t="str">
        <f t="shared" si="10"/>
        <v>DNI76367461</v>
      </c>
      <c r="E108" s="86" t="s">
        <v>741</v>
      </c>
      <c r="F108" s="86" t="s">
        <v>742</v>
      </c>
      <c r="G108" s="85" t="s">
        <v>717</v>
      </c>
      <c r="H108" s="85" t="s">
        <v>743</v>
      </c>
      <c r="I108" s="62" t="s">
        <v>732</v>
      </c>
      <c r="J108" s="85" t="s">
        <v>720</v>
      </c>
      <c r="K108" s="96">
        <v>32434</v>
      </c>
      <c r="L108" s="87"/>
      <c r="M108" s="85">
        <v>959945203</v>
      </c>
      <c r="N108" s="85" t="s">
        <v>712</v>
      </c>
      <c r="O108" s="62" t="s">
        <v>712</v>
      </c>
      <c r="P108" s="62" t="s">
        <v>712</v>
      </c>
      <c r="Q108" s="62" t="s">
        <v>744</v>
      </c>
      <c r="R108" s="85"/>
      <c r="S108" s="63" t="str">
        <f t="shared" si="16"/>
        <v>LIMA HUB</v>
      </c>
      <c r="T108" s="63" t="str">
        <f t="shared" si="17"/>
        <v>TRUJILLO</v>
      </c>
      <c r="U108" s="85" t="s">
        <v>712</v>
      </c>
      <c r="V108" s="95">
        <v>44164</v>
      </c>
      <c r="W108" s="64" t="e">
        <f t="shared" si="11"/>
        <v>#N/A</v>
      </c>
      <c r="X108" s="90" t="s">
        <v>67</v>
      </c>
      <c r="Y108" s="89"/>
      <c r="Z108" s="88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65" t="str">
        <f t="shared" si="12"/>
        <v>XB2ST.P0220-4C74101C-S14</v>
      </c>
      <c r="AO108" s="65" t="str">
        <f t="shared" si="13"/>
        <v>CONTRATISTAS</v>
      </c>
      <c r="AP108" s="85"/>
      <c r="AQ108" s="85"/>
    </row>
    <row r="109" spans="1:43" ht="13.5" x14ac:dyDescent="0.25">
      <c r="A109" s="85">
        <v>116</v>
      </c>
      <c r="B109" s="85" t="s">
        <v>7650</v>
      </c>
      <c r="C109" s="85" t="s">
        <v>681</v>
      </c>
      <c r="D109" s="62" t="str">
        <f t="shared" si="10"/>
        <v>DNI45559203</v>
      </c>
      <c r="E109" s="86" t="s">
        <v>745</v>
      </c>
      <c r="F109" s="86" t="s">
        <v>746</v>
      </c>
      <c r="G109" s="85" t="s">
        <v>747</v>
      </c>
      <c r="H109" s="85" t="s">
        <v>748</v>
      </c>
      <c r="I109" s="62" t="s">
        <v>732</v>
      </c>
      <c r="J109" s="85" t="s">
        <v>749</v>
      </c>
      <c r="K109" s="96">
        <v>32434</v>
      </c>
      <c r="L109" s="87"/>
      <c r="M109" s="85">
        <v>951518462</v>
      </c>
      <c r="N109" s="85" t="s">
        <v>712</v>
      </c>
      <c r="O109" s="62" t="s">
        <v>712</v>
      </c>
      <c r="P109" s="62" t="s">
        <v>712</v>
      </c>
      <c r="Q109" s="62" t="s">
        <v>744</v>
      </c>
      <c r="R109" s="85"/>
      <c r="S109" s="63" t="str">
        <f t="shared" si="16"/>
        <v>LIMA HUB</v>
      </c>
      <c r="T109" s="63" t="str">
        <f t="shared" si="17"/>
        <v>TRUJILLO</v>
      </c>
      <c r="U109" s="85" t="s">
        <v>712</v>
      </c>
      <c r="V109" s="95">
        <v>44164</v>
      </c>
      <c r="W109" s="64" t="e">
        <f t="shared" si="11"/>
        <v>#N/A</v>
      </c>
      <c r="X109" s="90" t="s">
        <v>67</v>
      </c>
      <c r="Y109" s="89"/>
      <c r="Z109" s="88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65" t="str">
        <f t="shared" si="12"/>
        <v>XB2ST.P0220-4C74101C-S14</v>
      </c>
      <c r="AO109" s="65" t="str">
        <f t="shared" si="13"/>
        <v>CONTRATISTAS</v>
      </c>
      <c r="AP109" s="85"/>
      <c r="AQ109" s="85"/>
    </row>
    <row r="110" spans="1:43" ht="13.5" x14ac:dyDescent="0.25">
      <c r="A110" s="85">
        <v>117</v>
      </c>
      <c r="B110" s="85" t="s">
        <v>7650</v>
      </c>
      <c r="C110" s="85" t="s">
        <v>681</v>
      </c>
      <c r="D110" s="62" t="str">
        <f t="shared" si="10"/>
        <v>DNI46311264</v>
      </c>
      <c r="E110" s="86" t="s">
        <v>750</v>
      </c>
      <c r="F110" s="86" t="s">
        <v>747</v>
      </c>
      <c r="G110" s="85" t="s">
        <v>746</v>
      </c>
      <c r="H110" s="85" t="s">
        <v>148</v>
      </c>
      <c r="I110" s="62" t="s">
        <v>732</v>
      </c>
      <c r="J110" s="85" t="s">
        <v>733</v>
      </c>
      <c r="K110" s="96">
        <v>32434</v>
      </c>
      <c r="L110" s="87"/>
      <c r="M110" s="85">
        <v>999081322</v>
      </c>
      <c r="N110" s="85" t="s">
        <v>712</v>
      </c>
      <c r="O110" s="62" t="s">
        <v>712</v>
      </c>
      <c r="P110" s="62" t="s">
        <v>712</v>
      </c>
      <c r="Q110" s="62" t="s">
        <v>751</v>
      </c>
      <c r="R110" s="85"/>
      <c r="S110" s="63" t="str">
        <f t="shared" si="16"/>
        <v>LIMA HUB</v>
      </c>
      <c r="T110" s="63" t="str">
        <f t="shared" si="17"/>
        <v>TRUJILLO</v>
      </c>
      <c r="U110" s="85" t="s">
        <v>712</v>
      </c>
      <c r="V110" s="95">
        <v>44164</v>
      </c>
      <c r="W110" s="64" t="str">
        <f t="shared" si="11"/>
        <v>SI</v>
      </c>
      <c r="X110" s="90" t="s">
        <v>67</v>
      </c>
      <c r="Y110" s="89"/>
      <c r="Z110" s="88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65" t="str">
        <f t="shared" si="12"/>
        <v>XB2ST.P0220-4C74101C-S14</v>
      </c>
      <c r="AO110" s="65" t="str">
        <f t="shared" si="13"/>
        <v>CONTRATISTAS</v>
      </c>
      <c r="AP110" s="85"/>
      <c r="AQ110" s="85"/>
    </row>
    <row r="111" spans="1:43" ht="13.5" x14ac:dyDescent="0.25">
      <c r="A111" s="85">
        <v>118</v>
      </c>
      <c r="B111" s="85" t="s">
        <v>7650</v>
      </c>
      <c r="C111" s="85" t="s">
        <v>681</v>
      </c>
      <c r="D111" s="62" t="str">
        <f t="shared" si="10"/>
        <v>DNI31940627</v>
      </c>
      <c r="E111" s="86" t="s">
        <v>752</v>
      </c>
      <c r="F111" s="86" t="s">
        <v>753</v>
      </c>
      <c r="G111" s="85" t="s">
        <v>754</v>
      </c>
      <c r="H111" s="85" t="s">
        <v>755</v>
      </c>
      <c r="I111" s="62" t="s">
        <v>732</v>
      </c>
      <c r="J111" s="85" t="s">
        <v>739</v>
      </c>
      <c r="K111" s="96">
        <v>32434</v>
      </c>
      <c r="L111" s="87"/>
      <c r="M111" s="85">
        <v>948415684</v>
      </c>
      <c r="N111" s="85" t="s">
        <v>64</v>
      </c>
      <c r="O111" s="62" t="s">
        <v>64</v>
      </c>
      <c r="P111" s="62" t="s">
        <v>111</v>
      </c>
      <c r="Q111" s="62" t="s">
        <v>756</v>
      </c>
      <c r="R111" s="85"/>
      <c r="S111" s="63" t="str">
        <f t="shared" si="16"/>
        <v>LIMA</v>
      </c>
      <c r="T111" s="63" t="str">
        <f t="shared" si="17"/>
        <v>LIMA</v>
      </c>
      <c r="U111" s="85" t="s">
        <v>64</v>
      </c>
      <c r="V111" s="95">
        <v>44164</v>
      </c>
      <c r="W111" s="64" t="str">
        <f t="shared" si="11"/>
        <v>SI</v>
      </c>
      <c r="X111" s="90" t="s">
        <v>67</v>
      </c>
      <c r="Y111" s="89"/>
      <c r="Z111" s="88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65" t="str">
        <f t="shared" si="12"/>
        <v>XB2ST.P0220-4C74101C-S14</v>
      </c>
      <c r="AO111" s="65" t="str">
        <f t="shared" si="13"/>
        <v>CONTRATISTAS</v>
      </c>
      <c r="AP111" s="85"/>
      <c r="AQ111" s="85"/>
    </row>
    <row r="112" spans="1:43" ht="13.5" x14ac:dyDescent="0.25">
      <c r="A112" s="85">
        <v>119</v>
      </c>
      <c r="B112" s="85" t="s">
        <v>7650</v>
      </c>
      <c r="C112" s="85" t="s">
        <v>681</v>
      </c>
      <c r="D112" s="62" t="str">
        <f t="shared" si="10"/>
        <v>DNI61339186</v>
      </c>
      <c r="E112" s="86" t="s">
        <v>757</v>
      </c>
      <c r="F112" s="86" t="s">
        <v>758</v>
      </c>
      <c r="G112" s="85" t="s">
        <v>759</v>
      </c>
      <c r="H112" s="85" t="s">
        <v>760</v>
      </c>
      <c r="I112" s="62" t="s">
        <v>761</v>
      </c>
      <c r="J112" s="85" t="s">
        <v>762</v>
      </c>
      <c r="K112" s="96">
        <v>32434</v>
      </c>
      <c r="L112" s="87"/>
      <c r="M112" s="85">
        <v>935256564</v>
      </c>
      <c r="N112" s="85" t="s">
        <v>64</v>
      </c>
      <c r="O112" s="62" t="s">
        <v>64</v>
      </c>
      <c r="P112" s="62" t="s">
        <v>64</v>
      </c>
      <c r="Q112" s="62" t="s">
        <v>763</v>
      </c>
      <c r="R112" s="85"/>
      <c r="S112" s="63" t="str">
        <f t="shared" si="16"/>
        <v>LIMA</v>
      </c>
      <c r="T112" s="63" t="str">
        <f t="shared" si="17"/>
        <v>LIMA</v>
      </c>
      <c r="U112" s="85" t="s">
        <v>64</v>
      </c>
      <c r="V112" s="95">
        <v>44164</v>
      </c>
      <c r="W112" s="64" t="e">
        <f t="shared" si="11"/>
        <v>#N/A</v>
      </c>
      <c r="X112" s="90" t="s">
        <v>67</v>
      </c>
      <c r="Y112" s="89"/>
      <c r="Z112" s="88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65" t="str">
        <f t="shared" si="12"/>
        <v>XB2ST.P0220-4C74101C-S14</v>
      </c>
      <c r="AO112" s="65" t="str">
        <f t="shared" si="13"/>
        <v>CONTRATISTAS</v>
      </c>
      <c r="AP112" s="85"/>
      <c r="AQ112" s="85"/>
    </row>
    <row r="113" spans="1:43" ht="13.5" x14ac:dyDescent="0.25">
      <c r="A113" s="85">
        <v>120</v>
      </c>
      <c r="B113" s="85" t="s">
        <v>7650</v>
      </c>
      <c r="C113" s="85" t="s">
        <v>681</v>
      </c>
      <c r="D113" s="62" t="str">
        <f t="shared" si="10"/>
        <v>DNI09902129</v>
      </c>
      <c r="E113" s="86" t="s">
        <v>764</v>
      </c>
      <c r="F113" s="86" t="s">
        <v>765</v>
      </c>
      <c r="G113" s="85" t="s">
        <v>58</v>
      </c>
      <c r="H113" s="85" t="s">
        <v>766</v>
      </c>
      <c r="I113" s="62" t="s">
        <v>767</v>
      </c>
      <c r="J113" s="85" t="s">
        <v>762</v>
      </c>
      <c r="K113" s="96">
        <v>32434</v>
      </c>
      <c r="L113" s="87"/>
      <c r="M113" s="85">
        <v>989414111</v>
      </c>
      <c r="N113" s="85" t="s">
        <v>64</v>
      </c>
      <c r="O113" s="62" t="s">
        <v>64</v>
      </c>
      <c r="P113" s="62" t="s">
        <v>768</v>
      </c>
      <c r="Q113" s="62" t="s">
        <v>769</v>
      </c>
      <c r="R113" s="85"/>
      <c r="S113" s="63" t="s">
        <v>64</v>
      </c>
      <c r="T113" s="63" t="s">
        <v>64</v>
      </c>
      <c r="U113" s="85" t="s">
        <v>64</v>
      </c>
      <c r="V113" s="95">
        <v>44164</v>
      </c>
      <c r="W113" s="64" t="e">
        <f t="shared" si="11"/>
        <v>#N/A</v>
      </c>
      <c r="X113" s="90" t="s">
        <v>67</v>
      </c>
      <c r="Y113" s="89"/>
      <c r="Z113" s="88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65" t="str">
        <f t="shared" si="12"/>
        <v>XB2ST.P0220-4C74101C-S14</v>
      </c>
      <c r="AO113" s="65" t="str">
        <f t="shared" si="13"/>
        <v>CONTRATISTAS</v>
      </c>
      <c r="AP113" s="85"/>
      <c r="AQ113" s="85"/>
    </row>
    <row r="114" spans="1:43" ht="13.5" x14ac:dyDescent="0.25">
      <c r="A114" s="85">
        <v>121</v>
      </c>
      <c r="B114" s="85" t="s">
        <v>7650</v>
      </c>
      <c r="C114" s="85" t="s">
        <v>681</v>
      </c>
      <c r="D114" s="62" t="str">
        <f t="shared" si="10"/>
        <v>DNI46487782</v>
      </c>
      <c r="E114" s="86" t="s">
        <v>770</v>
      </c>
      <c r="F114" s="86" t="s">
        <v>771</v>
      </c>
      <c r="G114" s="85" t="s">
        <v>772</v>
      </c>
      <c r="H114" s="85" t="s">
        <v>773</v>
      </c>
      <c r="I114" s="62" t="s">
        <v>774</v>
      </c>
      <c r="J114" s="85" t="s">
        <v>762</v>
      </c>
      <c r="K114" s="96">
        <v>32434</v>
      </c>
      <c r="L114" s="87"/>
      <c r="M114" s="85">
        <v>981368188</v>
      </c>
      <c r="N114" s="85" t="s">
        <v>100</v>
      </c>
      <c r="O114" s="62" t="s">
        <v>100</v>
      </c>
      <c r="P114" s="62" t="s">
        <v>222</v>
      </c>
      <c r="Q114" s="62" t="s">
        <v>775</v>
      </c>
      <c r="R114" s="85"/>
      <c r="S114" s="63" t="str">
        <f>VLOOKUP(CONCATENATE(N114,P114),hub_,4,FALSE)</f>
        <v>AREQUIPA</v>
      </c>
      <c r="T114" s="63" t="str">
        <f>VLOOKUP(CONCATENATE(N114,P114),hub_,5,FALSE)</f>
        <v>AREQUIPA</v>
      </c>
      <c r="U114" s="85" t="s">
        <v>100</v>
      </c>
      <c r="V114" s="95">
        <v>44160</v>
      </c>
      <c r="W114" s="64" t="e">
        <f t="shared" si="11"/>
        <v>#N/A</v>
      </c>
      <c r="X114" s="88"/>
      <c r="Y114" s="89"/>
      <c r="Z114" s="88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65" t="str">
        <f t="shared" si="12"/>
        <v>XB2ST.P0220-4C74101C-S14</v>
      </c>
      <c r="AO114" s="65" t="str">
        <f t="shared" si="13"/>
        <v>CONTRATISTAS</v>
      </c>
      <c r="AP114" s="85"/>
      <c r="AQ114" s="85"/>
    </row>
    <row r="115" spans="1:43" ht="13.5" x14ac:dyDescent="0.25">
      <c r="A115" s="85">
        <v>122</v>
      </c>
      <c r="B115" s="85" t="s">
        <v>7650</v>
      </c>
      <c r="C115" s="85" t="s">
        <v>681</v>
      </c>
      <c r="D115" s="62" t="str">
        <f t="shared" si="10"/>
        <v>DNI29621696</v>
      </c>
      <c r="E115" s="86" t="s">
        <v>776</v>
      </c>
      <c r="F115" s="86" t="s">
        <v>291</v>
      </c>
      <c r="G115" s="85" t="s">
        <v>777</v>
      </c>
      <c r="H115" s="85" t="s">
        <v>778</v>
      </c>
      <c r="I115" s="62" t="s">
        <v>774</v>
      </c>
      <c r="J115" s="85" t="s">
        <v>779</v>
      </c>
      <c r="K115" s="96">
        <v>32434</v>
      </c>
      <c r="L115" s="87"/>
      <c r="M115" s="85">
        <v>959870952</v>
      </c>
      <c r="N115" s="85" t="s">
        <v>100</v>
      </c>
      <c r="O115" s="62" t="s">
        <v>100</v>
      </c>
      <c r="P115" s="62" t="s">
        <v>780</v>
      </c>
      <c r="Q115" s="62" t="s">
        <v>781</v>
      </c>
      <c r="R115" s="85"/>
      <c r="S115" s="63" t="str">
        <f>VLOOKUP(CONCATENATE(N115,P115),hub_,4,FALSE)</f>
        <v>AREQUIPA</v>
      </c>
      <c r="T115" s="63" t="str">
        <f>VLOOKUP(CONCATENATE(N115,P115),hub_,5,FALSE)</f>
        <v>AREQUIPA</v>
      </c>
      <c r="U115" s="85" t="s">
        <v>100</v>
      </c>
      <c r="V115" s="95">
        <v>44160</v>
      </c>
      <c r="W115" s="64" t="str">
        <f t="shared" si="11"/>
        <v>SI</v>
      </c>
      <c r="X115" s="88"/>
      <c r="Y115" s="89"/>
      <c r="Z115" s="88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65" t="str">
        <f t="shared" si="12"/>
        <v>XB2ST.P0220-4C74101C-S14</v>
      </c>
      <c r="AO115" s="65" t="str">
        <f t="shared" si="13"/>
        <v>CONTRATISTAS</v>
      </c>
      <c r="AP115" s="85"/>
      <c r="AQ115" s="85"/>
    </row>
    <row r="116" spans="1:43" ht="13.5" x14ac:dyDescent="0.25">
      <c r="A116" s="85">
        <v>123</v>
      </c>
      <c r="B116" s="85" t="s">
        <v>7650</v>
      </c>
      <c r="C116" s="85" t="s">
        <v>681</v>
      </c>
      <c r="D116" s="62" t="str">
        <f t="shared" si="10"/>
        <v>DNI45016968</v>
      </c>
      <c r="E116" s="86" t="s">
        <v>782</v>
      </c>
      <c r="F116" s="86" t="s">
        <v>783</v>
      </c>
      <c r="G116" s="85" t="s">
        <v>291</v>
      </c>
      <c r="H116" s="85" t="s">
        <v>784</v>
      </c>
      <c r="I116" s="62" t="s">
        <v>774</v>
      </c>
      <c r="J116" s="85" t="s">
        <v>762</v>
      </c>
      <c r="K116" s="96">
        <v>32434</v>
      </c>
      <c r="L116" s="87"/>
      <c r="M116" s="85">
        <v>940235745</v>
      </c>
      <c r="N116" s="85" t="s">
        <v>100</v>
      </c>
      <c r="O116" s="62" t="s">
        <v>100</v>
      </c>
      <c r="P116" s="62" t="s">
        <v>785</v>
      </c>
      <c r="Q116" s="62" t="s">
        <v>786</v>
      </c>
      <c r="R116" s="85"/>
      <c r="S116" s="63" t="s">
        <v>100</v>
      </c>
      <c r="T116" s="63" t="s">
        <v>100</v>
      </c>
      <c r="U116" s="85" t="s">
        <v>100</v>
      </c>
      <c r="V116" s="95">
        <v>44160</v>
      </c>
      <c r="W116" s="64" t="str">
        <f t="shared" si="11"/>
        <v>SI</v>
      </c>
      <c r="X116" s="88"/>
      <c r="Y116" s="89"/>
      <c r="Z116" s="88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65" t="str">
        <f t="shared" si="12"/>
        <v>XB2ST.P0220-4C74101C-S14</v>
      </c>
      <c r="AO116" s="65" t="str">
        <f t="shared" si="13"/>
        <v>CONTRATISTAS</v>
      </c>
      <c r="AP116" s="85"/>
      <c r="AQ116" s="85"/>
    </row>
    <row r="117" spans="1:43" ht="13.5" x14ac:dyDescent="0.25">
      <c r="A117" s="85">
        <v>124</v>
      </c>
      <c r="B117" s="85" t="s">
        <v>7650</v>
      </c>
      <c r="C117" s="85" t="s">
        <v>681</v>
      </c>
      <c r="D117" s="62" t="str">
        <f t="shared" si="10"/>
        <v>DNI47048877</v>
      </c>
      <c r="E117" s="86" t="s">
        <v>787</v>
      </c>
      <c r="F117" s="86" t="s">
        <v>291</v>
      </c>
      <c r="G117" s="85" t="s">
        <v>788</v>
      </c>
      <c r="H117" s="85" t="s">
        <v>789</v>
      </c>
      <c r="I117" s="62" t="s">
        <v>774</v>
      </c>
      <c r="J117" s="85" t="s">
        <v>790</v>
      </c>
      <c r="K117" s="96">
        <v>32434</v>
      </c>
      <c r="L117" s="87"/>
      <c r="M117" s="85">
        <v>989404078</v>
      </c>
      <c r="N117" s="85" t="s">
        <v>100</v>
      </c>
      <c r="O117" s="62" t="s">
        <v>100</v>
      </c>
      <c r="P117" s="62" t="s">
        <v>228</v>
      </c>
      <c r="Q117" s="62" t="s">
        <v>791</v>
      </c>
      <c r="R117" s="85"/>
      <c r="S117" s="63" t="str">
        <f>VLOOKUP(CONCATENATE(N117,P117),hub_,4,FALSE)</f>
        <v>AREQUIPA</v>
      </c>
      <c r="T117" s="63" t="str">
        <f>VLOOKUP(CONCATENATE(N117,P117),hub_,5,FALSE)</f>
        <v>AREQUIPA</v>
      </c>
      <c r="U117" s="85" t="s">
        <v>100</v>
      </c>
      <c r="V117" s="95">
        <v>44160</v>
      </c>
      <c r="W117" s="64" t="e">
        <f t="shared" si="11"/>
        <v>#N/A</v>
      </c>
      <c r="X117" s="88"/>
      <c r="Y117" s="89"/>
      <c r="Z117" s="88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65" t="str">
        <f t="shared" si="12"/>
        <v>XB2ST.P0220-4C74101C-S14</v>
      </c>
      <c r="AO117" s="65" t="str">
        <f t="shared" si="13"/>
        <v>CONTRATISTAS</v>
      </c>
      <c r="AP117" s="85"/>
      <c r="AQ117" s="85"/>
    </row>
    <row r="118" spans="1:43" ht="13.5" x14ac:dyDescent="0.25">
      <c r="A118" s="85">
        <v>125</v>
      </c>
      <c r="B118" s="85" t="s">
        <v>7650</v>
      </c>
      <c r="C118" s="85" t="s">
        <v>681</v>
      </c>
      <c r="D118" s="62" t="str">
        <f t="shared" si="10"/>
        <v>DNI71877672</v>
      </c>
      <c r="E118" s="86" t="s">
        <v>792</v>
      </c>
      <c r="F118" s="86" t="s">
        <v>381</v>
      </c>
      <c r="G118" s="85" t="s">
        <v>793</v>
      </c>
      <c r="H118" s="85" t="s">
        <v>794</v>
      </c>
      <c r="I118" s="62" t="s">
        <v>795</v>
      </c>
      <c r="J118" s="85" t="s">
        <v>762</v>
      </c>
      <c r="K118" s="96">
        <v>32434</v>
      </c>
      <c r="L118" s="87"/>
      <c r="M118" s="85">
        <v>974325598</v>
      </c>
      <c r="N118" s="85" t="s">
        <v>82</v>
      </c>
      <c r="O118" s="62" t="s">
        <v>796</v>
      </c>
      <c r="P118" s="62" t="s">
        <v>237</v>
      </c>
      <c r="Q118" s="62" t="s">
        <v>797</v>
      </c>
      <c r="R118" s="85"/>
      <c r="S118" s="63" t="str">
        <f>VLOOKUP(CONCATENATE(N118,P118),hub_,4,FALSE)</f>
        <v>PUNO</v>
      </c>
      <c r="T118" s="63" t="str">
        <f>VLOOKUP(CONCATENATE(N118,P118),hub_,5,FALSE)</f>
        <v>JULIACA</v>
      </c>
      <c r="U118" s="85" t="s">
        <v>82</v>
      </c>
      <c r="V118" s="95">
        <v>44160</v>
      </c>
      <c r="W118" s="64" t="e">
        <f t="shared" si="11"/>
        <v>#N/A</v>
      </c>
      <c r="X118" s="88"/>
      <c r="Y118" s="89"/>
      <c r="Z118" s="88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65" t="str">
        <f t="shared" si="12"/>
        <v>XB2ST.P0220-4C74101C-S14</v>
      </c>
      <c r="AO118" s="65" t="str">
        <f t="shared" si="13"/>
        <v>CONTRATISTAS</v>
      </c>
      <c r="AP118" s="85"/>
      <c r="AQ118" s="85"/>
    </row>
    <row r="119" spans="1:43" ht="13.5" x14ac:dyDescent="0.25">
      <c r="A119" s="85">
        <v>126</v>
      </c>
      <c r="B119" s="85" t="s">
        <v>7650</v>
      </c>
      <c r="C119" s="85" t="s">
        <v>681</v>
      </c>
      <c r="D119" s="62" t="str">
        <f t="shared" si="10"/>
        <v>DNI40098060</v>
      </c>
      <c r="E119" s="86" t="s">
        <v>798</v>
      </c>
      <c r="F119" s="86" t="s">
        <v>799</v>
      </c>
      <c r="G119" s="85" t="s">
        <v>630</v>
      </c>
      <c r="H119" s="85" t="s">
        <v>800</v>
      </c>
      <c r="I119" s="62" t="s">
        <v>795</v>
      </c>
      <c r="J119" s="85" t="s">
        <v>779</v>
      </c>
      <c r="K119" s="96">
        <v>32434</v>
      </c>
      <c r="L119" s="87"/>
      <c r="M119" s="85">
        <v>972998320</v>
      </c>
      <c r="N119" s="85" t="s">
        <v>100</v>
      </c>
      <c r="O119" s="62" t="s">
        <v>100</v>
      </c>
      <c r="P119" s="62" t="s">
        <v>780</v>
      </c>
      <c r="Q119" s="62" t="s">
        <v>801</v>
      </c>
      <c r="R119" s="85"/>
      <c r="S119" s="63" t="str">
        <f>VLOOKUP(CONCATENATE(N119,P119),hub_,4,FALSE)</f>
        <v>AREQUIPA</v>
      </c>
      <c r="T119" s="63" t="str">
        <f>VLOOKUP(CONCATENATE(N119,P119),hub_,5,FALSE)</f>
        <v>AREQUIPA</v>
      </c>
      <c r="U119" s="85" t="s">
        <v>100</v>
      </c>
      <c r="V119" s="95">
        <v>44160</v>
      </c>
      <c r="W119" s="64" t="e">
        <f t="shared" si="11"/>
        <v>#N/A</v>
      </c>
      <c r="X119" s="88"/>
      <c r="Y119" s="89"/>
      <c r="Z119" s="88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65" t="str">
        <f t="shared" si="12"/>
        <v>XB2ST.P0220-4C74101C-S14</v>
      </c>
      <c r="AO119" s="65" t="str">
        <f t="shared" si="13"/>
        <v>CONTRATISTAS</v>
      </c>
      <c r="AP119" s="85"/>
      <c r="AQ119" s="85"/>
    </row>
    <row r="120" spans="1:43" ht="13.5" x14ac:dyDescent="0.25">
      <c r="A120" s="85">
        <v>127</v>
      </c>
      <c r="B120" s="85" t="s">
        <v>7650</v>
      </c>
      <c r="C120" s="85" t="s">
        <v>681</v>
      </c>
      <c r="D120" s="62" t="str">
        <f t="shared" si="10"/>
        <v>DNI70821927</v>
      </c>
      <c r="E120" s="86" t="s">
        <v>802</v>
      </c>
      <c r="F120" s="86" t="s">
        <v>803</v>
      </c>
      <c r="G120" s="85" t="s">
        <v>804</v>
      </c>
      <c r="H120" s="85" t="s">
        <v>805</v>
      </c>
      <c r="I120" s="62" t="s">
        <v>795</v>
      </c>
      <c r="J120" s="85" t="s">
        <v>790</v>
      </c>
      <c r="K120" s="96">
        <v>32434</v>
      </c>
      <c r="L120" s="87"/>
      <c r="M120" s="85">
        <v>950838017</v>
      </c>
      <c r="N120" s="85" t="s">
        <v>100</v>
      </c>
      <c r="O120" s="62" t="s">
        <v>100</v>
      </c>
      <c r="P120" s="62" t="s">
        <v>806</v>
      </c>
      <c r="Q120" s="62" t="s">
        <v>807</v>
      </c>
      <c r="R120" s="85"/>
      <c r="S120" s="63" t="s">
        <v>100</v>
      </c>
      <c r="T120" s="63" t="s">
        <v>100</v>
      </c>
      <c r="U120" s="85" t="s">
        <v>100</v>
      </c>
      <c r="V120" s="95">
        <v>44160</v>
      </c>
      <c r="W120" s="64" t="e">
        <f t="shared" si="11"/>
        <v>#N/A</v>
      </c>
      <c r="X120" s="88"/>
      <c r="Y120" s="89"/>
      <c r="Z120" s="88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65" t="str">
        <f t="shared" si="12"/>
        <v>XB2ST.P0220-4C74101C-S14</v>
      </c>
      <c r="AO120" s="65" t="str">
        <f t="shared" si="13"/>
        <v>CONTRATISTAS</v>
      </c>
      <c r="AP120" s="85"/>
      <c r="AQ120" s="85"/>
    </row>
    <row r="121" spans="1:43" ht="13.5" x14ac:dyDescent="0.25">
      <c r="A121" s="85">
        <v>128</v>
      </c>
      <c r="B121" s="85" t="s">
        <v>7650</v>
      </c>
      <c r="C121" s="85" t="s">
        <v>681</v>
      </c>
      <c r="D121" s="62" t="str">
        <f t="shared" si="10"/>
        <v>DNI40031028</v>
      </c>
      <c r="E121" s="86" t="s">
        <v>808</v>
      </c>
      <c r="F121" s="86" t="s">
        <v>809</v>
      </c>
      <c r="G121" s="85" t="s">
        <v>810</v>
      </c>
      <c r="H121" s="85" t="s">
        <v>811</v>
      </c>
      <c r="I121" s="62" t="s">
        <v>812</v>
      </c>
      <c r="J121" s="85" t="s">
        <v>749</v>
      </c>
      <c r="K121" s="96">
        <v>32434</v>
      </c>
      <c r="L121" s="87"/>
      <c r="M121" s="85">
        <v>935930107</v>
      </c>
      <c r="N121" s="85" t="s">
        <v>712</v>
      </c>
      <c r="O121" s="62" t="s">
        <v>712</v>
      </c>
      <c r="P121" s="62" t="s">
        <v>721</v>
      </c>
      <c r="Q121" s="62" t="s">
        <v>813</v>
      </c>
      <c r="R121" s="85"/>
      <c r="S121" s="63" t="s">
        <v>690</v>
      </c>
      <c r="T121" s="63" t="s">
        <v>691</v>
      </c>
      <c r="U121" s="85" t="s">
        <v>712</v>
      </c>
      <c r="V121" s="95">
        <v>44164</v>
      </c>
      <c r="W121" s="64" t="e">
        <f t="shared" si="11"/>
        <v>#N/A</v>
      </c>
      <c r="X121" s="88"/>
      <c r="Y121" s="89"/>
      <c r="Z121" s="88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65" t="str">
        <f t="shared" si="12"/>
        <v>XB2ST.P0220-4C74101C-S14</v>
      </c>
      <c r="AO121" s="65" t="str">
        <f t="shared" si="13"/>
        <v>CONTRATISTAS</v>
      </c>
      <c r="AP121" s="85"/>
      <c r="AQ121" s="85"/>
    </row>
    <row r="122" spans="1:43" ht="13.5" x14ac:dyDescent="0.25">
      <c r="A122" s="85">
        <v>129</v>
      </c>
      <c r="B122" s="85" t="s">
        <v>7650</v>
      </c>
      <c r="C122" s="85" t="s">
        <v>681</v>
      </c>
      <c r="D122" s="62" t="str">
        <f t="shared" si="10"/>
        <v>DNI01703480</v>
      </c>
      <c r="E122" s="86" t="s">
        <v>814</v>
      </c>
      <c r="F122" s="86" t="s">
        <v>403</v>
      </c>
      <c r="G122" s="85" t="s">
        <v>329</v>
      </c>
      <c r="H122" s="85" t="s">
        <v>815</v>
      </c>
      <c r="I122" s="62" t="s">
        <v>812</v>
      </c>
      <c r="J122" s="85" t="s">
        <v>733</v>
      </c>
      <c r="K122" s="96">
        <v>32434</v>
      </c>
      <c r="L122" s="87"/>
      <c r="M122" s="85">
        <v>926091160</v>
      </c>
      <c r="N122" s="85" t="s">
        <v>82</v>
      </c>
      <c r="O122" s="62" t="s">
        <v>234</v>
      </c>
      <c r="P122" s="62" t="s">
        <v>237</v>
      </c>
      <c r="Q122" s="62" t="s">
        <v>816</v>
      </c>
      <c r="R122" s="85"/>
      <c r="S122" s="63" t="str">
        <f t="shared" ref="S122:S142" si="18">VLOOKUP(CONCATENATE(N122,P122),hub_,4,FALSE)</f>
        <v>PUNO</v>
      </c>
      <c r="T122" s="63" t="str">
        <f t="shared" ref="T122:T142" si="19">VLOOKUP(CONCATENATE(N122,P122),hub_,5,FALSE)</f>
        <v>JULIACA</v>
      </c>
      <c r="U122" s="85" t="s">
        <v>82</v>
      </c>
      <c r="V122" s="95">
        <v>44160</v>
      </c>
      <c r="W122" s="64" t="e">
        <f t="shared" si="11"/>
        <v>#N/A</v>
      </c>
      <c r="X122" s="88"/>
      <c r="Y122" s="89"/>
      <c r="Z122" s="88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65" t="str">
        <f t="shared" si="12"/>
        <v>XB2ST.P0220-4C74101C-S14</v>
      </c>
      <c r="AO122" s="65" t="str">
        <f t="shared" si="13"/>
        <v>CONTRATISTAS</v>
      </c>
      <c r="AP122" s="85"/>
      <c r="AQ122" s="85"/>
    </row>
    <row r="123" spans="1:43" ht="13.5" x14ac:dyDescent="0.25">
      <c r="A123" s="85">
        <v>130</v>
      </c>
      <c r="B123" s="85" t="s">
        <v>7650</v>
      </c>
      <c r="C123" s="85" t="s">
        <v>681</v>
      </c>
      <c r="D123" s="62" t="str">
        <f t="shared" si="10"/>
        <v>DNI73454489</v>
      </c>
      <c r="E123" s="86" t="s">
        <v>817</v>
      </c>
      <c r="F123" s="86" t="s">
        <v>818</v>
      </c>
      <c r="G123" s="85" t="s">
        <v>810</v>
      </c>
      <c r="H123" s="85" t="s">
        <v>819</v>
      </c>
      <c r="I123" s="62" t="s">
        <v>812</v>
      </c>
      <c r="J123" s="85" t="s">
        <v>733</v>
      </c>
      <c r="K123" s="96">
        <v>32434</v>
      </c>
      <c r="L123" s="87"/>
      <c r="M123" s="85">
        <v>925736523</v>
      </c>
      <c r="N123" s="85" t="s">
        <v>712</v>
      </c>
      <c r="O123" s="62" t="s">
        <v>712</v>
      </c>
      <c r="P123" s="62" t="s">
        <v>712</v>
      </c>
      <c r="Q123" s="62" t="s">
        <v>820</v>
      </c>
      <c r="R123" s="85"/>
      <c r="S123" s="63" t="str">
        <f t="shared" si="18"/>
        <v>LIMA HUB</v>
      </c>
      <c r="T123" s="63" t="str">
        <f t="shared" si="19"/>
        <v>TRUJILLO</v>
      </c>
      <c r="U123" s="85" t="s">
        <v>712</v>
      </c>
      <c r="V123" s="95">
        <v>44164</v>
      </c>
      <c r="W123" s="64" t="str">
        <f t="shared" si="11"/>
        <v>SI</v>
      </c>
      <c r="X123" s="90" t="s">
        <v>67</v>
      </c>
      <c r="Y123" s="89"/>
      <c r="Z123" s="88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65" t="str">
        <f t="shared" si="12"/>
        <v>XB2ST.P0220-4C74101C-S14</v>
      </c>
      <c r="AO123" s="65" t="str">
        <f t="shared" si="13"/>
        <v>CONTRATISTAS</v>
      </c>
      <c r="AP123" s="85"/>
      <c r="AQ123" s="85"/>
    </row>
    <row r="124" spans="1:43" ht="13.5" x14ac:dyDescent="0.25">
      <c r="A124" s="85">
        <v>131</v>
      </c>
      <c r="B124" s="85" t="s">
        <v>7650</v>
      </c>
      <c r="C124" s="85" t="s">
        <v>681</v>
      </c>
      <c r="D124" s="62" t="str">
        <f t="shared" si="10"/>
        <v>DNI26686622</v>
      </c>
      <c r="E124" s="86" t="s">
        <v>821</v>
      </c>
      <c r="F124" s="86" t="s">
        <v>822</v>
      </c>
      <c r="G124" s="85" t="s">
        <v>823</v>
      </c>
      <c r="H124" s="85" t="s">
        <v>824</v>
      </c>
      <c r="I124" s="62" t="s">
        <v>812</v>
      </c>
      <c r="J124" s="85" t="s">
        <v>749</v>
      </c>
      <c r="K124" s="96">
        <v>32434</v>
      </c>
      <c r="L124" s="87"/>
      <c r="M124" s="85">
        <v>973242816</v>
      </c>
      <c r="N124" s="85" t="s">
        <v>712</v>
      </c>
      <c r="O124" s="62" t="s">
        <v>712</v>
      </c>
      <c r="P124" s="62" t="s">
        <v>712</v>
      </c>
      <c r="Q124" s="62" t="s">
        <v>825</v>
      </c>
      <c r="R124" s="85"/>
      <c r="S124" s="63" t="str">
        <f t="shared" si="18"/>
        <v>LIMA HUB</v>
      </c>
      <c r="T124" s="63" t="str">
        <f t="shared" si="19"/>
        <v>TRUJILLO</v>
      </c>
      <c r="U124" s="85" t="s">
        <v>712</v>
      </c>
      <c r="V124" s="95">
        <v>44164</v>
      </c>
      <c r="W124" s="64" t="e">
        <f t="shared" si="11"/>
        <v>#N/A</v>
      </c>
      <c r="X124" s="90" t="s">
        <v>67</v>
      </c>
      <c r="Y124" s="89"/>
      <c r="Z124" s="88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65" t="str">
        <f t="shared" si="12"/>
        <v>XB2ST.P0220-4C74101C-S14</v>
      </c>
      <c r="AO124" s="65" t="str">
        <f t="shared" si="13"/>
        <v>CONTRATISTAS</v>
      </c>
      <c r="AP124" s="85"/>
      <c r="AQ124" s="85"/>
    </row>
    <row r="125" spans="1:43" ht="13.5" x14ac:dyDescent="0.25">
      <c r="A125" s="85">
        <v>132</v>
      </c>
      <c r="B125" s="85" t="s">
        <v>7650</v>
      </c>
      <c r="C125" s="85" t="s">
        <v>681</v>
      </c>
      <c r="D125" s="62" t="str">
        <f t="shared" si="10"/>
        <v>DNI74982854</v>
      </c>
      <c r="E125" s="86" t="s">
        <v>826</v>
      </c>
      <c r="F125" s="86" t="s">
        <v>827</v>
      </c>
      <c r="G125" s="85" t="s">
        <v>828</v>
      </c>
      <c r="H125" s="85" t="s">
        <v>829</v>
      </c>
      <c r="I125" s="62" t="s">
        <v>812</v>
      </c>
      <c r="J125" s="85" t="s">
        <v>733</v>
      </c>
      <c r="K125" s="96">
        <v>32434</v>
      </c>
      <c r="L125" s="87"/>
      <c r="M125" s="85">
        <v>928296345</v>
      </c>
      <c r="N125" s="85" t="s">
        <v>64</v>
      </c>
      <c r="O125" s="62" t="s">
        <v>64</v>
      </c>
      <c r="P125" s="62" t="s">
        <v>64</v>
      </c>
      <c r="Q125" s="62" t="s">
        <v>830</v>
      </c>
      <c r="R125" s="85"/>
      <c r="S125" s="63" t="str">
        <f t="shared" si="18"/>
        <v>LIMA</v>
      </c>
      <c r="T125" s="63" t="str">
        <f t="shared" si="19"/>
        <v>LIMA</v>
      </c>
      <c r="U125" s="85" t="s">
        <v>64</v>
      </c>
      <c r="V125" s="95">
        <v>44164</v>
      </c>
      <c r="W125" s="64" t="str">
        <f t="shared" si="11"/>
        <v>SI</v>
      </c>
      <c r="X125" s="90" t="s">
        <v>67</v>
      </c>
      <c r="Y125" s="89"/>
      <c r="Z125" s="88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65" t="str">
        <f t="shared" si="12"/>
        <v>XB2ST.P0220-4C74101C-S14</v>
      </c>
      <c r="AO125" s="65" t="str">
        <f t="shared" si="13"/>
        <v>CONTRATISTAS</v>
      </c>
      <c r="AP125" s="85"/>
      <c r="AQ125" s="85"/>
    </row>
    <row r="126" spans="1:43" ht="13.5" x14ac:dyDescent="0.25">
      <c r="A126" s="85">
        <v>133</v>
      </c>
      <c r="B126" s="85" t="s">
        <v>7650</v>
      </c>
      <c r="C126" s="85" t="s">
        <v>681</v>
      </c>
      <c r="D126" s="62" t="str">
        <f t="shared" si="10"/>
        <v>DNI44787198</v>
      </c>
      <c r="E126" s="86" t="s">
        <v>831</v>
      </c>
      <c r="F126" s="86" t="s">
        <v>832</v>
      </c>
      <c r="G126" s="85" t="s">
        <v>833</v>
      </c>
      <c r="H126" s="85" t="s">
        <v>834</v>
      </c>
      <c r="I126" s="62" t="s">
        <v>835</v>
      </c>
      <c r="J126" s="85" t="s">
        <v>762</v>
      </c>
      <c r="K126" s="96">
        <v>32434</v>
      </c>
      <c r="L126" s="87"/>
      <c r="M126" s="85">
        <v>914374614</v>
      </c>
      <c r="N126" s="85" t="s">
        <v>64</v>
      </c>
      <c r="O126" s="62" t="s">
        <v>64</v>
      </c>
      <c r="P126" s="62" t="s">
        <v>836</v>
      </c>
      <c r="Q126" s="62" t="s">
        <v>837</v>
      </c>
      <c r="R126" s="85"/>
      <c r="S126" s="63" t="str">
        <f t="shared" si="18"/>
        <v>LIMA</v>
      </c>
      <c r="T126" s="63" t="str">
        <f t="shared" si="19"/>
        <v>LIMA</v>
      </c>
      <c r="U126" s="85" t="s">
        <v>64</v>
      </c>
      <c r="V126" s="95">
        <v>44164</v>
      </c>
      <c r="W126" s="64" t="e">
        <f t="shared" si="11"/>
        <v>#N/A</v>
      </c>
      <c r="X126" s="90" t="s">
        <v>67</v>
      </c>
      <c r="Y126" s="89"/>
      <c r="Z126" s="88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65" t="str">
        <f t="shared" si="12"/>
        <v>XB2ST.P0220-4C74101C-S14</v>
      </c>
      <c r="AO126" s="65" t="str">
        <f t="shared" si="13"/>
        <v>CONTRATISTAS</v>
      </c>
      <c r="AP126" s="85"/>
      <c r="AQ126" s="85"/>
    </row>
    <row r="127" spans="1:43" ht="13.5" x14ac:dyDescent="0.25">
      <c r="A127" s="85">
        <v>134</v>
      </c>
      <c r="B127" s="85" t="s">
        <v>7650</v>
      </c>
      <c r="C127" s="85" t="s">
        <v>681</v>
      </c>
      <c r="D127" s="62" t="str">
        <f t="shared" si="10"/>
        <v>DNI42070619</v>
      </c>
      <c r="E127" s="86" t="s">
        <v>839</v>
      </c>
      <c r="F127" s="86" t="s">
        <v>840</v>
      </c>
      <c r="G127" s="85" t="s">
        <v>841</v>
      </c>
      <c r="H127" s="85" t="s">
        <v>842</v>
      </c>
      <c r="I127" s="62" t="s">
        <v>843</v>
      </c>
      <c r="J127" s="85" t="s">
        <v>844</v>
      </c>
      <c r="K127" s="96">
        <v>32434</v>
      </c>
      <c r="L127" s="87" t="s">
        <v>141</v>
      </c>
      <c r="M127" s="85">
        <v>973609211</v>
      </c>
      <c r="N127" s="85" t="s">
        <v>100</v>
      </c>
      <c r="O127" s="62" t="s">
        <v>100</v>
      </c>
      <c r="P127" s="62" t="s">
        <v>100</v>
      </c>
      <c r="Q127" s="62" t="s">
        <v>845</v>
      </c>
      <c r="R127" s="85"/>
      <c r="S127" s="63" t="str">
        <f t="shared" si="18"/>
        <v>AREQUIPA</v>
      </c>
      <c r="T127" s="63" t="str">
        <f t="shared" si="19"/>
        <v>AREQUIPA</v>
      </c>
      <c r="U127" s="85"/>
      <c r="V127" s="95">
        <v>44160</v>
      </c>
      <c r="W127" s="64" t="e">
        <f t="shared" si="11"/>
        <v>#N/A</v>
      </c>
      <c r="X127" s="88"/>
      <c r="Y127" s="89"/>
      <c r="Z127" s="88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65" t="str">
        <f t="shared" si="12"/>
        <v>XB2ST.P0220-4C74101C-S14</v>
      </c>
      <c r="AO127" s="65" t="str">
        <f t="shared" si="13"/>
        <v>CONTRATISTAS</v>
      </c>
      <c r="AP127" s="85"/>
      <c r="AQ127" s="85"/>
    </row>
    <row r="128" spans="1:43" ht="13.5" x14ac:dyDescent="0.25">
      <c r="A128" s="85">
        <v>135</v>
      </c>
      <c r="B128" s="85" t="s">
        <v>7650</v>
      </c>
      <c r="C128" s="85" t="s">
        <v>681</v>
      </c>
      <c r="D128" s="62" t="str">
        <f t="shared" si="10"/>
        <v>DNI44908607</v>
      </c>
      <c r="E128" s="86" t="s">
        <v>846</v>
      </c>
      <c r="F128" s="86" t="s">
        <v>847</v>
      </c>
      <c r="G128" s="85" t="s">
        <v>848</v>
      </c>
      <c r="H128" s="85" t="s">
        <v>849</v>
      </c>
      <c r="I128" s="62" t="s">
        <v>843</v>
      </c>
      <c r="J128" s="85" t="s">
        <v>844</v>
      </c>
      <c r="K128" s="96">
        <v>32434</v>
      </c>
      <c r="L128" s="87" t="s">
        <v>141</v>
      </c>
      <c r="M128" s="85">
        <v>987691786</v>
      </c>
      <c r="N128" s="85" t="s">
        <v>82</v>
      </c>
      <c r="O128" s="62" t="s">
        <v>83</v>
      </c>
      <c r="P128" s="62" t="s">
        <v>84</v>
      </c>
      <c r="Q128" s="62" t="s">
        <v>850</v>
      </c>
      <c r="R128" s="85"/>
      <c r="S128" s="63" t="str">
        <f t="shared" si="18"/>
        <v>PUNO</v>
      </c>
      <c r="T128" s="63" t="str">
        <f t="shared" si="19"/>
        <v>ANTAUTA</v>
      </c>
      <c r="U128" s="85"/>
      <c r="V128" s="95">
        <v>44160</v>
      </c>
      <c r="W128" s="64" t="str">
        <f t="shared" si="11"/>
        <v>SI</v>
      </c>
      <c r="X128" s="88"/>
      <c r="Y128" s="89"/>
      <c r="Z128" s="88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65" t="str">
        <f t="shared" si="12"/>
        <v>XB2ST.P0220-4C74101C-S14</v>
      </c>
      <c r="AO128" s="65" t="str">
        <f t="shared" si="13"/>
        <v>CONTRATISTAS</v>
      </c>
      <c r="AP128" s="85"/>
      <c r="AQ128" s="85"/>
    </row>
    <row r="129" spans="1:43" ht="13.5" x14ac:dyDescent="0.25">
      <c r="A129" s="85">
        <v>136</v>
      </c>
      <c r="B129" s="85" t="s">
        <v>7650</v>
      </c>
      <c r="C129" s="85" t="s">
        <v>681</v>
      </c>
      <c r="D129" s="62" t="str">
        <f t="shared" si="10"/>
        <v>DNI46703501</v>
      </c>
      <c r="E129" s="86" t="s">
        <v>851</v>
      </c>
      <c r="F129" s="86" t="s">
        <v>77</v>
      </c>
      <c r="G129" s="85" t="s">
        <v>306</v>
      </c>
      <c r="H129" s="85" t="s">
        <v>852</v>
      </c>
      <c r="I129" s="62" t="s">
        <v>853</v>
      </c>
      <c r="J129" s="85" t="s">
        <v>844</v>
      </c>
      <c r="K129" s="96">
        <v>32434</v>
      </c>
      <c r="L129" s="87" t="s">
        <v>141</v>
      </c>
      <c r="M129" s="85">
        <v>961810203</v>
      </c>
      <c r="N129" s="85" t="s">
        <v>82</v>
      </c>
      <c r="O129" s="62" t="s">
        <v>83</v>
      </c>
      <c r="P129" s="62" t="s">
        <v>84</v>
      </c>
      <c r="Q129" s="62" t="s">
        <v>854</v>
      </c>
      <c r="R129" s="85"/>
      <c r="S129" s="63" t="str">
        <f t="shared" si="18"/>
        <v>PUNO</v>
      </c>
      <c r="T129" s="63" t="str">
        <f t="shared" si="19"/>
        <v>ANTAUTA</v>
      </c>
      <c r="U129" s="85"/>
      <c r="V129" s="95">
        <v>44160</v>
      </c>
      <c r="W129" s="64" t="e">
        <f t="shared" si="11"/>
        <v>#N/A</v>
      </c>
      <c r="X129" s="88"/>
      <c r="Y129" s="89"/>
      <c r="Z129" s="88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65" t="str">
        <f t="shared" si="12"/>
        <v>XB2ST.P0220-4C74101C-S14</v>
      </c>
      <c r="AO129" s="65" t="str">
        <f t="shared" si="13"/>
        <v>CONTRATISTAS</v>
      </c>
      <c r="AP129" s="85"/>
      <c r="AQ129" s="85"/>
    </row>
    <row r="130" spans="1:43" ht="13.5" x14ac:dyDescent="0.25">
      <c r="A130" s="85">
        <v>137</v>
      </c>
      <c r="B130" s="85" t="s">
        <v>7650</v>
      </c>
      <c r="C130" s="85" t="s">
        <v>681</v>
      </c>
      <c r="D130" s="62" t="str">
        <f t="shared" ref="D130:D193" si="20">CONCATENATE("DNI",E130)</f>
        <v>DNI42797653</v>
      </c>
      <c r="E130" s="86" t="s">
        <v>855</v>
      </c>
      <c r="F130" s="86" t="s">
        <v>856</v>
      </c>
      <c r="G130" s="85" t="s">
        <v>306</v>
      </c>
      <c r="H130" s="85" t="s">
        <v>857</v>
      </c>
      <c r="I130" s="62" t="s">
        <v>187</v>
      </c>
      <c r="J130" s="85" t="s">
        <v>844</v>
      </c>
      <c r="K130" s="96">
        <v>32434</v>
      </c>
      <c r="L130" s="87" t="s">
        <v>141</v>
      </c>
      <c r="M130" s="85">
        <v>952924438</v>
      </c>
      <c r="N130" s="85" t="s">
        <v>82</v>
      </c>
      <c r="O130" s="62" t="s">
        <v>83</v>
      </c>
      <c r="P130" s="62" t="s">
        <v>84</v>
      </c>
      <c r="Q130" s="62" t="s">
        <v>858</v>
      </c>
      <c r="R130" s="85"/>
      <c r="S130" s="63" t="str">
        <f t="shared" si="18"/>
        <v>PUNO</v>
      </c>
      <c r="T130" s="63" t="str">
        <f t="shared" si="19"/>
        <v>ANTAUTA</v>
      </c>
      <c r="U130" s="85"/>
      <c r="V130" s="95">
        <v>44160</v>
      </c>
      <c r="W130" s="64" t="e">
        <f t="shared" ref="W130:W193" si="21">VLOOKUP(D130,cero,6,FALSE)</f>
        <v>#N/A</v>
      </c>
      <c r="X130" s="88"/>
      <c r="Y130" s="89"/>
      <c r="Z130" s="88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65" t="str">
        <f t="shared" ref="AN130:AN193" si="22">VLOOKUP(C130,CECO,3,FALSE)</f>
        <v>XB2ST.P0220-4C74101C-S14</v>
      </c>
      <c r="AO130" s="65" t="str">
        <f t="shared" ref="AO130:AO193" si="23">VLOOKUP(B130,empresas,4,FALSE)</f>
        <v>CONTRATISTAS</v>
      </c>
      <c r="AP130" s="85"/>
      <c r="AQ130" s="85"/>
    </row>
    <row r="131" spans="1:43" ht="13.5" x14ac:dyDescent="0.25">
      <c r="A131" s="85">
        <v>138</v>
      </c>
      <c r="B131" s="85" t="s">
        <v>7650</v>
      </c>
      <c r="C131" s="85" t="s">
        <v>681</v>
      </c>
      <c r="D131" s="62" t="str">
        <f t="shared" si="20"/>
        <v>DNI47199240</v>
      </c>
      <c r="E131" s="86" t="s">
        <v>859</v>
      </c>
      <c r="F131" s="86" t="s">
        <v>860</v>
      </c>
      <c r="G131" s="85" t="s">
        <v>861</v>
      </c>
      <c r="H131" s="85" t="s">
        <v>862</v>
      </c>
      <c r="I131" s="62" t="s">
        <v>187</v>
      </c>
      <c r="J131" s="85" t="s">
        <v>844</v>
      </c>
      <c r="K131" s="96">
        <v>32434</v>
      </c>
      <c r="L131" s="87" t="s">
        <v>141</v>
      </c>
      <c r="M131" s="85">
        <v>958635607</v>
      </c>
      <c r="N131" s="85" t="s">
        <v>82</v>
      </c>
      <c r="O131" s="62" t="s">
        <v>83</v>
      </c>
      <c r="P131" s="62" t="s">
        <v>84</v>
      </c>
      <c r="Q131" s="62" t="s">
        <v>863</v>
      </c>
      <c r="R131" s="85"/>
      <c r="S131" s="63" t="str">
        <f t="shared" si="18"/>
        <v>PUNO</v>
      </c>
      <c r="T131" s="63" t="str">
        <f t="shared" si="19"/>
        <v>ANTAUTA</v>
      </c>
      <c r="U131" s="85"/>
      <c r="V131" s="95">
        <v>44160</v>
      </c>
      <c r="W131" s="64" t="e">
        <f t="shared" si="21"/>
        <v>#N/A</v>
      </c>
      <c r="X131" s="88"/>
      <c r="Y131" s="89"/>
      <c r="Z131" s="88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65" t="str">
        <f t="shared" si="22"/>
        <v>XB2ST.P0220-4C74101C-S14</v>
      </c>
      <c r="AO131" s="65" t="str">
        <f t="shared" si="23"/>
        <v>CONTRATISTAS</v>
      </c>
      <c r="AP131" s="85"/>
      <c r="AQ131" s="85"/>
    </row>
    <row r="132" spans="1:43" ht="13.5" x14ac:dyDescent="0.25">
      <c r="A132" s="85">
        <v>139</v>
      </c>
      <c r="B132" s="85" t="s">
        <v>7650</v>
      </c>
      <c r="C132" s="85" t="s">
        <v>681</v>
      </c>
      <c r="D132" s="62" t="str">
        <f t="shared" si="20"/>
        <v>DNI76843748</v>
      </c>
      <c r="E132" s="86" t="s">
        <v>864</v>
      </c>
      <c r="F132" s="86" t="s">
        <v>77</v>
      </c>
      <c r="G132" s="85" t="s">
        <v>291</v>
      </c>
      <c r="H132" s="85" t="s">
        <v>865</v>
      </c>
      <c r="I132" s="62" t="s">
        <v>866</v>
      </c>
      <c r="J132" s="85" t="s">
        <v>844</v>
      </c>
      <c r="K132" s="96">
        <v>32434</v>
      </c>
      <c r="L132" s="87" t="s">
        <v>141</v>
      </c>
      <c r="M132" s="85" t="s">
        <v>867</v>
      </c>
      <c r="N132" s="85" t="s">
        <v>82</v>
      </c>
      <c r="O132" s="62" t="s">
        <v>83</v>
      </c>
      <c r="P132" s="62" t="s">
        <v>84</v>
      </c>
      <c r="Q132" s="62" t="s">
        <v>868</v>
      </c>
      <c r="R132" s="85"/>
      <c r="S132" s="63" t="str">
        <f t="shared" si="18"/>
        <v>PUNO</v>
      </c>
      <c r="T132" s="63" t="str">
        <f t="shared" si="19"/>
        <v>ANTAUTA</v>
      </c>
      <c r="U132" s="85"/>
      <c r="V132" s="95">
        <v>44160</v>
      </c>
      <c r="W132" s="64" t="str">
        <f t="shared" si="21"/>
        <v>SI</v>
      </c>
      <c r="X132" s="88"/>
      <c r="Y132" s="89"/>
      <c r="Z132" s="88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65" t="str">
        <f t="shared" si="22"/>
        <v>XB2ST.P0220-4C74101C-S14</v>
      </c>
      <c r="AO132" s="65" t="str">
        <f t="shared" si="23"/>
        <v>CONTRATISTAS</v>
      </c>
      <c r="AP132" s="85"/>
      <c r="AQ132" s="85"/>
    </row>
    <row r="133" spans="1:43" ht="13.5" x14ac:dyDescent="0.25">
      <c r="A133" s="85">
        <v>140</v>
      </c>
      <c r="B133" s="85" t="s">
        <v>7650</v>
      </c>
      <c r="C133" s="85" t="s">
        <v>681</v>
      </c>
      <c r="D133" s="62" t="str">
        <f t="shared" si="20"/>
        <v>DNI75233334</v>
      </c>
      <c r="E133" s="86" t="s">
        <v>869</v>
      </c>
      <c r="F133" s="86" t="s">
        <v>729</v>
      </c>
      <c r="G133" s="85" t="s">
        <v>870</v>
      </c>
      <c r="H133" s="85" t="s">
        <v>871</v>
      </c>
      <c r="I133" s="62" t="s">
        <v>866</v>
      </c>
      <c r="J133" s="85" t="s">
        <v>844</v>
      </c>
      <c r="K133" s="96">
        <v>32434</v>
      </c>
      <c r="L133" s="87" t="s">
        <v>141</v>
      </c>
      <c r="M133" s="85" t="s">
        <v>872</v>
      </c>
      <c r="N133" s="85" t="s">
        <v>82</v>
      </c>
      <c r="O133" s="62" t="s">
        <v>83</v>
      </c>
      <c r="P133" s="62" t="s">
        <v>84</v>
      </c>
      <c r="Q133" s="62" t="s">
        <v>873</v>
      </c>
      <c r="R133" s="85"/>
      <c r="S133" s="63" t="str">
        <f t="shared" si="18"/>
        <v>PUNO</v>
      </c>
      <c r="T133" s="63" t="str">
        <f t="shared" si="19"/>
        <v>ANTAUTA</v>
      </c>
      <c r="U133" s="85"/>
      <c r="V133" s="95">
        <v>44160</v>
      </c>
      <c r="W133" s="64" t="e">
        <f t="shared" si="21"/>
        <v>#N/A</v>
      </c>
      <c r="X133" s="88"/>
      <c r="Y133" s="89"/>
      <c r="Z133" s="88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65" t="str">
        <f t="shared" si="22"/>
        <v>XB2ST.P0220-4C74101C-S14</v>
      </c>
      <c r="AO133" s="65" t="str">
        <f t="shared" si="23"/>
        <v>CONTRATISTAS</v>
      </c>
      <c r="AP133" s="85"/>
      <c r="AQ133" s="85"/>
    </row>
    <row r="134" spans="1:43" ht="13.5" x14ac:dyDescent="0.25">
      <c r="A134" s="85">
        <v>141</v>
      </c>
      <c r="B134" s="85" t="s">
        <v>7650</v>
      </c>
      <c r="C134" s="85" t="s">
        <v>681</v>
      </c>
      <c r="D134" s="62" t="str">
        <f t="shared" si="20"/>
        <v>DNI44412547</v>
      </c>
      <c r="E134" s="86" t="s">
        <v>874</v>
      </c>
      <c r="F134" s="86" t="s">
        <v>257</v>
      </c>
      <c r="G134" s="85" t="s">
        <v>875</v>
      </c>
      <c r="H134" s="85" t="s">
        <v>876</v>
      </c>
      <c r="I134" s="62" t="s">
        <v>812</v>
      </c>
      <c r="J134" s="85" t="s">
        <v>844</v>
      </c>
      <c r="K134" s="96">
        <v>32434</v>
      </c>
      <c r="L134" s="87" t="s">
        <v>141</v>
      </c>
      <c r="M134" s="85">
        <v>967462962</v>
      </c>
      <c r="N134" s="85" t="s">
        <v>82</v>
      </c>
      <c r="O134" s="62" t="s">
        <v>83</v>
      </c>
      <c r="P134" s="62" t="s">
        <v>84</v>
      </c>
      <c r="Q134" s="62" t="s">
        <v>850</v>
      </c>
      <c r="R134" s="85"/>
      <c r="S134" s="63" t="str">
        <f t="shared" si="18"/>
        <v>PUNO</v>
      </c>
      <c r="T134" s="63" t="str">
        <f t="shared" si="19"/>
        <v>ANTAUTA</v>
      </c>
      <c r="U134" s="85"/>
      <c r="V134" s="95">
        <v>44160</v>
      </c>
      <c r="W134" s="64" t="e">
        <f t="shared" si="21"/>
        <v>#N/A</v>
      </c>
      <c r="X134" s="88"/>
      <c r="Y134" s="89"/>
      <c r="Z134" s="88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65" t="str">
        <f t="shared" si="22"/>
        <v>XB2ST.P0220-4C74101C-S14</v>
      </c>
      <c r="AO134" s="65" t="str">
        <f t="shared" si="23"/>
        <v>CONTRATISTAS</v>
      </c>
      <c r="AP134" s="85"/>
      <c r="AQ134" s="85"/>
    </row>
    <row r="135" spans="1:43" ht="13.5" x14ac:dyDescent="0.25">
      <c r="A135" s="85">
        <v>142</v>
      </c>
      <c r="B135" s="85" t="s">
        <v>7650</v>
      </c>
      <c r="C135" s="85" t="s">
        <v>681</v>
      </c>
      <c r="D135" s="62" t="str">
        <f t="shared" si="20"/>
        <v>DNI72294742</v>
      </c>
      <c r="E135" s="86" t="s">
        <v>877</v>
      </c>
      <c r="F135" s="86" t="s">
        <v>363</v>
      </c>
      <c r="G135" s="85" t="s">
        <v>291</v>
      </c>
      <c r="H135" s="85" t="s">
        <v>878</v>
      </c>
      <c r="I135" s="62" t="s">
        <v>187</v>
      </c>
      <c r="J135" s="85" t="s">
        <v>844</v>
      </c>
      <c r="K135" s="96">
        <v>32434</v>
      </c>
      <c r="L135" s="87" t="s">
        <v>141</v>
      </c>
      <c r="M135" s="85">
        <v>983355215</v>
      </c>
      <c r="N135" s="85" t="s">
        <v>82</v>
      </c>
      <c r="O135" s="62" t="s">
        <v>83</v>
      </c>
      <c r="P135" s="62" t="s">
        <v>84</v>
      </c>
      <c r="Q135" s="62" t="s">
        <v>879</v>
      </c>
      <c r="R135" s="85"/>
      <c r="S135" s="63" t="str">
        <f t="shared" si="18"/>
        <v>PUNO</v>
      </c>
      <c r="T135" s="63" t="str">
        <f t="shared" si="19"/>
        <v>ANTAUTA</v>
      </c>
      <c r="U135" s="85"/>
      <c r="V135" s="95">
        <v>44160</v>
      </c>
      <c r="W135" s="64" t="e">
        <f t="shared" si="21"/>
        <v>#N/A</v>
      </c>
      <c r="X135" s="88"/>
      <c r="Y135" s="89"/>
      <c r="Z135" s="88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65" t="str">
        <f t="shared" si="22"/>
        <v>XB2ST.P0220-4C74101C-S14</v>
      </c>
      <c r="AO135" s="65" t="str">
        <f t="shared" si="23"/>
        <v>CONTRATISTAS</v>
      </c>
      <c r="AP135" s="85"/>
      <c r="AQ135" s="85"/>
    </row>
    <row r="136" spans="1:43" ht="13.5" x14ac:dyDescent="0.25">
      <c r="A136" s="85">
        <v>143</v>
      </c>
      <c r="B136" s="85" t="s">
        <v>7650</v>
      </c>
      <c r="C136" s="85" t="s">
        <v>681</v>
      </c>
      <c r="D136" s="62" t="str">
        <f t="shared" si="20"/>
        <v>DNI72684901</v>
      </c>
      <c r="E136" s="86" t="s">
        <v>880</v>
      </c>
      <c r="F136" s="86" t="s">
        <v>881</v>
      </c>
      <c r="G136" s="85" t="s">
        <v>574</v>
      </c>
      <c r="H136" s="85" t="s">
        <v>882</v>
      </c>
      <c r="I136" s="62" t="s">
        <v>883</v>
      </c>
      <c r="J136" s="85" t="s">
        <v>844</v>
      </c>
      <c r="K136" s="96">
        <v>32434</v>
      </c>
      <c r="L136" s="87" t="s">
        <v>141</v>
      </c>
      <c r="M136" s="85">
        <v>926434082</v>
      </c>
      <c r="N136" s="85" t="s">
        <v>82</v>
      </c>
      <c r="O136" s="62" t="s">
        <v>83</v>
      </c>
      <c r="P136" s="62" t="s">
        <v>84</v>
      </c>
      <c r="Q136" s="62" t="s">
        <v>884</v>
      </c>
      <c r="R136" s="85"/>
      <c r="S136" s="63" t="str">
        <f t="shared" si="18"/>
        <v>PUNO</v>
      </c>
      <c r="T136" s="63" t="str">
        <f t="shared" si="19"/>
        <v>ANTAUTA</v>
      </c>
      <c r="U136" s="85"/>
      <c r="V136" s="95">
        <v>44160</v>
      </c>
      <c r="W136" s="64" t="e">
        <f t="shared" si="21"/>
        <v>#N/A</v>
      </c>
      <c r="X136" s="88"/>
      <c r="Y136" s="89"/>
      <c r="Z136" s="88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65" t="str">
        <f t="shared" si="22"/>
        <v>XB2ST.P0220-4C74101C-S14</v>
      </c>
      <c r="AO136" s="65" t="str">
        <f t="shared" si="23"/>
        <v>CONTRATISTAS</v>
      </c>
      <c r="AP136" s="85"/>
      <c r="AQ136" s="85"/>
    </row>
    <row r="137" spans="1:43" ht="13.5" x14ac:dyDescent="0.25">
      <c r="A137" s="85">
        <v>144</v>
      </c>
      <c r="B137" s="85" t="s">
        <v>7650</v>
      </c>
      <c r="C137" s="85" t="s">
        <v>681</v>
      </c>
      <c r="D137" s="62" t="str">
        <f t="shared" si="20"/>
        <v>DNI74206145</v>
      </c>
      <c r="E137" s="86" t="s">
        <v>885</v>
      </c>
      <c r="F137" s="86" t="s">
        <v>886</v>
      </c>
      <c r="G137" s="85" t="s">
        <v>887</v>
      </c>
      <c r="H137" s="85" t="s">
        <v>888</v>
      </c>
      <c r="I137" s="62" t="s">
        <v>883</v>
      </c>
      <c r="J137" s="85" t="s">
        <v>844</v>
      </c>
      <c r="K137" s="96">
        <v>32434</v>
      </c>
      <c r="L137" s="87" t="s">
        <v>141</v>
      </c>
      <c r="M137" s="85">
        <v>973620915</v>
      </c>
      <c r="N137" s="85" t="s">
        <v>82</v>
      </c>
      <c r="O137" s="62" t="s">
        <v>83</v>
      </c>
      <c r="P137" s="62" t="s">
        <v>84</v>
      </c>
      <c r="Q137" s="62" t="s">
        <v>889</v>
      </c>
      <c r="R137" s="85"/>
      <c r="S137" s="63" t="str">
        <f t="shared" si="18"/>
        <v>PUNO</v>
      </c>
      <c r="T137" s="63" t="str">
        <f t="shared" si="19"/>
        <v>ANTAUTA</v>
      </c>
      <c r="U137" s="85"/>
      <c r="V137" s="95">
        <v>44160</v>
      </c>
      <c r="W137" s="64" t="e">
        <f t="shared" si="21"/>
        <v>#N/A</v>
      </c>
      <c r="X137" s="88"/>
      <c r="Y137" s="89"/>
      <c r="Z137" s="88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65" t="str">
        <f t="shared" si="22"/>
        <v>XB2ST.P0220-4C74101C-S14</v>
      </c>
      <c r="AO137" s="65" t="str">
        <f t="shared" si="23"/>
        <v>CONTRATISTAS</v>
      </c>
      <c r="AP137" s="85"/>
      <c r="AQ137" s="85"/>
    </row>
    <row r="138" spans="1:43" ht="13.5" x14ac:dyDescent="0.25">
      <c r="A138" s="85">
        <v>145</v>
      </c>
      <c r="B138" s="85" t="s">
        <v>7650</v>
      </c>
      <c r="C138" s="85" t="s">
        <v>681</v>
      </c>
      <c r="D138" s="62" t="str">
        <f t="shared" si="20"/>
        <v>DNI72162350</v>
      </c>
      <c r="E138" s="86" t="s">
        <v>890</v>
      </c>
      <c r="F138" s="86" t="s">
        <v>891</v>
      </c>
      <c r="G138" s="85" t="s">
        <v>282</v>
      </c>
      <c r="H138" s="85" t="s">
        <v>892</v>
      </c>
      <c r="I138" s="62" t="s">
        <v>883</v>
      </c>
      <c r="J138" s="85" t="s">
        <v>844</v>
      </c>
      <c r="K138" s="96">
        <v>32434</v>
      </c>
      <c r="L138" s="87" t="s">
        <v>141</v>
      </c>
      <c r="M138" s="85">
        <v>977587063</v>
      </c>
      <c r="N138" s="85" t="s">
        <v>82</v>
      </c>
      <c r="O138" s="62" t="s">
        <v>83</v>
      </c>
      <c r="P138" s="62" t="s">
        <v>84</v>
      </c>
      <c r="Q138" s="62" t="s">
        <v>893</v>
      </c>
      <c r="R138" s="85"/>
      <c r="S138" s="63" t="str">
        <f t="shared" si="18"/>
        <v>PUNO</v>
      </c>
      <c r="T138" s="63" t="str">
        <f t="shared" si="19"/>
        <v>ANTAUTA</v>
      </c>
      <c r="U138" s="85"/>
      <c r="V138" s="95">
        <v>44160</v>
      </c>
      <c r="W138" s="64" t="e">
        <f t="shared" si="21"/>
        <v>#N/A</v>
      </c>
      <c r="X138" s="88"/>
      <c r="Y138" s="89"/>
      <c r="Z138" s="88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65" t="str">
        <f t="shared" si="22"/>
        <v>XB2ST.P0220-4C74101C-S14</v>
      </c>
      <c r="AO138" s="65" t="str">
        <f t="shared" si="23"/>
        <v>CONTRATISTAS</v>
      </c>
      <c r="AP138" s="85"/>
      <c r="AQ138" s="85"/>
    </row>
    <row r="139" spans="1:43" ht="13.5" x14ac:dyDescent="0.25">
      <c r="A139" s="85">
        <v>146</v>
      </c>
      <c r="B139" s="85" t="s">
        <v>7650</v>
      </c>
      <c r="C139" s="85" t="s">
        <v>681</v>
      </c>
      <c r="D139" s="62" t="str">
        <f t="shared" si="20"/>
        <v>DNI73744901</v>
      </c>
      <c r="E139" s="86" t="s">
        <v>894</v>
      </c>
      <c r="F139" s="86" t="s">
        <v>895</v>
      </c>
      <c r="G139" s="85" t="s">
        <v>896</v>
      </c>
      <c r="H139" s="85" t="s">
        <v>897</v>
      </c>
      <c r="I139" s="62" t="s">
        <v>883</v>
      </c>
      <c r="J139" s="85" t="s">
        <v>844</v>
      </c>
      <c r="K139" s="96">
        <v>32434</v>
      </c>
      <c r="L139" s="87" t="s">
        <v>141</v>
      </c>
      <c r="M139" s="85">
        <v>994666693</v>
      </c>
      <c r="N139" s="85" t="s">
        <v>82</v>
      </c>
      <c r="O139" s="62" t="s">
        <v>83</v>
      </c>
      <c r="P139" s="62" t="s">
        <v>84</v>
      </c>
      <c r="Q139" s="62" t="s">
        <v>898</v>
      </c>
      <c r="R139" s="85"/>
      <c r="S139" s="63" t="str">
        <f t="shared" si="18"/>
        <v>PUNO</v>
      </c>
      <c r="T139" s="63" t="str">
        <f t="shared" si="19"/>
        <v>ANTAUTA</v>
      </c>
      <c r="U139" s="85"/>
      <c r="V139" s="95">
        <v>44160</v>
      </c>
      <c r="W139" s="64" t="e">
        <f t="shared" si="21"/>
        <v>#N/A</v>
      </c>
      <c r="X139" s="88"/>
      <c r="Y139" s="89"/>
      <c r="Z139" s="88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65" t="str">
        <f t="shared" si="22"/>
        <v>XB2ST.P0220-4C74101C-S14</v>
      </c>
      <c r="AO139" s="65" t="str">
        <f t="shared" si="23"/>
        <v>CONTRATISTAS</v>
      </c>
      <c r="AP139" s="85"/>
      <c r="AQ139" s="85"/>
    </row>
    <row r="140" spans="1:43" ht="13.5" x14ac:dyDescent="0.25">
      <c r="A140" s="85">
        <v>147</v>
      </c>
      <c r="B140" s="85" t="s">
        <v>7650</v>
      </c>
      <c r="C140" s="85" t="s">
        <v>681</v>
      </c>
      <c r="D140" s="62" t="str">
        <f t="shared" si="20"/>
        <v>DNI73348978</v>
      </c>
      <c r="E140" s="86" t="s">
        <v>899</v>
      </c>
      <c r="F140" s="86" t="s">
        <v>900</v>
      </c>
      <c r="G140" s="85" t="s">
        <v>901</v>
      </c>
      <c r="H140" s="85" t="s">
        <v>902</v>
      </c>
      <c r="I140" s="62" t="s">
        <v>903</v>
      </c>
      <c r="J140" s="85" t="s">
        <v>844</v>
      </c>
      <c r="K140" s="96">
        <v>32434</v>
      </c>
      <c r="L140" s="87" t="s">
        <v>141</v>
      </c>
      <c r="M140" s="85" t="s">
        <v>904</v>
      </c>
      <c r="N140" s="85" t="s">
        <v>82</v>
      </c>
      <c r="O140" s="62" t="s">
        <v>83</v>
      </c>
      <c r="P140" s="62" t="s">
        <v>84</v>
      </c>
      <c r="Q140" s="62" t="s">
        <v>905</v>
      </c>
      <c r="R140" s="85"/>
      <c r="S140" s="63" t="str">
        <f t="shared" si="18"/>
        <v>PUNO</v>
      </c>
      <c r="T140" s="63" t="str">
        <f t="shared" si="19"/>
        <v>ANTAUTA</v>
      </c>
      <c r="U140" s="85"/>
      <c r="V140" s="95">
        <v>44160</v>
      </c>
      <c r="W140" s="64" t="e">
        <f t="shared" si="21"/>
        <v>#N/A</v>
      </c>
      <c r="X140" s="88"/>
      <c r="Y140" s="89"/>
      <c r="Z140" s="88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65" t="str">
        <f t="shared" si="22"/>
        <v>XB2ST.P0220-4C74101C-S14</v>
      </c>
      <c r="AO140" s="65" t="str">
        <f t="shared" si="23"/>
        <v>CONTRATISTAS</v>
      </c>
      <c r="AP140" s="85"/>
      <c r="AQ140" s="85"/>
    </row>
    <row r="141" spans="1:43" ht="13.5" x14ac:dyDescent="0.25">
      <c r="A141" s="85">
        <v>148</v>
      </c>
      <c r="B141" s="85" t="s">
        <v>7650</v>
      </c>
      <c r="C141" s="85" t="s">
        <v>681</v>
      </c>
      <c r="D141" s="62" t="str">
        <f t="shared" si="20"/>
        <v>DNI73415676</v>
      </c>
      <c r="E141" s="86" t="s">
        <v>906</v>
      </c>
      <c r="F141" s="86" t="s">
        <v>291</v>
      </c>
      <c r="G141" s="85" t="s">
        <v>907</v>
      </c>
      <c r="H141" s="85" t="s">
        <v>908</v>
      </c>
      <c r="I141" s="62" t="s">
        <v>903</v>
      </c>
      <c r="J141" s="85" t="s">
        <v>844</v>
      </c>
      <c r="K141" s="96">
        <v>32434</v>
      </c>
      <c r="L141" s="87" t="s">
        <v>141</v>
      </c>
      <c r="M141" s="85" t="s">
        <v>909</v>
      </c>
      <c r="N141" s="85" t="s">
        <v>82</v>
      </c>
      <c r="O141" s="62" t="s">
        <v>83</v>
      </c>
      <c r="P141" s="62" t="s">
        <v>84</v>
      </c>
      <c r="Q141" s="62" t="s">
        <v>910</v>
      </c>
      <c r="R141" s="85"/>
      <c r="S141" s="63" t="str">
        <f t="shared" si="18"/>
        <v>PUNO</v>
      </c>
      <c r="T141" s="63" t="str">
        <f t="shared" si="19"/>
        <v>ANTAUTA</v>
      </c>
      <c r="U141" s="85"/>
      <c r="V141" s="95">
        <v>44160</v>
      </c>
      <c r="W141" s="64" t="e">
        <f t="shared" si="21"/>
        <v>#N/A</v>
      </c>
      <c r="X141" s="88"/>
      <c r="Y141" s="89"/>
      <c r="Z141" s="88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65" t="str">
        <f t="shared" si="22"/>
        <v>XB2ST.P0220-4C74101C-S14</v>
      </c>
      <c r="AO141" s="65" t="str">
        <f t="shared" si="23"/>
        <v>CONTRATISTAS</v>
      </c>
      <c r="AP141" s="85"/>
      <c r="AQ141" s="85"/>
    </row>
    <row r="142" spans="1:43" ht="13.5" x14ac:dyDescent="0.25">
      <c r="A142" s="85">
        <v>149</v>
      </c>
      <c r="B142" s="85" t="s">
        <v>7650</v>
      </c>
      <c r="C142" s="85" t="s">
        <v>681</v>
      </c>
      <c r="D142" s="62" t="str">
        <f t="shared" si="20"/>
        <v>DNI72452599</v>
      </c>
      <c r="E142" s="86" t="s">
        <v>911</v>
      </c>
      <c r="F142" s="86" t="s">
        <v>912</v>
      </c>
      <c r="G142" s="85" t="s">
        <v>913</v>
      </c>
      <c r="H142" s="85" t="s">
        <v>914</v>
      </c>
      <c r="I142" s="62" t="s">
        <v>903</v>
      </c>
      <c r="J142" s="85" t="s">
        <v>844</v>
      </c>
      <c r="K142" s="96">
        <v>32434</v>
      </c>
      <c r="L142" s="87" t="s">
        <v>141</v>
      </c>
      <c r="M142" s="85"/>
      <c r="N142" s="85" t="s">
        <v>82</v>
      </c>
      <c r="O142" s="62" t="s">
        <v>83</v>
      </c>
      <c r="P142" s="62" t="s">
        <v>84</v>
      </c>
      <c r="Q142" s="62" t="s">
        <v>915</v>
      </c>
      <c r="R142" s="85"/>
      <c r="S142" s="63" t="str">
        <f t="shared" si="18"/>
        <v>PUNO</v>
      </c>
      <c r="T142" s="63" t="str">
        <f t="shared" si="19"/>
        <v>ANTAUTA</v>
      </c>
      <c r="U142" s="85"/>
      <c r="V142" s="95">
        <v>44160</v>
      </c>
      <c r="W142" s="64" t="e">
        <f t="shared" si="21"/>
        <v>#N/A</v>
      </c>
      <c r="X142" s="88"/>
      <c r="Y142" s="89"/>
      <c r="Z142" s="88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65" t="str">
        <f t="shared" si="22"/>
        <v>XB2ST.P0220-4C74101C-S14</v>
      </c>
      <c r="AO142" s="65" t="str">
        <f t="shared" si="23"/>
        <v>CONTRATISTAS</v>
      </c>
      <c r="AP142" s="85"/>
      <c r="AQ142" s="85"/>
    </row>
    <row r="143" spans="1:43" ht="13.5" x14ac:dyDescent="0.25">
      <c r="A143" s="85">
        <v>150</v>
      </c>
      <c r="B143" s="85" t="s">
        <v>7650</v>
      </c>
      <c r="C143" s="85" t="s">
        <v>681</v>
      </c>
      <c r="D143" s="62" t="str">
        <f t="shared" si="20"/>
        <v>DNI45874913</v>
      </c>
      <c r="E143" s="86" t="s">
        <v>916</v>
      </c>
      <c r="F143" s="86" t="s">
        <v>917</v>
      </c>
      <c r="G143" s="85" t="s">
        <v>918</v>
      </c>
      <c r="H143" s="85" t="s">
        <v>919</v>
      </c>
      <c r="I143" s="62" t="s">
        <v>920</v>
      </c>
      <c r="J143" s="85" t="s">
        <v>921</v>
      </c>
      <c r="K143" s="96">
        <v>32434</v>
      </c>
      <c r="L143" s="87" t="s">
        <v>141</v>
      </c>
      <c r="M143" s="85">
        <v>984082340</v>
      </c>
      <c r="N143" s="85" t="s">
        <v>268</v>
      </c>
      <c r="O143" s="62" t="s">
        <v>922</v>
      </c>
      <c r="P143" s="62" t="s">
        <v>923</v>
      </c>
      <c r="Q143" s="62" t="s">
        <v>924</v>
      </c>
      <c r="R143" s="85" t="s">
        <v>925</v>
      </c>
      <c r="S143" s="63" t="s">
        <v>124</v>
      </c>
      <c r="T143" s="63" t="s">
        <v>268</v>
      </c>
      <c r="U143" s="85" t="s">
        <v>268</v>
      </c>
      <c r="V143" s="95">
        <v>44159</v>
      </c>
      <c r="W143" s="64" t="e">
        <f t="shared" si="21"/>
        <v>#N/A</v>
      </c>
      <c r="X143" s="88" t="s">
        <v>271</v>
      </c>
      <c r="Y143" s="88" t="s">
        <v>271</v>
      </c>
      <c r="Z143" s="88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65" t="str">
        <f t="shared" si="22"/>
        <v>XB2ST.P0220-4C74101C-S14</v>
      </c>
      <c r="AO143" s="65" t="str">
        <f t="shared" si="23"/>
        <v>CONTRATISTAS</v>
      </c>
      <c r="AP143" s="85"/>
      <c r="AQ143" s="85"/>
    </row>
    <row r="144" spans="1:43" ht="13.5" x14ac:dyDescent="0.25">
      <c r="A144" s="85">
        <v>151</v>
      </c>
      <c r="B144" s="85" t="s">
        <v>7650</v>
      </c>
      <c r="C144" s="85" t="s">
        <v>681</v>
      </c>
      <c r="D144" s="62" t="str">
        <f t="shared" si="20"/>
        <v>DNI41503877</v>
      </c>
      <c r="E144" s="86" t="s">
        <v>926</v>
      </c>
      <c r="F144" s="86" t="s">
        <v>146</v>
      </c>
      <c r="G144" s="85" t="s">
        <v>512</v>
      </c>
      <c r="H144" s="85" t="s">
        <v>927</v>
      </c>
      <c r="I144" s="62" t="s">
        <v>928</v>
      </c>
      <c r="J144" s="85"/>
      <c r="K144" s="96">
        <v>32434</v>
      </c>
      <c r="L144" s="87" t="s">
        <v>141</v>
      </c>
      <c r="M144" s="85">
        <v>940738396</v>
      </c>
      <c r="N144" s="85" t="s">
        <v>100</v>
      </c>
      <c r="O144" s="62" t="s">
        <v>100</v>
      </c>
      <c r="P144" s="62" t="s">
        <v>929</v>
      </c>
      <c r="Q144" s="62" t="s">
        <v>930</v>
      </c>
      <c r="R144" s="85" t="s">
        <v>100</v>
      </c>
      <c r="S144" s="63" t="str">
        <f>VLOOKUP(CONCATENATE(N144,P144),hub_,4,FALSE)</f>
        <v>AREQUIPA</v>
      </c>
      <c r="T144" s="63" t="str">
        <f>VLOOKUP(CONCATENATE(N144,P144),hub_,5,FALSE)</f>
        <v>AREQUIPA</v>
      </c>
      <c r="U144" s="85"/>
      <c r="V144" s="95">
        <v>44159</v>
      </c>
      <c r="W144" s="64" t="e">
        <f t="shared" si="21"/>
        <v>#N/A</v>
      </c>
      <c r="X144" s="91" t="s">
        <v>103</v>
      </c>
      <c r="Y144" s="85" t="s">
        <v>104</v>
      </c>
      <c r="Z144" s="88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65" t="str">
        <f t="shared" si="22"/>
        <v>XB2ST.P0220-4C74101C-S14</v>
      </c>
      <c r="AO144" s="65" t="str">
        <f t="shared" si="23"/>
        <v>CONTRATISTAS</v>
      </c>
      <c r="AP144" s="85"/>
      <c r="AQ144" s="85"/>
    </row>
    <row r="145" spans="1:43" ht="13.5" x14ac:dyDescent="0.25">
      <c r="A145" s="85">
        <v>152</v>
      </c>
      <c r="B145" s="85" t="s">
        <v>7650</v>
      </c>
      <c r="C145" s="85" t="s">
        <v>681</v>
      </c>
      <c r="D145" s="62" t="str">
        <f t="shared" si="20"/>
        <v>DNI20103862</v>
      </c>
      <c r="E145" s="86" t="s">
        <v>931</v>
      </c>
      <c r="F145" s="86" t="s">
        <v>932</v>
      </c>
      <c r="G145" s="85" t="s">
        <v>933</v>
      </c>
      <c r="H145" s="85" t="s">
        <v>934</v>
      </c>
      <c r="I145" s="62" t="s">
        <v>935</v>
      </c>
      <c r="J145" s="85" t="s">
        <v>936</v>
      </c>
      <c r="K145" s="96">
        <v>32434</v>
      </c>
      <c r="L145" s="87" t="s">
        <v>937</v>
      </c>
      <c r="M145" s="85">
        <v>958988450</v>
      </c>
      <c r="N145" s="85" t="s">
        <v>278</v>
      </c>
      <c r="O145" s="62" t="s">
        <v>279</v>
      </c>
      <c r="P145" s="62" t="s">
        <v>279</v>
      </c>
      <c r="Q145" s="62" t="s">
        <v>938</v>
      </c>
      <c r="R145" s="85"/>
      <c r="S145" s="63" t="str">
        <f>VLOOKUP(CONCATENATE(N145,P145),hub_,4,FALSE)</f>
        <v>LIMA HUB</v>
      </c>
      <c r="T145" s="63" t="str">
        <f>VLOOKUP(CONCATENATE(N145,P145),hub_,5,FALSE)</f>
        <v>HUANCAYO</v>
      </c>
      <c r="U145" s="85"/>
      <c r="V145" s="95">
        <v>44164</v>
      </c>
      <c r="W145" s="64" t="e">
        <f t="shared" si="21"/>
        <v>#N/A</v>
      </c>
      <c r="X145" s="90" t="s">
        <v>67</v>
      </c>
      <c r="Y145" s="89"/>
      <c r="Z145" s="88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65" t="str">
        <f t="shared" si="22"/>
        <v>XB2ST.P0220-4C74101C-S14</v>
      </c>
      <c r="AO145" s="65" t="str">
        <f t="shared" si="23"/>
        <v>CONTRATISTAS</v>
      </c>
      <c r="AP145" s="85"/>
      <c r="AQ145" s="85"/>
    </row>
    <row r="146" spans="1:43" ht="13.5" x14ac:dyDescent="0.25">
      <c r="A146" s="85">
        <v>153</v>
      </c>
      <c r="B146" s="85" t="s">
        <v>7650</v>
      </c>
      <c r="C146" s="85" t="s">
        <v>939</v>
      </c>
      <c r="D146" s="62" t="str">
        <f t="shared" si="20"/>
        <v>DNI16719598</v>
      </c>
      <c r="E146" s="86" t="s">
        <v>940</v>
      </c>
      <c r="F146" s="86" t="s">
        <v>941</v>
      </c>
      <c r="G146" s="85" t="s">
        <v>942</v>
      </c>
      <c r="H146" s="85" t="s">
        <v>943</v>
      </c>
      <c r="I146" s="62" t="s">
        <v>944</v>
      </c>
      <c r="J146" s="85"/>
      <c r="K146" s="96">
        <v>32434</v>
      </c>
      <c r="L146" s="87" t="s">
        <v>141</v>
      </c>
      <c r="M146" s="85">
        <v>947818484</v>
      </c>
      <c r="N146" s="85" t="s">
        <v>64</v>
      </c>
      <c r="O146" s="62" t="s">
        <v>64</v>
      </c>
      <c r="P146" s="62" t="s">
        <v>945</v>
      </c>
      <c r="Q146" s="62" t="s">
        <v>946</v>
      </c>
      <c r="R146" s="85"/>
      <c r="S146" s="63" t="s">
        <v>64</v>
      </c>
      <c r="T146" s="63" t="s">
        <v>64</v>
      </c>
      <c r="U146" s="85"/>
      <c r="V146" s="95">
        <v>44164</v>
      </c>
      <c r="W146" s="64" t="e">
        <f t="shared" si="21"/>
        <v>#N/A</v>
      </c>
      <c r="X146" s="90" t="s">
        <v>67</v>
      </c>
      <c r="Y146" s="89"/>
      <c r="Z146" s="88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65" t="str">
        <f t="shared" si="22"/>
        <v>ZSRSER601-1</v>
      </c>
      <c r="AO146" s="65" t="str">
        <f t="shared" si="23"/>
        <v>CONTRATISTAS</v>
      </c>
      <c r="AP146" s="85"/>
      <c r="AQ146" s="85"/>
    </row>
    <row r="147" spans="1:43" ht="13.5" x14ac:dyDescent="0.25">
      <c r="A147" s="85">
        <v>154</v>
      </c>
      <c r="B147" s="85" t="s">
        <v>7650</v>
      </c>
      <c r="C147" s="85" t="s">
        <v>939</v>
      </c>
      <c r="D147" s="62" t="str">
        <f t="shared" si="20"/>
        <v>DNI48464841</v>
      </c>
      <c r="E147" s="86" t="s">
        <v>947</v>
      </c>
      <c r="F147" s="86" t="s">
        <v>948</v>
      </c>
      <c r="G147" s="85" t="s">
        <v>949</v>
      </c>
      <c r="H147" s="85" t="s">
        <v>950</v>
      </c>
      <c r="I147" s="62" t="s">
        <v>951</v>
      </c>
      <c r="J147" s="85"/>
      <c r="K147" s="96">
        <v>32434</v>
      </c>
      <c r="L147" s="87" t="s">
        <v>50</v>
      </c>
      <c r="M147" s="85">
        <v>982585028</v>
      </c>
      <c r="N147" s="85" t="s">
        <v>82</v>
      </c>
      <c r="O147" s="62" t="s">
        <v>237</v>
      </c>
      <c r="P147" s="62" t="s">
        <v>237</v>
      </c>
      <c r="Q147" s="62" t="s">
        <v>952</v>
      </c>
      <c r="R147" s="85"/>
      <c r="S147" s="63" t="str">
        <f t="shared" ref="S147:S190" si="24">VLOOKUP(CONCATENATE(N147,P147),hub_,4,FALSE)</f>
        <v>PUNO</v>
      </c>
      <c r="T147" s="63" t="str">
        <f t="shared" ref="T147:T175" si="25">VLOOKUP(CONCATENATE(N147,P147),hub_,5,FALSE)</f>
        <v>JULIACA</v>
      </c>
      <c r="U147" s="85"/>
      <c r="V147" s="95">
        <v>44160</v>
      </c>
      <c r="W147" s="64" t="e">
        <f t="shared" si="21"/>
        <v>#N/A</v>
      </c>
      <c r="X147" s="88"/>
      <c r="Y147" s="89"/>
      <c r="Z147" s="88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65" t="str">
        <f t="shared" si="22"/>
        <v>ZSRSER601-1</v>
      </c>
      <c r="AO147" s="65" t="str">
        <f t="shared" si="23"/>
        <v>CONTRATISTAS</v>
      </c>
      <c r="AP147" s="85"/>
      <c r="AQ147" s="85"/>
    </row>
    <row r="148" spans="1:43" ht="13.5" x14ac:dyDescent="0.25">
      <c r="A148" s="85">
        <v>155</v>
      </c>
      <c r="B148" s="85" t="s">
        <v>7650</v>
      </c>
      <c r="C148" s="85" t="s">
        <v>939</v>
      </c>
      <c r="D148" s="62" t="str">
        <f t="shared" si="20"/>
        <v>DNI74058986</v>
      </c>
      <c r="E148" s="86" t="s">
        <v>953</v>
      </c>
      <c r="F148" s="86" t="s">
        <v>954</v>
      </c>
      <c r="G148" s="85" t="s">
        <v>58</v>
      </c>
      <c r="H148" s="85" t="s">
        <v>955</v>
      </c>
      <c r="I148" s="62" t="s">
        <v>956</v>
      </c>
      <c r="J148" s="85"/>
      <c r="K148" s="96">
        <v>32434</v>
      </c>
      <c r="L148" s="87" t="s">
        <v>63</v>
      </c>
      <c r="M148" s="85">
        <v>982377089</v>
      </c>
      <c r="N148" s="85" t="s">
        <v>82</v>
      </c>
      <c r="O148" s="62" t="s">
        <v>82</v>
      </c>
      <c r="P148" s="62" t="s">
        <v>82</v>
      </c>
      <c r="Q148" s="62" t="s">
        <v>957</v>
      </c>
      <c r="R148" s="85"/>
      <c r="S148" s="63" t="str">
        <f t="shared" si="24"/>
        <v>PUNO</v>
      </c>
      <c r="T148" s="63" t="str">
        <f t="shared" si="25"/>
        <v>PUNO</v>
      </c>
      <c r="U148" s="85"/>
      <c r="V148" s="95">
        <v>44160</v>
      </c>
      <c r="W148" s="64" t="e">
        <f t="shared" si="21"/>
        <v>#N/A</v>
      </c>
      <c r="X148" s="88"/>
      <c r="Y148" s="89"/>
      <c r="Z148" s="88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65" t="str">
        <f t="shared" si="22"/>
        <v>ZSRSER601-1</v>
      </c>
      <c r="AO148" s="65" t="str">
        <f t="shared" si="23"/>
        <v>CONTRATISTAS</v>
      </c>
      <c r="AP148" s="85"/>
      <c r="AQ148" s="85"/>
    </row>
    <row r="149" spans="1:43" ht="13.5" x14ac:dyDescent="0.25">
      <c r="A149" s="85">
        <v>156</v>
      </c>
      <c r="B149" s="85" t="s">
        <v>7650</v>
      </c>
      <c r="C149" s="85" t="s">
        <v>939</v>
      </c>
      <c r="D149" s="62" t="str">
        <f t="shared" si="20"/>
        <v>DNI45908416</v>
      </c>
      <c r="E149" s="86" t="s">
        <v>958</v>
      </c>
      <c r="F149" s="86" t="s">
        <v>959</v>
      </c>
      <c r="G149" s="85" t="s">
        <v>960</v>
      </c>
      <c r="H149" s="85" t="s">
        <v>961</v>
      </c>
      <c r="I149" s="62" t="s">
        <v>951</v>
      </c>
      <c r="J149" s="85"/>
      <c r="K149" s="96">
        <v>32434</v>
      </c>
      <c r="L149" s="87" t="s">
        <v>50</v>
      </c>
      <c r="M149" s="85">
        <v>993631886</v>
      </c>
      <c r="N149" s="85" t="s">
        <v>82</v>
      </c>
      <c r="O149" s="62" t="s">
        <v>234</v>
      </c>
      <c r="P149" s="62" t="s">
        <v>237</v>
      </c>
      <c r="Q149" s="62" t="s">
        <v>962</v>
      </c>
      <c r="R149" s="85"/>
      <c r="S149" s="63" t="str">
        <f t="shared" si="24"/>
        <v>PUNO</v>
      </c>
      <c r="T149" s="63" t="str">
        <f t="shared" si="25"/>
        <v>JULIACA</v>
      </c>
      <c r="U149" s="85"/>
      <c r="V149" s="95">
        <v>44160</v>
      </c>
      <c r="W149" s="64" t="e">
        <f t="shared" si="21"/>
        <v>#N/A</v>
      </c>
      <c r="X149" s="88"/>
      <c r="Y149" s="89"/>
      <c r="Z149" s="88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65" t="str">
        <f t="shared" si="22"/>
        <v>ZSRSER601-1</v>
      </c>
      <c r="AO149" s="65" t="str">
        <f t="shared" si="23"/>
        <v>CONTRATISTAS</v>
      </c>
      <c r="AP149" s="85"/>
      <c r="AQ149" s="85"/>
    </row>
    <row r="150" spans="1:43" ht="13.5" x14ac:dyDescent="0.25">
      <c r="A150" s="85">
        <v>157</v>
      </c>
      <c r="B150" s="85" t="s">
        <v>7650</v>
      </c>
      <c r="C150" s="85" t="s">
        <v>939</v>
      </c>
      <c r="D150" s="62" t="str">
        <f t="shared" si="20"/>
        <v>DNI76874856</v>
      </c>
      <c r="E150" s="86" t="s">
        <v>963</v>
      </c>
      <c r="F150" s="86" t="s">
        <v>964</v>
      </c>
      <c r="G150" s="85" t="s">
        <v>965</v>
      </c>
      <c r="H150" s="85" t="s">
        <v>966</v>
      </c>
      <c r="I150" s="62" t="s">
        <v>951</v>
      </c>
      <c r="J150" s="85"/>
      <c r="K150" s="96">
        <v>32434</v>
      </c>
      <c r="L150" s="87" t="s">
        <v>50</v>
      </c>
      <c r="M150" s="85">
        <v>982832480</v>
      </c>
      <c r="N150" s="85" t="s">
        <v>82</v>
      </c>
      <c r="O150" s="62" t="s">
        <v>395</v>
      </c>
      <c r="P150" s="62" t="s">
        <v>395</v>
      </c>
      <c r="Q150" s="62" t="s">
        <v>967</v>
      </c>
      <c r="R150" s="85"/>
      <c r="S150" s="63" t="str">
        <f t="shared" si="24"/>
        <v>PUNO</v>
      </c>
      <c r="T150" s="63" t="str">
        <f t="shared" si="25"/>
        <v>JULIACA</v>
      </c>
      <c r="U150" s="85"/>
      <c r="V150" s="95">
        <v>44160</v>
      </c>
      <c r="W150" s="64" t="e">
        <f t="shared" si="21"/>
        <v>#N/A</v>
      </c>
      <c r="X150" s="88"/>
      <c r="Y150" s="89"/>
      <c r="Z150" s="88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65" t="str">
        <f t="shared" si="22"/>
        <v>ZSRSER601-1</v>
      </c>
      <c r="AO150" s="65" t="str">
        <f t="shared" si="23"/>
        <v>CONTRATISTAS</v>
      </c>
      <c r="AP150" s="85"/>
      <c r="AQ150" s="85"/>
    </row>
    <row r="151" spans="1:43" ht="13.5" x14ac:dyDescent="0.25">
      <c r="A151" s="85">
        <v>158</v>
      </c>
      <c r="B151" s="85" t="s">
        <v>7650</v>
      </c>
      <c r="C151" s="85" t="s">
        <v>939</v>
      </c>
      <c r="D151" s="62" t="str">
        <f t="shared" si="20"/>
        <v>DNI71568387</v>
      </c>
      <c r="E151" s="86" t="s">
        <v>968</v>
      </c>
      <c r="F151" s="86" t="s">
        <v>291</v>
      </c>
      <c r="G151" s="85" t="s">
        <v>369</v>
      </c>
      <c r="H151" s="85" t="s">
        <v>969</v>
      </c>
      <c r="I151" s="62" t="s">
        <v>956</v>
      </c>
      <c r="J151" s="85"/>
      <c r="K151" s="96">
        <v>32434</v>
      </c>
      <c r="L151" s="87" t="s">
        <v>63</v>
      </c>
      <c r="M151" s="85" t="s">
        <v>970</v>
      </c>
      <c r="N151" s="85" t="s">
        <v>82</v>
      </c>
      <c r="O151" s="62" t="s">
        <v>252</v>
      </c>
      <c r="P151" s="62" t="s">
        <v>253</v>
      </c>
      <c r="Q151" s="62" t="s">
        <v>971</v>
      </c>
      <c r="R151" s="85"/>
      <c r="S151" s="63" t="str">
        <f t="shared" si="24"/>
        <v>PUNO</v>
      </c>
      <c r="T151" s="63" t="str">
        <f t="shared" si="25"/>
        <v>AZANGARO</v>
      </c>
      <c r="U151" s="85"/>
      <c r="V151" s="95">
        <v>44160</v>
      </c>
      <c r="W151" s="64" t="e">
        <f t="shared" si="21"/>
        <v>#N/A</v>
      </c>
      <c r="X151" s="88"/>
      <c r="Y151" s="89"/>
      <c r="Z151" s="88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65" t="str">
        <f t="shared" si="22"/>
        <v>ZSRSER601-1</v>
      </c>
      <c r="AO151" s="65" t="str">
        <f t="shared" si="23"/>
        <v>CONTRATISTAS</v>
      </c>
      <c r="AP151" s="85"/>
      <c r="AQ151" s="85"/>
    </row>
    <row r="152" spans="1:43" ht="13.5" x14ac:dyDescent="0.25">
      <c r="A152" s="85">
        <v>159</v>
      </c>
      <c r="B152" s="85" t="s">
        <v>7650</v>
      </c>
      <c r="C152" s="85" t="s">
        <v>939</v>
      </c>
      <c r="D152" s="62" t="str">
        <f t="shared" si="20"/>
        <v>DNI76390188</v>
      </c>
      <c r="E152" s="86" t="s">
        <v>972</v>
      </c>
      <c r="F152" s="86" t="s">
        <v>241</v>
      </c>
      <c r="G152" s="85" t="s">
        <v>973</v>
      </c>
      <c r="H152" s="85" t="s">
        <v>974</v>
      </c>
      <c r="I152" s="62" t="s">
        <v>951</v>
      </c>
      <c r="J152" s="85"/>
      <c r="K152" s="96">
        <v>32434</v>
      </c>
      <c r="L152" s="87" t="s">
        <v>50</v>
      </c>
      <c r="M152" s="85">
        <v>76390188</v>
      </c>
      <c r="N152" s="85" t="s">
        <v>82</v>
      </c>
      <c r="O152" s="62" t="s">
        <v>234</v>
      </c>
      <c r="P152" s="62" t="s">
        <v>237</v>
      </c>
      <c r="Q152" s="62" t="s">
        <v>975</v>
      </c>
      <c r="R152" s="85"/>
      <c r="S152" s="63" t="str">
        <f t="shared" si="24"/>
        <v>PUNO</v>
      </c>
      <c r="T152" s="63" t="str">
        <f t="shared" si="25"/>
        <v>JULIACA</v>
      </c>
      <c r="U152" s="85"/>
      <c r="V152" s="95">
        <v>44160</v>
      </c>
      <c r="W152" s="64" t="e">
        <f t="shared" si="21"/>
        <v>#N/A</v>
      </c>
      <c r="X152" s="88"/>
      <c r="Y152" s="89"/>
      <c r="Z152" s="88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65" t="str">
        <f t="shared" si="22"/>
        <v>ZSRSER601-1</v>
      </c>
      <c r="AO152" s="65" t="str">
        <f t="shared" si="23"/>
        <v>CONTRATISTAS</v>
      </c>
      <c r="AP152" s="85"/>
      <c r="AQ152" s="85"/>
    </row>
    <row r="153" spans="1:43" ht="13.5" x14ac:dyDescent="0.25">
      <c r="A153" s="85">
        <v>160</v>
      </c>
      <c r="B153" s="85" t="s">
        <v>7650</v>
      </c>
      <c r="C153" s="85" t="s">
        <v>939</v>
      </c>
      <c r="D153" s="62" t="str">
        <f t="shared" si="20"/>
        <v>DNI75929605</v>
      </c>
      <c r="E153" s="86" t="s">
        <v>976</v>
      </c>
      <c r="F153" s="86" t="s">
        <v>948</v>
      </c>
      <c r="G153" s="85" t="s">
        <v>949</v>
      </c>
      <c r="H153" s="85" t="s">
        <v>977</v>
      </c>
      <c r="I153" s="62" t="s">
        <v>951</v>
      </c>
      <c r="J153" s="85"/>
      <c r="K153" s="96">
        <v>32434</v>
      </c>
      <c r="L153" s="87" t="s">
        <v>978</v>
      </c>
      <c r="M153" s="85">
        <v>983828587</v>
      </c>
      <c r="N153" s="85" t="s">
        <v>82</v>
      </c>
      <c r="O153" s="62" t="s">
        <v>237</v>
      </c>
      <c r="P153" s="62" t="s">
        <v>237</v>
      </c>
      <c r="Q153" s="62" t="s">
        <v>979</v>
      </c>
      <c r="R153" s="85"/>
      <c r="S153" s="63" t="str">
        <f t="shared" si="24"/>
        <v>PUNO</v>
      </c>
      <c r="T153" s="63" t="str">
        <f t="shared" si="25"/>
        <v>JULIACA</v>
      </c>
      <c r="U153" s="85"/>
      <c r="V153" s="95">
        <v>44160</v>
      </c>
      <c r="W153" s="64" t="e">
        <f t="shared" si="21"/>
        <v>#N/A</v>
      </c>
      <c r="X153" s="88"/>
      <c r="Y153" s="89"/>
      <c r="Z153" s="88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65" t="str">
        <f t="shared" si="22"/>
        <v>ZSRSER601-1</v>
      </c>
      <c r="AO153" s="65" t="str">
        <f t="shared" si="23"/>
        <v>CONTRATISTAS</v>
      </c>
      <c r="AP153" s="85"/>
      <c r="AQ153" s="85"/>
    </row>
    <row r="154" spans="1:43" ht="13.5" x14ac:dyDescent="0.25">
      <c r="A154" s="85">
        <v>161</v>
      </c>
      <c r="B154" s="85" t="s">
        <v>7650</v>
      </c>
      <c r="C154" s="85" t="s">
        <v>939</v>
      </c>
      <c r="D154" s="62" t="str">
        <f t="shared" si="20"/>
        <v>DNI70471986</v>
      </c>
      <c r="E154" s="86" t="s">
        <v>980</v>
      </c>
      <c r="F154" s="86" t="s">
        <v>115</v>
      </c>
      <c r="G154" s="85" t="s">
        <v>291</v>
      </c>
      <c r="H154" s="85" t="s">
        <v>981</v>
      </c>
      <c r="I154" s="62" t="s">
        <v>956</v>
      </c>
      <c r="J154" s="85"/>
      <c r="K154" s="96">
        <v>32434</v>
      </c>
      <c r="L154" s="87" t="s">
        <v>63</v>
      </c>
      <c r="M154" s="85">
        <v>962210255</v>
      </c>
      <c r="N154" s="85" t="s">
        <v>82</v>
      </c>
      <c r="O154" s="62" t="s">
        <v>188</v>
      </c>
      <c r="P154" s="62" t="s">
        <v>189</v>
      </c>
      <c r="Q154" s="62" t="s">
        <v>982</v>
      </c>
      <c r="R154" s="85"/>
      <c r="S154" s="63" t="str">
        <f t="shared" si="24"/>
        <v>PUNO</v>
      </c>
      <c r="T154" s="63" t="str">
        <f t="shared" si="25"/>
        <v>AJOYANI</v>
      </c>
      <c r="U154" s="85"/>
      <c r="V154" s="95">
        <v>44160</v>
      </c>
      <c r="W154" s="64" t="e">
        <f t="shared" si="21"/>
        <v>#N/A</v>
      </c>
      <c r="X154" s="88"/>
      <c r="Y154" s="89"/>
      <c r="Z154" s="88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65" t="str">
        <f t="shared" si="22"/>
        <v>ZSRSER601-1</v>
      </c>
      <c r="AO154" s="65" t="str">
        <f t="shared" si="23"/>
        <v>CONTRATISTAS</v>
      </c>
      <c r="AP154" s="85"/>
      <c r="AQ154" s="85"/>
    </row>
    <row r="155" spans="1:43" ht="13.5" x14ac:dyDescent="0.25">
      <c r="A155" s="85">
        <v>162</v>
      </c>
      <c r="B155" s="85" t="s">
        <v>7650</v>
      </c>
      <c r="C155" s="85" t="s">
        <v>939</v>
      </c>
      <c r="D155" s="62" t="str">
        <f t="shared" si="20"/>
        <v>DNI43892832</v>
      </c>
      <c r="E155" s="86" t="s">
        <v>983</v>
      </c>
      <c r="F155" s="86" t="s">
        <v>312</v>
      </c>
      <c r="G155" s="85" t="s">
        <v>984</v>
      </c>
      <c r="H155" s="85" t="s">
        <v>985</v>
      </c>
      <c r="I155" s="62" t="s">
        <v>986</v>
      </c>
      <c r="J155" s="85"/>
      <c r="K155" s="96">
        <v>32434</v>
      </c>
      <c r="L155" s="87" t="s">
        <v>63</v>
      </c>
      <c r="M155" s="85">
        <v>987055377</v>
      </c>
      <c r="N155" s="85" t="s">
        <v>82</v>
      </c>
      <c r="O155" s="62" t="s">
        <v>234</v>
      </c>
      <c r="P155" s="62" t="s">
        <v>237</v>
      </c>
      <c r="Q155" s="62" t="s">
        <v>987</v>
      </c>
      <c r="R155" s="85"/>
      <c r="S155" s="63" t="str">
        <f t="shared" si="24"/>
        <v>PUNO</v>
      </c>
      <c r="T155" s="63" t="str">
        <f t="shared" si="25"/>
        <v>JULIACA</v>
      </c>
      <c r="U155" s="85"/>
      <c r="V155" s="95">
        <v>44160</v>
      </c>
      <c r="W155" s="64" t="e">
        <f t="shared" si="21"/>
        <v>#N/A</v>
      </c>
      <c r="X155" s="88"/>
      <c r="Y155" s="89"/>
      <c r="Z155" s="88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65" t="str">
        <f t="shared" si="22"/>
        <v>ZSRSER601-1</v>
      </c>
      <c r="AO155" s="65" t="str">
        <f t="shared" si="23"/>
        <v>CONTRATISTAS</v>
      </c>
      <c r="AP155" s="85"/>
      <c r="AQ155" s="85"/>
    </row>
    <row r="156" spans="1:43" ht="13.5" x14ac:dyDescent="0.25">
      <c r="A156" s="85">
        <v>163</v>
      </c>
      <c r="B156" s="85" t="s">
        <v>7650</v>
      </c>
      <c r="C156" s="85" t="s">
        <v>939</v>
      </c>
      <c r="D156" s="62" t="str">
        <f t="shared" si="20"/>
        <v>DNI70358065</v>
      </c>
      <c r="E156" s="86" t="s">
        <v>988</v>
      </c>
      <c r="F156" s="86" t="s">
        <v>989</v>
      </c>
      <c r="G156" s="85" t="s">
        <v>990</v>
      </c>
      <c r="H156" s="85" t="s">
        <v>985</v>
      </c>
      <c r="I156" s="62" t="s">
        <v>991</v>
      </c>
      <c r="J156" s="85"/>
      <c r="K156" s="96">
        <v>32434</v>
      </c>
      <c r="L156" s="87" t="s">
        <v>63</v>
      </c>
      <c r="M156" s="85">
        <v>964673554</v>
      </c>
      <c r="N156" s="85" t="s">
        <v>82</v>
      </c>
      <c r="O156" s="62" t="s">
        <v>234</v>
      </c>
      <c r="P156" s="62" t="s">
        <v>237</v>
      </c>
      <c r="Q156" s="62" t="s">
        <v>992</v>
      </c>
      <c r="R156" s="85"/>
      <c r="S156" s="63" t="str">
        <f t="shared" si="24"/>
        <v>PUNO</v>
      </c>
      <c r="T156" s="63" t="str">
        <f t="shared" si="25"/>
        <v>JULIACA</v>
      </c>
      <c r="U156" s="85"/>
      <c r="V156" s="95">
        <v>44160</v>
      </c>
      <c r="W156" s="64" t="e">
        <f t="shared" si="21"/>
        <v>#N/A</v>
      </c>
      <c r="X156" s="88"/>
      <c r="Y156" s="89"/>
      <c r="Z156" s="88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65" t="str">
        <f t="shared" si="22"/>
        <v>ZSRSER601-1</v>
      </c>
      <c r="AO156" s="65" t="str">
        <f t="shared" si="23"/>
        <v>CONTRATISTAS</v>
      </c>
      <c r="AP156" s="85"/>
      <c r="AQ156" s="85"/>
    </row>
    <row r="157" spans="1:43" ht="13.5" x14ac:dyDescent="0.25">
      <c r="A157" s="85">
        <v>164</v>
      </c>
      <c r="B157" s="85" t="s">
        <v>7650</v>
      </c>
      <c r="C157" s="85" t="s">
        <v>939</v>
      </c>
      <c r="D157" s="62" t="str">
        <f t="shared" si="20"/>
        <v>DNI24998733</v>
      </c>
      <c r="E157" s="86" t="s">
        <v>993</v>
      </c>
      <c r="F157" s="86" t="s">
        <v>994</v>
      </c>
      <c r="G157" s="85" t="s">
        <v>995</v>
      </c>
      <c r="H157" s="85" t="s">
        <v>996</v>
      </c>
      <c r="I157" s="62" t="s">
        <v>986</v>
      </c>
      <c r="J157" s="85"/>
      <c r="K157" s="96">
        <v>32434</v>
      </c>
      <c r="L157" s="87" t="s">
        <v>63</v>
      </c>
      <c r="M157" s="85">
        <v>978647960</v>
      </c>
      <c r="N157" s="85" t="s">
        <v>268</v>
      </c>
      <c r="O157" s="62" t="s">
        <v>268</v>
      </c>
      <c r="P157" s="62" t="s">
        <v>997</v>
      </c>
      <c r="Q157" s="62" t="s">
        <v>998</v>
      </c>
      <c r="R157" s="85"/>
      <c r="S157" s="63" t="str">
        <f t="shared" si="24"/>
        <v>PUNO HUB</v>
      </c>
      <c r="T157" s="63" t="str">
        <f t="shared" si="25"/>
        <v>CUSCO</v>
      </c>
      <c r="U157" s="85"/>
      <c r="V157" s="95">
        <v>44159</v>
      </c>
      <c r="W157" s="64" t="e">
        <f t="shared" si="21"/>
        <v>#N/A</v>
      </c>
      <c r="X157" s="88" t="s">
        <v>271</v>
      </c>
      <c r="Y157" s="88" t="s">
        <v>271</v>
      </c>
      <c r="Z157" s="88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65" t="str">
        <f t="shared" si="22"/>
        <v>ZSRSER601-1</v>
      </c>
      <c r="AO157" s="65" t="str">
        <f t="shared" si="23"/>
        <v>CONTRATISTAS</v>
      </c>
      <c r="AP157" s="85"/>
      <c r="AQ157" s="85"/>
    </row>
    <row r="158" spans="1:43" ht="13.5" x14ac:dyDescent="0.25">
      <c r="A158" s="85">
        <v>165</v>
      </c>
      <c r="B158" s="85" t="s">
        <v>7650</v>
      </c>
      <c r="C158" s="85" t="s">
        <v>939</v>
      </c>
      <c r="D158" s="62" t="str">
        <f t="shared" si="20"/>
        <v>DNI70408191</v>
      </c>
      <c r="E158" s="86" t="s">
        <v>999</v>
      </c>
      <c r="F158" s="86" t="s">
        <v>115</v>
      </c>
      <c r="G158" s="85" t="s">
        <v>381</v>
      </c>
      <c r="H158" s="85" t="s">
        <v>1000</v>
      </c>
      <c r="I158" s="62" t="s">
        <v>991</v>
      </c>
      <c r="J158" s="85"/>
      <c r="K158" s="96">
        <v>32434</v>
      </c>
      <c r="L158" s="87" t="s">
        <v>63</v>
      </c>
      <c r="M158" s="85">
        <v>941093011</v>
      </c>
      <c r="N158" s="85" t="s">
        <v>82</v>
      </c>
      <c r="O158" s="62" t="s">
        <v>234</v>
      </c>
      <c r="P158" s="62" t="s">
        <v>237</v>
      </c>
      <c r="Q158" s="62" t="s">
        <v>1001</v>
      </c>
      <c r="R158" s="85"/>
      <c r="S158" s="63" t="str">
        <f t="shared" si="24"/>
        <v>PUNO</v>
      </c>
      <c r="T158" s="63" t="str">
        <f t="shared" si="25"/>
        <v>JULIACA</v>
      </c>
      <c r="U158" s="85"/>
      <c r="V158" s="95">
        <v>44160</v>
      </c>
      <c r="W158" s="64" t="str">
        <f t="shared" si="21"/>
        <v>SI</v>
      </c>
      <c r="X158" s="88"/>
      <c r="Y158" s="89"/>
      <c r="Z158" s="88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65" t="str">
        <f t="shared" si="22"/>
        <v>ZSRSER601-1</v>
      </c>
      <c r="AO158" s="65" t="str">
        <f t="shared" si="23"/>
        <v>CONTRATISTAS</v>
      </c>
      <c r="AP158" s="85"/>
      <c r="AQ158" s="85"/>
    </row>
    <row r="159" spans="1:43" ht="13.5" x14ac:dyDescent="0.25">
      <c r="A159" s="85">
        <v>166</v>
      </c>
      <c r="B159" s="85" t="s">
        <v>7650</v>
      </c>
      <c r="C159" s="85" t="s">
        <v>939</v>
      </c>
      <c r="D159" s="62" t="str">
        <f t="shared" si="20"/>
        <v>DNI70413624</v>
      </c>
      <c r="E159" s="86" t="s">
        <v>1002</v>
      </c>
      <c r="F159" s="86" t="s">
        <v>765</v>
      </c>
      <c r="G159" s="85" t="s">
        <v>1003</v>
      </c>
      <c r="H159" s="85" t="s">
        <v>1004</v>
      </c>
      <c r="I159" s="62" t="s">
        <v>1005</v>
      </c>
      <c r="J159" s="85"/>
      <c r="K159" s="96">
        <v>32434</v>
      </c>
      <c r="L159" s="87" t="s">
        <v>141</v>
      </c>
      <c r="M159" s="85">
        <v>928830738</v>
      </c>
      <c r="N159" s="85" t="s">
        <v>82</v>
      </c>
      <c r="O159" s="62" t="s">
        <v>234</v>
      </c>
      <c r="P159" s="62" t="s">
        <v>237</v>
      </c>
      <c r="Q159" s="62" t="s">
        <v>1006</v>
      </c>
      <c r="R159" s="85"/>
      <c r="S159" s="63" t="str">
        <f t="shared" si="24"/>
        <v>PUNO</v>
      </c>
      <c r="T159" s="63" t="str">
        <f t="shared" si="25"/>
        <v>JULIACA</v>
      </c>
      <c r="U159" s="85"/>
      <c r="V159" s="95">
        <v>44160</v>
      </c>
      <c r="W159" s="64" t="str">
        <f t="shared" si="21"/>
        <v>SI</v>
      </c>
      <c r="X159" s="88"/>
      <c r="Y159" s="89"/>
      <c r="Z159" s="88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65" t="str">
        <f t="shared" si="22"/>
        <v>ZSRSER601-1</v>
      </c>
      <c r="AO159" s="65" t="str">
        <f t="shared" si="23"/>
        <v>CONTRATISTAS</v>
      </c>
      <c r="AP159" s="85"/>
      <c r="AQ159" s="85"/>
    </row>
    <row r="160" spans="1:43" ht="13.5" x14ac:dyDescent="0.25">
      <c r="A160" s="85">
        <v>167</v>
      </c>
      <c r="B160" s="85" t="s">
        <v>7650</v>
      </c>
      <c r="C160" s="85" t="s">
        <v>939</v>
      </c>
      <c r="D160" s="62" t="str">
        <f t="shared" si="20"/>
        <v>DNI71857044</v>
      </c>
      <c r="E160" s="86" t="s">
        <v>1007</v>
      </c>
      <c r="F160" s="86" t="s">
        <v>291</v>
      </c>
      <c r="G160" s="85" t="s">
        <v>1008</v>
      </c>
      <c r="H160" s="85" t="s">
        <v>1009</v>
      </c>
      <c r="I160" s="62" t="s">
        <v>991</v>
      </c>
      <c r="J160" s="85"/>
      <c r="K160" s="96">
        <v>32434</v>
      </c>
      <c r="L160" s="87" t="s">
        <v>141</v>
      </c>
      <c r="M160" s="85">
        <v>976632346</v>
      </c>
      <c r="N160" s="85" t="s">
        <v>82</v>
      </c>
      <c r="O160" s="62" t="s">
        <v>234</v>
      </c>
      <c r="P160" s="62" t="s">
        <v>237</v>
      </c>
      <c r="Q160" s="62" t="s">
        <v>1010</v>
      </c>
      <c r="R160" s="85"/>
      <c r="S160" s="63" t="str">
        <f t="shared" si="24"/>
        <v>PUNO</v>
      </c>
      <c r="T160" s="63" t="str">
        <f t="shared" si="25"/>
        <v>JULIACA</v>
      </c>
      <c r="U160" s="85"/>
      <c r="V160" s="95">
        <v>44160</v>
      </c>
      <c r="W160" s="64" t="str">
        <f t="shared" si="21"/>
        <v>SI</v>
      </c>
      <c r="X160" s="88"/>
      <c r="Y160" s="89"/>
      <c r="Z160" s="88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65" t="str">
        <f t="shared" si="22"/>
        <v>ZSRSER601-1</v>
      </c>
      <c r="AO160" s="65" t="str">
        <f t="shared" si="23"/>
        <v>CONTRATISTAS</v>
      </c>
      <c r="AP160" s="85"/>
      <c r="AQ160" s="85"/>
    </row>
    <row r="161" spans="1:43" ht="13.5" x14ac:dyDescent="0.25">
      <c r="A161" s="85">
        <v>168</v>
      </c>
      <c r="B161" s="85" t="s">
        <v>7650</v>
      </c>
      <c r="C161" s="85" t="s">
        <v>939</v>
      </c>
      <c r="D161" s="62" t="str">
        <f t="shared" si="20"/>
        <v>DNI48439215</v>
      </c>
      <c r="E161" s="86" t="s">
        <v>1011</v>
      </c>
      <c r="F161" s="86" t="s">
        <v>1012</v>
      </c>
      <c r="G161" s="85" t="s">
        <v>1013</v>
      </c>
      <c r="H161" s="85" t="s">
        <v>699</v>
      </c>
      <c r="I161" s="62" t="s">
        <v>1005</v>
      </c>
      <c r="J161" s="85"/>
      <c r="K161" s="96">
        <v>32434</v>
      </c>
      <c r="L161" s="87" t="s">
        <v>141</v>
      </c>
      <c r="M161" s="85">
        <v>992737230</v>
      </c>
      <c r="N161" s="85" t="s">
        <v>82</v>
      </c>
      <c r="O161" s="62" t="s">
        <v>83</v>
      </c>
      <c r="P161" s="62" t="s">
        <v>92</v>
      </c>
      <c r="Q161" s="62" t="s">
        <v>1014</v>
      </c>
      <c r="R161" s="85"/>
      <c r="S161" s="63" t="str">
        <f t="shared" si="24"/>
        <v>PUNO</v>
      </c>
      <c r="T161" s="63" t="str">
        <f t="shared" si="25"/>
        <v>JULIACA</v>
      </c>
      <c r="U161" s="85"/>
      <c r="V161" s="95">
        <v>44160</v>
      </c>
      <c r="W161" s="64" t="e">
        <f t="shared" si="21"/>
        <v>#N/A</v>
      </c>
      <c r="X161" s="88"/>
      <c r="Y161" s="89"/>
      <c r="Z161" s="88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65" t="str">
        <f t="shared" si="22"/>
        <v>ZSRSER601-1</v>
      </c>
      <c r="AO161" s="65" t="str">
        <f t="shared" si="23"/>
        <v>CONTRATISTAS</v>
      </c>
      <c r="AP161" s="85"/>
      <c r="AQ161" s="85"/>
    </row>
    <row r="162" spans="1:43" ht="13.5" x14ac:dyDescent="0.25">
      <c r="A162" s="85">
        <v>169</v>
      </c>
      <c r="B162" s="85" t="s">
        <v>7650</v>
      </c>
      <c r="C162" s="85" t="s">
        <v>939</v>
      </c>
      <c r="D162" s="62" t="str">
        <f t="shared" si="20"/>
        <v>DNI71877701</v>
      </c>
      <c r="E162" s="86" t="s">
        <v>1015</v>
      </c>
      <c r="F162" s="86" t="s">
        <v>434</v>
      </c>
      <c r="G162" s="85" t="s">
        <v>1016</v>
      </c>
      <c r="H162" s="85" t="s">
        <v>1017</v>
      </c>
      <c r="I162" s="62" t="s">
        <v>1018</v>
      </c>
      <c r="J162" s="85"/>
      <c r="K162" s="96">
        <v>32434</v>
      </c>
      <c r="L162" s="87" t="s">
        <v>978</v>
      </c>
      <c r="M162" s="85">
        <v>912596195</v>
      </c>
      <c r="N162" s="85" t="s">
        <v>82</v>
      </c>
      <c r="O162" s="62" t="s">
        <v>796</v>
      </c>
      <c r="P162" s="62" t="s">
        <v>237</v>
      </c>
      <c r="Q162" s="62" t="s">
        <v>1019</v>
      </c>
      <c r="R162" s="85"/>
      <c r="S162" s="63" t="str">
        <f t="shared" si="24"/>
        <v>PUNO</v>
      </c>
      <c r="T162" s="63" t="str">
        <f t="shared" si="25"/>
        <v>JULIACA</v>
      </c>
      <c r="U162" s="85"/>
      <c r="V162" s="95">
        <v>44160</v>
      </c>
      <c r="W162" s="64" t="e">
        <f t="shared" si="21"/>
        <v>#N/A</v>
      </c>
      <c r="X162" s="88"/>
      <c r="Y162" s="89"/>
      <c r="Z162" s="88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65" t="str">
        <f t="shared" si="22"/>
        <v>ZSRSER601-1</v>
      </c>
      <c r="AO162" s="65" t="str">
        <f t="shared" si="23"/>
        <v>CONTRATISTAS</v>
      </c>
      <c r="AP162" s="85"/>
      <c r="AQ162" s="85"/>
    </row>
    <row r="163" spans="1:43" ht="13.5" x14ac:dyDescent="0.25">
      <c r="A163" s="85">
        <v>170</v>
      </c>
      <c r="B163" s="85" t="s">
        <v>7650</v>
      </c>
      <c r="C163" s="85" t="s">
        <v>939</v>
      </c>
      <c r="D163" s="62" t="str">
        <f t="shared" si="20"/>
        <v>DNI45517310</v>
      </c>
      <c r="E163" s="86" t="s">
        <v>1020</v>
      </c>
      <c r="F163" s="86" t="s">
        <v>425</v>
      </c>
      <c r="G163" s="85" t="s">
        <v>1021</v>
      </c>
      <c r="H163" s="85" t="s">
        <v>1022</v>
      </c>
      <c r="I163" s="62" t="s">
        <v>1023</v>
      </c>
      <c r="J163" s="85"/>
      <c r="K163" s="96">
        <v>32434</v>
      </c>
      <c r="L163" s="87" t="s">
        <v>978</v>
      </c>
      <c r="M163" s="85">
        <v>940970625</v>
      </c>
      <c r="N163" s="85" t="s">
        <v>82</v>
      </c>
      <c r="O163" s="62" t="s">
        <v>83</v>
      </c>
      <c r="P163" s="62" t="s">
        <v>84</v>
      </c>
      <c r="Q163" s="62" t="s">
        <v>1014</v>
      </c>
      <c r="R163" s="85"/>
      <c r="S163" s="63" t="str">
        <f t="shared" si="24"/>
        <v>PUNO</v>
      </c>
      <c r="T163" s="63" t="str">
        <f t="shared" si="25"/>
        <v>ANTAUTA</v>
      </c>
      <c r="U163" s="85"/>
      <c r="V163" s="95">
        <v>44160</v>
      </c>
      <c r="W163" s="64" t="e">
        <f t="shared" si="21"/>
        <v>#N/A</v>
      </c>
      <c r="X163" s="88"/>
      <c r="Y163" s="89"/>
      <c r="Z163" s="88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65" t="str">
        <f t="shared" si="22"/>
        <v>ZSRSER601-1</v>
      </c>
      <c r="AO163" s="65" t="str">
        <f t="shared" si="23"/>
        <v>CONTRATISTAS</v>
      </c>
      <c r="AP163" s="85"/>
      <c r="AQ163" s="85"/>
    </row>
    <row r="164" spans="1:43" ht="13.5" x14ac:dyDescent="0.25">
      <c r="A164" s="85">
        <v>171</v>
      </c>
      <c r="B164" s="85" t="s">
        <v>7650</v>
      </c>
      <c r="C164" s="85" t="s">
        <v>939</v>
      </c>
      <c r="D164" s="62" t="str">
        <f t="shared" si="20"/>
        <v>DNI73998970</v>
      </c>
      <c r="E164" s="86" t="s">
        <v>1024</v>
      </c>
      <c r="F164" s="86" t="s">
        <v>115</v>
      </c>
      <c r="G164" s="85" t="s">
        <v>1025</v>
      </c>
      <c r="H164" s="85" t="s">
        <v>1026</v>
      </c>
      <c r="I164" s="62" t="s">
        <v>1023</v>
      </c>
      <c r="J164" s="85"/>
      <c r="K164" s="96">
        <v>32434</v>
      </c>
      <c r="L164" s="87" t="s">
        <v>978</v>
      </c>
      <c r="M164" s="85">
        <v>944031675</v>
      </c>
      <c r="N164" s="85" t="s">
        <v>82</v>
      </c>
      <c r="O164" s="62" t="s">
        <v>252</v>
      </c>
      <c r="P164" s="62" t="s">
        <v>460</v>
      </c>
      <c r="Q164" s="62" t="s">
        <v>1027</v>
      </c>
      <c r="R164" s="85"/>
      <c r="S164" s="63" t="str">
        <f t="shared" si="24"/>
        <v>PUNO</v>
      </c>
      <c r="T164" s="63" t="str">
        <f t="shared" si="25"/>
        <v>SAN ANTON</v>
      </c>
      <c r="U164" s="85"/>
      <c r="V164" s="95">
        <v>44160</v>
      </c>
      <c r="W164" s="64" t="str">
        <f t="shared" si="21"/>
        <v>SI</v>
      </c>
      <c r="X164" s="88"/>
      <c r="Y164" s="89"/>
      <c r="Z164" s="88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65" t="str">
        <f t="shared" si="22"/>
        <v>ZSRSER601-1</v>
      </c>
      <c r="AO164" s="65" t="str">
        <f t="shared" si="23"/>
        <v>CONTRATISTAS</v>
      </c>
      <c r="AP164" s="85"/>
      <c r="AQ164" s="85"/>
    </row>
    <row r="165" spans="1:43" ht="13.5" x14ac:dyDescent="0.25">
      <c r="A165" s="85">
        <v>172</v>
      </c>
      <c r="B165" s="85" t="s">
        <v>7650</v>
      </c>
      <c r="C165" s="85" t="s">
        <v>939</v>
      </c>
      <c r="D165" s="62" t="str">
        <f t="shared" si="20"/>
        <v>DNI2449637</v>
      </c>
      <c r="E165" s="86" t="s">
        <v>1028</v>
      </c>
      <c r="F165" s="86" t="s">
        <v>1029</v>
      </c>
      <c r="G165" s="85" t="s">
        <v>291</v>
      </c>
      <c r="H165" s="85" t="s">
        <v>1030</v>
      </c>
      <c r="I165" s="62" t="s">
        <v>1023</v>
      </c>
      <c r="J165" s="85"/>
      <c r="K165" s="96">
        <v>32434</v>
      </c>
      <c r="L165" s="87" t="s">
        <v>978</v>
      </c>
      <c r="M165" s="85">
        <v>988854462</v>
      </c>
      <c r="N165" s="85" t="s">
        <v>64</v>
      </c>
      <c r="O165" s="62" t="s">
        <v>1031</v>
      </c>
      <c r="P165" s="62" t="s">
        <v>1032</v>
      </c>
      <c r="Q165" s="62" t="s">
        <v>975</v>
      </c>
      <c r="R165" s="85"/>
      <c r="S165" s="63" t="str">
        <f t="shared" si="24"/>
        <v>LIMA</v>
      </c>
      <c r="T165" s="63" t="str">
        <f t="shared" si="25"/>
        <v>LIMA</v>
      </c>
      <c r="U165" s="85"/>
      <c r="V165" s="95">
        <v>44164</v>
      </c>
      <c r="W165" s="64" t="e">
        <f t="shared" si="21"/>
        <v>#N/A</v>
      </c>
      <c r="X165" s="90" t="s">
        <v>67</v>
      </c>
      <c r="Y165" s="89"/>
      <c r="Z165" s="88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65" t="str">
        <f t="shared" si="22"/>
        <v>ZSRSER601-1</v>
      </c>
      <c r="AO165" s="65" t="str">
        <f t="shared" si="23"/>
        <v>CONTRATISTAS</v>
      </c>
      <c r="AP165" s="85"/>
      <c r="AQ165" s="85"/>
    </row>
    <row r="166" spans="1:43" ht="13.5" x14ac:dyDescent="0.25">
      <c r="A166" s="85">
        <v>173</v>
      </c>
      <c r="B166" s="85" t="s">
        <v>7650</v>
      </c>
      <c r="C166" s="85" t="s">
        <v>939</v>
      </c>
      <c r="D166" s="62" t="str">
        <f t="shared" si="20"/>
        <v>DNI71864507</v>
      </c>
      <c r="E166" s="86" t="s">
        <v>1033</v>
      </c>
      <c r="F166" s="86" t="s">
        <v>77</v>
      </c>
      <c r="G166" s="85" t="s">
        <v>793</v>
      </c>
      <c r="H166" s="85" t="s">
        <v>1034</v>
      </c>
      <c r="I166" s="62" t="s">
        <v>1023</v>
      </c>
      <c r="J166" s="85"/>
      <c r="K166" s="96">
        <v>32434</v>
      </c>
      <c r="L166" s="87" t="s">
        <v>978</v>
      </c>
      <c r="M166" s="85">
        <v>967420334</v>
      </c>
      <c r="N166" s="85" t="s">
        <v>82</v>
      </c>
      <c r="O166" s="62" t="s">
        <v>252</v>
      </c>
      <c r="P166" s="62" t="s">
        <v>460</v>
      </c>
      <c r="Q166" s="62" t="s">
        <v>1035</v>
      </c>
      <c r="R166" s="85"/>
      <c r="S166" s="63" t="str">
        <f t="shared" si="24"/>
        <v>PUNO</v>
      </c>
      <c r="T166" s="63" t="str">
        <f t="shared" si="25"/>
        <v>SAN ANTON</v>
      </c>
      <c r="U166" s="85"/>
      <c r="V166" s="95">
        <v>44160</v>
      </c>
      <c r="W166" s="64" t="e">
        <f t="shared" si="21"/>
        <v>#N/A</v>
      </c>
      <c r="X166" s="88"/>
      <c r="Y166" s="89"/>
      <c r="Z166" s="88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65" t="str">
        <f t="shared" si="22"/>
        <v>ZSRSER601-1</v>
      </c>
      <c r="AO166" s="65" t="str">
        <f t="shared" si="23"/>
        <v>CONTRATISTAS</v>
      </c>
      <c r="AP166" s="85"/>
      <c r="AQ166" s="85"/>
    </row>
    <row r="167" spans="1:43" ht="13.5" x14ac:dyDescent="0.25">
      <c r="A167" s="85">
        <v>174</v>
      </c>
      <c r="B167" s="85" t="s">
        <v>7650</v>
      </c>
      <c r="C167" s="85" t="s">
        <v>939</v>
      </c>
      <c r="D167" s="62" t="str">
        <f t="shared" si="20"/>
        <v>DNI45228843</v>
      </c>
      <c r="E167" s="86" t="s">
        <v>1036</v>
      </c>
      <c r="F167" s="86" t="s">
        <v>291</v>
      </c>
      <c r="G167" s="85" t="s">
        <v>381</v>
      </c>
      <c r="H167" s="85" t="s">
        <v>1037</v>
      </c>
      <c r="I167" s="62" t="s">
        <v>1023</v>
      </c>
      <c r="J167" s="85"/>
      <c r="K167" s="96">
        <v>32434</v>
      </c>
      <c r="L167" s="87" t="s">
        <v>978</v>
      </c>
      <c r="M167" s="85">
        <v>983828587</v>
      </c>
      <c r="N167" s="85" t="s">
        <v>82</v>
      </c>
      <c r="O167" s="62" t="s">
        <v>83</v>
      </c>
      <c r="P167" s="62" t="s">
        <v>84</v>
      </c>
      <c r="Q167" s="62" t="s">
        <v>1038</v>
      </c>
      <c r="R167" s="85"/>
      <c r="S167" s="63" t="str">
        <f t="shared" si="24"/>
        <v>PUNO</v>
      </c>
      <c r="T167" s="63" t="str">
        <f t="shared" si="25"/>
        <v>ANTAUTA</v>
      </c>
      <c r="U167" s="85"/>
      <c r="V167" s="95">
        <v>44160</v>
      </c>
      <c r="W167" s="64" t="e">
        <f t="shared" si="21"/>
        <v>#N/A</v>
      </c>
      <c r="X167" s="88"/>
      <c r="Y167" s="89"/>
      <c r="Z167" s="88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65" t="str">
        <f t="shared" si="22"/>
        <v>ZSRSER601-1</v>
      </c>
      <c r="AO167" s="65" t="str">
        <f t="shared" si="23"/>
        <v>CONTRATISTAS</v>
      </c>
      <c r="AP167" s="85"/>
      <c r="AQ167" s="85"/>
    </row>
    <row r="168" spans="1:43" ht="13.5" x14ac:dyDescent="0.25">
      <c r="A168" s="85">
        <v>175</v>
      </c>
      <c r="B168" s="85" t="s">
        <v>7650</v>
      </c>
      <c r="C168" s="85" t="s">
        <v>939</v>
      </c>
      <c r="D168" s="62" t="str">
        <f t="shared" si="20"/>
        <v>DNI71868198</v>
      </c>
      <c r="E168" s="86" t="s">
        <v>1039</v>
      </c>
      <c r="F168" s="86" t="s">
        <v>1040</v>
      </c>
      <c r="G168" s="85" t="s">
        <v>115</v>
      </c>
      <c r="H168" s="85" t="s">
        <v>1041</v>
      </c>
      <c r="I168" s="62" t="s">
        <v>1023</v>
      </c>
      <c r="J168" s="85"/>
      <c r="K168" s="96">
        <v>32434</v>
      </c>
      <c r="L168" s="87" t="s">
        <v>978</v>
      </c>
      <c r="M168" s="85">
        <v>968769471</v>
      </c>
      <c r="N168" s="85" t="s">
        <v>82</v>
      </c>
      <c r="O168" s="62" t="s">
        <v>252</v>
      </c>
      <c r="P168" s="62" t="s">
        <v>460</v>
      </c>
      <c r="Q168" s="62" t="s">
        <v>1035</v>
      </c>
      <c r="R168" s="85"/>
      <c r="S168" s="63" t="str">
        <f t="shared" si="24"/>
        <v>PUNO</v>
      </c>
      <c r="T168" s="63" t="str">
        <f t="shared" si="25"/>
        <v>SAN ANTON</v>
      </c>
      <c r="U168" s="85"/>
      <c r="V168" s="95">
        <v>44160</v>
      </c>
      <c r="W168" s="64" t="e">
        <f t="shared" si="21"/>
        <v>#N/A</v>
      </c>
      <c r="X168" s="88"/>
      <c r="Y168" s="89"/>
      <c r="Z168" s="88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65" t="str">
        <f t="shared" si="22"/>
        <v>ZSRSER601-1</v>
      </c>
      <c r="AO168" s="65" t="str">
        <f t="shared" si="23"/>
        <v>CONTRATISTAS</v>
      </c>
      <c r="AP168" s="85"/>
      <c r="AQ168" s="85"/>
    </row>
    <row r="169" spans="1:43" ht="13.5" x14ac:dyDescent="0.25">
      <c r="A169" s="85">
        <v>176</v>
      </c>
      <c r="B169" s="85" t="s">
        <v>7650</v>
      </c>
      <c r="C169" s="85" t="s">
        <v>939</v>
      </c>
      <c r="D169" s="62" t="str">
        <f t="shared" si="20"/>
        <v>DNI70412531</v>
      </c>
      <c r="E169" s="86" t="s">
        <v>1042</v>
      </c>
      <c r="F169" s="86" t="s">
        <v>241</v>
      </c>
      <c r="G169" s="85" t="s">
        <v>381</v>
      </c>
      <c r="H169" s="85" t="s">
        <v>1043</v>
      </c>
      <c r="I169" s="62" t="s">
        <v>1023</v>
      </c>
      <c r="J169" s="85"/>
      <c r="K169" s="96">
        <v>32434</v>
      </c>
      <c r="L169" s="87" t="s">
        <v>978</v>
      </c>
      <c r="M169" s="85">
        <v>928216516</v>
      </c>
      <c r="N169" s="85" t="s">
        <v>82</v>
      </c>
      <c r="O169" s="62" t="s">
        <v>188</v>
      </c>
      <c r="P169" s="62" t="s">
        <v>189</v>
      </c>
      <c r="Q169" s="62" t="s">
        <v>1044</v>
      </c>
      <c r="R169" s="85"/>
      <c r="S169" s="63" t="str">
        <f t="shared" si="24"/>
        <v>PUNO</v>
      </c>
      <c r="T169" s="63" t="str">
        <f t="shared" si="25"/>
        <v>AJOYANI</v>
      </c>
      <c r="U169" s="85"/>
      <c r="V169" s="95">
        <v>44160</v>
      </c>
      <c r="W169" s="64" t="e">
        <f t="shared" si="21"/>
        <v>#N/A</v>
      </c>
      <c r="X169" s="88"/>
      <c r="Y169" s="89"/>
      <c r="Z169" s="88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65" t="str">
        <f t="shared" si="22"/>
        <v>ZSRSER601-1</v>
      </c>
      <c r="AO169" s="65" t="str">
        <f t="shared" si="23"/>
        <v>CONTRATISTAS</v>
      </c>
      <c r="AP169" s="85"/>
      <c r="AQ169" s="85"/>
    </row>
    <row r="170" spans="1:43" ht="13.5" x14ac:dyDescent="0.25">
      <c r="A170" s="85">
        <v>177</v>
      </c>
      <c r="B170" s="85" t="s">
        <v>7650</v>
      </c>
      <c r="C170" s="85" t="s">
        <v>939</v>
      </c>
      <c r="D170" s="62" t="str">
        <f t="shared" si="20"/>
        <v>DNI45334253</v>
      </c>
      <c r="E170" s="86" t="s">
        <v>1045</v>
      </c>
      <c r="F170" s="86" t="s">
        <v>506</v>
      </c>
      <c r="G170" s="85" t="s">
        <v>77</v>
      </c>
      <c r="H170" s="85" t="s">
        <v>1046</v>
      </c>
      <c r="I170" s="62" t="s">
        <v>1023</v>
      </c>
      <c r="J170" s="85"/>
      <c r="K170" s="96">
        <v>32434</v>
      </c>
      <c r="L170" s="87" t="s">
        <v>978</v>
      </c>
      <c r="M170" s="85">
        <v>949278483</v>
      </c>
      <c r="N170" s="85" t="s">
        <v>82</v>
      </c>
      <c r="O170" s="62" t="s">
        <v>234</v>
      </c>
      <c r="P170" s="62" t="s">
        <v>237</v>
      </c>
      <c r="Q170" s="62" t="s">
        <v>1047</v>
      </c>
      <c r="R170" s="85"/>
      <c r="S170" s="63" t="str">
        <f t="shared" si="24"/>
        <v>PUNO</v>
      </c>
      <c r="T170" s="63" t="str">
        <f t="shared" si="25"/>
        <v>JULIACA</v>
      </c>
      <c r="U170" s="85"/>
      <c r="V170" s="95">
        <v>44160</v>
      </c>
      <c r="W170" s="64" t="str">
        <f t="shared" si="21"/>
        <v>SI</v>
      </c>
      <c r="X170" s="88"/>
      <c r="Y170" s="89"/>
      <c r="Z170" s="88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65" t="str">
        <f t="shared" si="22"/>
        <v>ZSRSER601-1</v>
      </c>
      <c r="AO170" s="65" t="str">
        <f t="shared" si="23"/>
        <v>CONTRATISTAS</v>
      </c>
      <c r="AP170" s="85"/>
      <c r="AQ170" s="85"/>
    </row>
    <row r="171" spans="1:43" ht="13.5" x14ac:dyDescent="0.25">
      <c r="A171" s="85">
        <v>178</v>
      </c>
      <c r="B171" s="85" t="s">
        <v>7650</v>
      </c>
      <c r="C171" s="85" t="s">
        <v>939</v>
      </c>
      <c r="D171" s="62" t="str">
        <f t="shared" si="20"/>
        <v>DNI29287287</v>
      </c>
      <c r="E171" s="86" t="s">
        <v>1048</v>
      </c>
      <c r="F171" s="86" t="s">
        <v>1049</v>
      </c>
      <c r="G171" s="85" t="s">
        <v>88</v>
      </c>
      <c r="H171" s="85" t="s">
        <v>1050</v>
      </c>
      <c r="I171" s="62" t="s">
        <v>1051</v>
      </c>
      <c r="J171" s="85"/>
      <c r="K171" s="96">
        <v>32434</v>
      </c>
      <c r="L171" s="87" t="s">
        <v>141</v>
      </c>
      <c r="M171" s="85">
        <v>984464112</v>
      </c>
      <c r="N171" s="85" t="s">
        <v>100</v>
      </c>
      <c r="O171" s="62" t="s">
        <v>100</v>
      </c>
      <c r="P171" s="62" t="s">
        <v>100</v>
      </c>
      <c r="Q171" s="62" t="s">
        <v>1052</v>
      </c>
      <c r="R171" s="85"/>
      <c r="S171" s="63" t="str">
        <f t="shared" si="24"/>
        <v>AREQUIPA</v>
      </c>
      <c r="T171" s="63" t="str">
        <f t="shared" si="25"/>
        <v>AREQUIPA</v>
      </c>
      <c r="U171" s="85"/>
      <c r="V171" s="95">
        <v>44160</v>
      </c>
      <c r="W171" s="64" t="e">
        <f t="shared" si="21"/>
        <v>#N/A</v>
      </c>
      <c r="X171" s="88"/>
      <c r="Y171" s="89"/>
      <c r="Z171" s="88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65" t="str">
        <f t="shared" si="22"/>
        <v>ZSRSER601-1</v>
      </c>
      <c r="AO171" s="65" t="str">
        <f t="shared" si="23"/>
        <v>CONTRATISTAS</v>
      </c>
      <c r="AP171" s="85"/>
      <c r="AQ171" s="85"/>
    </row>
    <row r="172" spans="1:43" ht="13.5" x14ac:dyDescent="0.25">
      <c r="A172" s="85">
        <v>179</v>
      </c>
      <c r="B172" s="85" t="s">
        <v>7650</v>
      </c>
      <c r="C172" s="85" t="s">
        <v>939</v>
      </c>
      <c r="D172" s="62" t="str">
        <f t="shared" si="20"/>
        <v>DNI71824391</v>
      </c>
      <c r="E172" s="86" t="s">
        <v>1053</v>
      </c>
      <c r="F172" s="86" t="s">
        <v>693</v>
      </c>
      <c r="G172" s="85" t="s">
        <v>834</v>
      </c>
      <c r="H172" s="85" t="s">
        <v>1054</v>
      </c>
      <c r="I172" s="62" t="s">
        <v>1023</v>
      </c>
      <c r="J172" s="85"/>
      <c r="K172" s="96">
        <v>32434</v>
      </c>
      <c r="L172" s="87" t="s">
        <v>978</v>
      </c>
      <c r="M172" s="85">
        <v>974306446</v>
      </c>
      <c r="N172" s="85" t="s">
        <v>82</v>
      </c>
      <c r="O172" s="62" t="s">
        <v>252</v>
      </c>
      <c r="P172" s="62" t="s">
        <v>460</v>
      </c>
      <c r="Q172" s="62" t="s">
        <v>1055</v>
      </c>
      <c r="R172" s="85"/>
      <c r="S172" s="63" t="str">
        <f t="shared" si="24"/>
        <v>PUNO</v>
      </c>
      <c r="T172" s="63" t="str">
        <f t="shared" si="25"/>
        <v>SAN ANTON</v>
      </c>
      <c r="U172" s="85"/>
      <c r="V172" s="95">
        <v>44160</v>
      </c>
      <c r="W172" s="64" t="e">
        <f t="shared" si="21"/>
        <v>#N/A</v>
      </c>
      <c r="X172" s="88"/>
      <c r="Y172" s="89"/>
      <c r="Z172" s="88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65" t="str">
        <f t="shared" si="22"/>
        <v>ZSRSER601-1</v>
      </c>
      <c r="AO172" s="65" t="str">
        <f t="shared" si="23"/>
        <v>CONTRATISTAS</v>
      </c>
      <c r="AP172" s="85"/>
      <c r="AQ172" s="85"/>
    </row>
    <row r="173" spans="1:43" ht="13.5" x14ac:dyDescent="0.25">
      <c r="A173" s="85">
        <v>180</v>
      </c>
      <c r="B173" s="85" t="s">
        <v>7650</v>
      </c>
      <c r="C173" s="85" t="s">
        <v>939</v>
      </c>
      <c r="D173" s="62" t="str">
        <f t="shared" si="20"/>
        <v>DNI73088368</v>
      </c>
      <c r="E173" s="86" t="s">
        <v>1056</v>
      </c>
      <c r="F173" s="86" t="s">
        <v>291</v>
      </c>
      <c r="G173" s="85" t="s">
        <v>559</v>
      </c>
      <c r="H173" s="85" t="s">
        <v>1057</v>
      </c>
      <c r="I173" s="62" t="s">
        <v>1023</v>
      </c>
      <c r="J173" s="85"/>
      <c r="K173" s="96">
        <v>32434</v>
      </c>
      <c r="L173" s="87" t="s">
        <v>978</v>
      </c>
      <c r="M173" s="85">
        <v>992787636</v>
      </c>
      <c r="N173" s="85" t="s">
        <v>82</v>
      </c>
      <c r="O173" s="62" t="s">
        <v>83</v>
      </c>
      <c r="P173" s="62" t="s">
        <v>84</v>
      </c>
      <c r="Q173" s="62" t="s">
        <v>1058</v>
      </c>
      <c r="R173" s="85"/>
      <c r="S173" s="63" t="str">
        <f t="shared" si="24"/>
        <v>PUNO</v>
      </c>
      <c r="T173" s="63" t="str">
        <f t="shared" si="25"/>
        <v>ANTAUTA</v>
      </c>
      <c r="U173" s="85"/>
      <c r="V173" s="95">
        <v>44160</v>
      </c>
      <c r="W173" s="64" t="e">
        <f t="shared" si="21"/>
        <v>#N/A</v>
      </c>
      <c r="X173" s="88"/>
      <c r="Y173" s="89"/>
      <c r="Z173" s="88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65" t="str">
        <f t="shared" si="22"/>
        <v>ZSRSER601-1</v>
      </c>
      <c r="AO173" s="65" t="str">
        <f t="shared" si="23"/>
        <v>CONTRATISTAS</v>
      </c>
      <c r="AP173" s="85"/>
      <c r="AQ173" s="85"/>
    </row>
    <row r="174" spans="1:43" ht="13.5" x14ac:dyDescent="0.25">
      <c r="A174" s="85">
        <v>181</v>
      </c>
      <c r="B174" s="85" t="s">
        <v>7650</v>
      </c>
      <c r="C174" s="85" t="s">
        <v>939</v>
      </c>
      <c r="D174" s="62" t="str">
        <f t="shared" si="20"/>
        <v>DNI48456407</v>
      </c>
      <c r="E174" s="86" t="s">
        <v>1059</v>
      </c>
      <c r="F174" s="86" t="s">
        <v>1008</v>
      </c>
      <c r="G174" s="85" t="s">
        <v>77</v>
      </c>
      <c r="H174" s="85" t="s">
        <v>1060</v>
      </c>
      <c r="I174" s="62" t="s">
        <v>1023</v>
      </c>
      <c r="J174" s="85"/>
      <c r="K174" s="96">
        <v>32434</v>
      </c>
      <c r="L174" s="87" t="s">
        <v>978</v>
      </c>
      <c r="M174" s="85">
        <v>973136021</v>
      </c>
      <c r="N174" s="85" t="s">
        <v>82</v>
      </c>
      <c r="O174" s="62" t="s">
        <v>83</v>
      </c>
      <c r="P174" s="62" t="s">
        <v>84</v>
      </c>
      <c r="Q174" s="62" t="s">
        <v>1061</v>
      </c>
      <c r="R174" s="85"/>
      <c r="S174" s="63" t="str">
        <f t="shared" si="24"/>
        <v>PUNO</v>
      </c>
      <c r="T174" s="63" t="str">
        <f t="shared" si="25"/>
        <v>ANTAUTA</v>
      </c>
      <c r="U174" s="85"/>
      <c r="V174" s="95">
        <v>44160</v>
      </c>
      <c r="W174" s="64" t="e">
        <f t="shared" si="21"/>
        <v>#N/A</v>
      </c>
      <c r="X174" s="88"/>
      <c r="Y174" s="89"/>
      <c r="Z174" s="88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65" t="str">
        <f t="shared" si="22"/>
        <v>ZSRSER601-1</v>
      </c>
      <c r="AO174" s="65" t="str">
        <f t="shared" si="23"/>
        <v>CONTRATISTAS</v>
      </c>
      <c r="AP174" s="85"/>
      <c r="AQ174" s="85"/>
    </row>
    <row r="175" spans="1:43" ht="13.5" x14ac:dyDescent="0.25">
      <c r="A175" s="85">
        <v>182</v>
      </c>
      <c r="B175" s="85" t="s">
        <v>7650</v>
      </c>
      <c r="C175" s="85" t="s">
        <v>939</v>
      </c>
      <c r="D175" s="62" t="str">
        <f t="shared" si="20"/>
        <v>DNI16770359</v>
      </c>
      <c r="E175" s="86" t="s">
        <v>1062</v>
      </c>
      <c r="F175" s="86" t="s">
        <v>1063</v>
      </c>
      <c r="G175" s="85" t="s">
        <v>895</v>
      </c>
      <c r="H175" s="85" t="s">
        <v>1064</v>
      </c>
      <c r="I175" s="62" t="s">
        <v>1065</v>
      </c>
      <c r="J175" s="85"/>
      <c r="K175" s="96">
        <v>32434</v>
      </c>
      <c r="L175" s="87" t="s">
        <v>141</v>
      </c>
      <c r="M175" s="85">
        <v>992934566</v>
      </c>
      <c r="N175" s="85" t="s">
        <v>64</v>
      </c>
      <c r="O175" s="62" t="s">
        <v>64</v>
      </c>
      <c r="P175" s="62" t="s">
        <v>1066</v>
      </c>
      <c r="Q175" s="62" t="s">
        <v>1067</v>
      </c>
      <c r="R175" s="85"/>
      <c r="S175" s="63" t="str">
        <f t="shared" si="24"/>
        <v>LIMA</v>
      </c>
      <c r="T175" s="63" t="str">
        <f t="shared" si="25"/>
        <v>LIMA</v>
      </c>
      <c r="U175" s="85"/>
      <c r="V175" s="95">
        <v>44164</v>
      </c>
      <c r="W175" s="64" t="e">
        <f t="shared" si="21"/>
        <v>#N/A</v>
      </c>
      <c r="X175" s="90" t="s">
        <v>67</v>
      </c>
      <c r="Y175" s="89"/>
      <c r="Z175" s="88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65" t="str">
        <f t="shared" si="22"/>
        <v>ZSRSER601-1</v>
      </c>
      <c r="AO175" s="65" t="str">
        <f t="shared" si="23"/>
        <v>CONTRATISTAS</v>
      </c>
      <c r="AP175" s="85"/>
      <c r="AQ175" s="85"/>
    </row>
    <row r="176" spans="1:43" ht="13.5" x14ac:dyDescent="0.25">
      <c r="A176" s="85">
        <v>183</v>
      </c>
      <c r="B176" s="85" t="s">
        <v>7650</v>
      </c>
      <c r="C176" s="85" t="s">
        <v>939</v>
      </c>
      <c r="D176" s="62" t="str">
        <f t="shared" si="20"/>
        <v>DNI47796638</v>
      </c>
      <c r="E176" s="86" t="s">
        <v>1068</v>
      </c>
      <c r="F176" s="86" t="s">
        <v>312</v>
      </c>
      <c r="G176" s="85" t="s">
        <v>291</v>
      </c>
      <c r="H176" s="85" t="s">
        <v>1069</v>
      </c>
      <c r="I176" s="62" t="s">
        <v>187</v>
      </c>
      <c r="J176" s="85" t="s">
        <v>1070</v>
      </c>
      <c r="K176" s="96">
        <v>32434</v>
      </c>
      <c r="L176" s="87" t="s">
        <v>141</v>
      </c>
      <c r="M176" s="85">
        <v>983861119</v>
      </c>
      <c r="N176" s="85" t="s">
        <v>82</v>
      </c>
      <c r="O176" s="62" t="s">
        <v>188</v>
      </c>
      <c r="P176" s="62" t="s">
        <v>1071</v>
      </c>
      <c r="Q176" s="62" t="s">
        <v>1072</v>
      </c>
      <c r="R176" s="85"/>
      <c r="S176" s="63" t="str">
        <f t="shared" si="24"/>
        <v>PUNO</v>
      </c>
      <c r="T176" s="63" t="s">
        <v>82</v>
      </c>
      <c r="U176" s="85"/>
      <c r="V176" s="95">
        <v>44160</v>
      </c>
      <c r="W176" s="64" t="e">
        <f t="shared" si="21"/>
        <v>#N/A</v>
      </c>
      <c r="X176" s="88"/>
      <c r="Y176" s="89"/>
      <c r="Z176" s="88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65" t="str">
        <f t="shared" si="22"/>
        <v>ZSRSER601-1</v>
      </c>
      <c r="AO176" s="65" t="str">
        <f t="shared" si="23"/>
        <v>CONTRATISTAS</v>
      </c>
      <c r="AP176" s="85"/>
      <c r="AQ176" s="85"/>
    </row>
    <row r="177" spans="1:43" ht="13.5" x14ac:dyDescent="0.25">
      <c r="A177" s="85">
        <v>184</v>
      </c>
      <c r="B177" s="85" t="s">
        <v>7650</v>
      </c>
      <c r="C177" s="85" t="s">
        <v>939</v>
      </c>
      <c r="D177" s="62" t="str">
        <f t="shared" si="20"/>
        <v>DNI44832957</v>
      </c>
      <c r="E177" s="86" t="s">
        <v>1074</v>
      </c>
      <c r="F177" s="86" t="s">
        <v>351</v>
      </c>
      <c r="G177" s="85" t="s">
        <v>1075</v>
      </c>
      <c r="H177" s="85" t="s">
        <v>1076</v>
      </c>
      <c r="I177" s="62" t="s">
        <v>1077</v>
      </c>
      <c r="J177" s="85" t="s">
        <v>1078</v>
      </c>
      <c r="K177" s="96">
        <v>32434</v>
      </c>
      <c r="L177" s="87" t="s">
        <v>63</v>
      </c>
      <c r="M177" s="85" t="s">
        <v>1079</v>
      </c>
      <c r="N177" s="85" t="s">
        <v>82</v>
      </c>
      <c r="O177" s="62" t="s">
        <v>234</v>
      </c>
      <c r="P177" s="62" t="s">
        <v>237</v>
      </c>
      <c r="Q177" s="62" t="s">
        <v>1080</v>
      </c>
      <c r="R177" s="85"/>
      <c r="S177" s="63" t="str">
        <f t="shared" si="24"/>
        <v>PUNO</v>
      </c>
      <c r="T177" s="63" t="str">
        <f t="shared" ref="T177:T190" si="26">VLOOKUP(CONCATENATE(N177,P177),hub_,5,FALSE)</f>
        <v>JULIACA</v>
      </c>
      <c r="U177" s="85" t="s">
        <v>237</v>
      </c>
      <c r="V177" s="95">
        <v>44160</v>
      </c>
      <c r="W177" s="64" t="e">
        <f t="shared" si="21"/>
        <v>#N/A</v>
      </c>
      <c r="X177" s="88"/>
      <c r="Y177" s="89"/>
      <c r="Z177" s="88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65" t="str">
        <f t="shared" si="22"/>
        <v>ZSRSER601-1</v>
      </c>
      <c r="AO177" s="65" t="str">
        <f t="shared" si="23"/>
        <v>CONTRATISTAS</v>
      </c>
      <c r="AP177" s="85"/>
      <c r="AQ177" s="85"/>
    </row>
    <row r="178" spans="1:43" ht="13.5" x14ac:dyDescent="0.25">
      <c r="A178" s="85">
        <v>185</v>
      </c>
      <c r="B178" s="85" t="s">
        <v>7650</v>
      </c>
      <c r="C178" s="85" t="s">
        <v>939</v>
      </c>
      <c r="D178" s="62" t="str">
        <f t="shared" si="20"/>
        <v>DNI25683879</v>
      </c>
      <c r="E178" s="86" t="s">
        <v>1081</v>
      </c>
      <c r="F178" s="86" t="s">
        <v>1082</v>
      </c>
      <c r="G178" s="85" t="s">
        <v>754</v>
      </c>
      <c r="H178" s="85" t="s">
        <v>1083</v>
      </c>
      <c r="I178" s="62" t="s">
        <v>1084</v>
      </c>
      <c r="J178" s="85" t="s">
        <v>99</v>
      </c>
      <c r="K178" s="96">
        <v>32434</v>
      </c>
      <c r="L178" s="87" t="s">
        <v>978</v>
      </c>
      <c r="M178" s="85">
        <v>946637803</v>
      </c>
      <c r="N178" s="85" t="s">
        <v>64</v>
      </c>
      <c r="O178" s="62" t="s">
        <v>64</v>
      </c>
      <c r="P178" s="62" t="s">
        <v>1066</v>
      </c>
      <c r="Q178" s="62" t="s">
        <v>64</v>
      </c>
      <c r="R178" s="85"/>
      <c r="S178" s="63" t="str">
        <f t="shared" si="24"/>
        <v>LIMA</v>
      </c>
      <c r="T178" s="63" t="str">
        <f t="shared" si="26"/>
        <v>LIMA</v>
      </c>
      <c r="U178" s="85"/>
      <c r="V178" s="95">
        <v>44164</v>
      </c>
      <c r="W178" s="64" t="e">
        <f t="shared" si="21"/>
        <v>#N/A</v>
      </c>
      <c r="X178" s="90" t="s">
        <v>67</v>
      </c>
      <c r="Y178" s="89"/>
      <c r="Z178" s="88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65" t="str">
        <f t="shared" si="22"/>
        <v>ZSRSER601-1</v>
      </c>
      <c r="AO178" s="65" t="str">
        <f t="shared" si="23"/>
        <v>CONTRATISTAS</v>
      </c>
      <c r="AP178" s="85"/>
      <c r="AQ178" s="85"/>
    </row>
    <row r="179" spans="1:43" ht="13.5" x14ac:dyDescent="0.25">
      <c r="A179" s="85">
        <v>186</v>
      </c>
      <c r="B179" s="85" t="s">
        <v>7650</v>
      </c>
      <c r="C179" s="85" t="s">
        <v>939</v>
      </c>
      <c r="D179" s="62" t="str">
        <f t="shared" si="20"/>
        <v>DNI02293031</v>
      </c>
      <c r="E179" s="86" t="s">
        <v>1085</v>
      </c>
      <c r="F179" s="86" t="s">
        <v>115</v>
      </c>
      <c r="G179" s="85" t="s">
        <v>1086</v>
      </c>
      <c r="H179" s="85" t="s">
        <v>1087</v>
      </c>
      <c r="I179" s="62" t="s">
        <v>1088</v>
      </c>
      <c r="J179" s="85"/>
      <c r="K179" s="96">
        <v>32434</v>
      </c>
      <c r="L179" s="87" t="s">
        <v>141</v>
      </c>
      <c r="M179" s="85">
        <v>959143918</v>
      </c>
      <c r="N179" s="85" t="s">
        <v>82</v>
      </c>
      <c r="O179" s="62" t="s">
        <v>234</v>
      </c>
      <c r="P179" s="62" t="s">
        <v>237</v>
      </c>
      <c r="Q179" s="62" t="s">
        <v>1089</v>
      </c>
      <c r="R179" s="85"/>
      <c r="S179" s="63" t="str">
        <f t="shared" si="24"/>
        <v>PUNO</v>
      </c>
      <c r="T179" s="63" t="str">
        <f t="shared" si="26"/>
        <v>JULIACA</v>
      </c>
      <c r="U179" s="85"/>
      <c r="V179" s="95">
        <v>44159</v>
      </c>
      <c r="W179" s="64" t="e">
        <f t="shared" si="21"/>
        <v>#N/A</v>
      </c>
      <c r="X179" s="88"/>
      <c r="Y179" s="85" t="s">
        <v>349</v>
      </c>
      <c r="Z179" s="88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65" t="str">
        <f t="shared" si="22"/>
        <v>ZSRSER601-1</v>
      </c>
      <c r="AO179" s="65" t="str">
        <f t="shared" si="23"/>
        <v>CONTRATISTAS</v>
      </c>
      <c r="AP179" s="85"/>
      <c r="AQ179" s="85"/>
    </row>
    <row r="180" spans="1:43" ht="13.5" x14ac:dyDescent="0.25">
      <c r="A180" s="85">
        <v>187</v>
      </c>
      <c r="B180" s="85" t="s">
        <v>7650</v>
      </c>
      <c r="C180" s="85" t="s">
        <v>1091</v>
      </c>
      <c r="D180" s="62" t="str">
        <f t="shared" si="20"/>
        <v>DNI09878776</v>
      </c>
      <c r="E180" s="86" t="s">
        <v>1092</v>
      </c>
      <c r="F180" s="86" t="s">
        <v>1093</v>
      </c>
      <c r="G180" s="85" t="s">
        <v>77</v>
      </c>
      <c r="H180" s="85" t="s">
        <v>1094</v>
      </c>
      <c r="I180" s="62" t="s">
        <v>1095</v>
      </c>
      <c r="J180" s="85" t="s">
        <v>1096</v>
      </c>
      <c r="K180" s="96">
        <v>32434</v>
      </c>
      <c r="L180" s="87" t="s">
        <v>141</v>
      </c>
      <c r="M180" s="85">
        <v>968906288</v>
      </c>
      <c r="N180" s="85" t="s">
        <v>268</v>
      </c>
      <c r="O180" s="62" t="s">
        <v>268</v>
      </c>
      <c r="P180" s="62" t="s">
        <v>269</v>
      </c>
      <c r="Q180" s="62" t="s">
        <v>1097</v>
      </c>
      <c r="R180" s="85"/>
      <c r="S180" s="63" t="str">
        <f t="shared" si="24"/>
        <v>PUNO HUB</v>
      </c>
      <c r="T180" s="63" t="str">
        <f t="shared" si="26"/>
        <v>CUSCO</v>
      </c>
      <c r="U180" s="85"/>
      <c r="V180" s="95">
        <v>44159</v>
      </c>
      <c r="W180" s="64" t="e">
        <f t="shared" si="21"/>
        <v>#N/A</v>
      </c>
      <c r="X180" s="88" t="s">
        <v>271</v>
      </c>
      <c r="Y180" s="88" t="s">
        <v>271</v>
      </c>
      <c r="Z180" s="88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65" t="str">
        <f t="shared" si="22"/>
        <v xml:space="preserve">ZB2ARH489 </v>
      </c>
      <c r="AO180" s="65" t="str">
        <f t="shared" si="23"/>
        <v>CONTRATISTAS</v>
      </c>
      <c r="AP180" s="85"/>
      <c r="AQ180" s="85"/>
    </row>
    <row r="181" spans="1:43" ht="13.5" x14ac:dyDescent="0.25">
      <c r="A181" s="85">
        <v>188</v>
      </c>
      <c r="B181" s="85" t="s">
        <v>7650</v>
      </c>
      <c r="C181" s="85" t="s">
        <v>1091</v>
      </c>
      <c r="D181" s="62" t="str">
        <f t="shared" si="20"/>
        <v>DNI40963142</v>
      </c>
      <c r="E181" s="86" t="s">
        <v>1098</v>
      </c>
      <c r="F181" s="86" t="s">
        <v>912</v>
      </c>
      <c r="G181" s="85" t="s">
        <v>913</v>
      </c>
      <c r="H181" s="85" t="s">
        <v>1099</v>
      </c>
      <c r="I181" s="62" t="s">
        <v>1100</v>
      </c>
      <c r="J181" s="85" t="s">
        <v>1101</v>
      </c>
      <c r="K181" s="96">
        <v>32434</v>
      </c>
      <c r="L181" s="87" t="s">
        <v>141</v>
      </c>
      <c r="M181" s="85">
        <v>951302656</v>
      </c>
      <c r="N181" s="85" t="s">
        <v>82</v>
      </c>
      <c r="O181" s="62" t="s">
        <v>83</v>
      </c>
      <c r="P181" s="62" t="s">
        <v>84</v>
      </c>
      <c r="Q181" s="62" t="s">
        <v>1102</v>
      </c>
      <c r="R181" s="85"/>
      <c r="S181" s="63" t="str">
        <f t="shared" si="24"/>
        <v>PUNO</v>
      </c>
      <c r="T181" s="63" t="str">
        <f t="shared" si="26"/>
        <v>ANTAUTA</v>
      </c>
      <c r="U181" s="85"/>
      <c r="V181" s="95">
        <v>44160</v>
      </c>
      <c r="W181" s="64" t="str">
        <f t="shared" si="21"/>
        <v>SI</v>
      </c>
      <c r="X181" s="88"/>
      <c r="Y181" s="89"/>
      <c r="Z181" s="88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65" t="str">
        <f t="shared" si="22"/>
        <v xml:space="preserve">ZB2ARH489 </v>
      </c>
      <c r="AO181" s="65" t="str">
        <f t="shared" si="23"/>
        <v>CONTRATISTAS</v>
      </c>
      <c r="AP181" s="85"/>
      <c r="AQ181" s="85"/>
    </row>
    <row r="182" spans="1:43" ht="13.5" x14ac:dyDescent="0.25">
      <c r="A182" s="85">
        <v>189</v>
      </c>
      <c r="B182" s="85" t="s">
        <v>7650</v>
      </c>
      <c r="C182" s="85" t="s">
        <v>1091</v>
      </c>
      <c r="D182" s="62" t="str">
        <f t="shared" si="20"/>
        <v>DNI43584139</v>
      </c>
      <c r="E182" s="86" t="s">
        <v>1103</v>
      </c>
      <c r="F182" s="86" t="s">
        <v>1104</v>
      </c>
      <c r="G182" s="85" t="s">
        <v>724</v>
      </c>
      <c r="H182" s="85" t="s">
        <v>1105</v>
      </c>
      <c r="I182" s="62" t="s">
        <v>1106</v>
      </c>
      <c r="J182" s="85" t="s">
        <v>1107</v>
      </c>
      <c r="K182" s="96">
        <v>32434</v>
      </c>
      <c r="L182" s="87" t="s">
        <v>141</v>
      </c>
      <c r="M182" s="85">
        <v>947495456</v>
      </c>
      <c r="N182" s="85" t="s">
        <v>64</v>
      </c>
      <c r="O182" s="62" t="s">
        <v>64</v>
      </c>
      <c r="P182" s="62" t="s">
        <v>65</v>
      </c>
      <c r="Q182" s="62" t="s">
        <v>1108</v>
      </c>
      <c r="R182" s="85"/>
      <c r="S182" s="63" t="str">
        <f t="shared" si="24"/>
        <v>LIMA</v>
      </c>
      <c r="T182" s="63" t="str">
        <f t="shared" si="26"/>
        <v>LIMA</v>
      </c>
      <c r="U182" s="85"/>
      <c r="V182" s="95">
        <v>44164</v>
      </c>
      <c r="W182" s="64" t="e">
        <f t="shared" si="21"/>
        <v>#N/A</v>
      </c>
      <c r="X182" s="90" t="s">
        <v>67</v>
      </c>
      <c r="Y182" s="89"/>
      <c r="Z182" s="88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65" t="str">
        <f t="shared" si="22"/>
        <v xml:space="preserve">ZB2ARH489 </v>
      </c>
      <c r="AO182" s="65" t="str">
        <f t="shared" si="23"/>
        <v>CONTRATISTAS</v>
      </c>
      <c r="AP182" s="85"/>
      <c r="AQ182" s="85"/>
    </row>
    <row r="183" spans="1:43" ht="13.5" x14ac:dyDescent="0.25">
      <c r="A183" s="85">
        <v>190</v>
      </c>
      <c r="B183" s="85" t="s">
        <v>7650</v>
      </c>
      <c r="C183" s="85" t="s">
        <v>1091</v>
      </c>
      <c r="D183" s="62" t="str">
        <f t="shared" si="20"/>
        <v>DNI71981614</v>
      </c>
      <c r="E183" s="86" t="s">
        <v>1109</v>
      </c>
      <c r="F183" s="86" t="s">
        <v>1110</v>
      </c>
      <c r="G183" s="85" t="s">
        <v>115</v>
      </c>
      <c r="H183" s="85" t="s">
        <v>1111</v>
      </c>
      <c r="I183" s="62" t="s">
        <v>1112</v>
      </c>
      <c r="J183" s="85" t="s">
        <v>1113</v>
      </c>
      <c r="K183" s="96">
        <v>32434</v>
      </c>
      <c r="L183" s="87" t="s">
        <v>141</v>
      </c>
      <c r="M183" s="85">
        <v>958186618</v>
      </c>
      <c r="N183" s="85" t="s">
        <v>82</v>
      </c>
      <c r="O183" s="62" t="s">
        <v>83</v>
      </c>
      <c r="P183" s="62" t="s">
        <v>84</v>
      </c>
      <c r="Q183" s="62" t="s">
        <v>1114</v>
      </c>
      <c r="R183" s="85"/>
      <c r="S183" s="63" t="str">
        <f t="shared" si="24"/>
        <v>PUNO</v>
      </c>
      <c r="T183" s="63" t="str">
        <f t="shared" si="26"/>
        <v>ANTAUTA</v>
      </c>
      <c r="U183" s="85"/>
      <c r="V183" s="95">
        <v>44160</v>
      </c>
      <c r="W183" s="64" t="e">
        <f t="shared" si="21"/>
        <v>#N/A</v>
      </c>
      <c r="X183" s="88"/>
      <c r="Y183" s="89"/>
      <c r="Z183" s="88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65" t="str">
        <f t="shared" si="22"/>
        <v xml:space="preserve">ZB2ARH489 </v>
      </c>
      <c r="AO183" s="65" t="str">
        <f t="shared" si="23"/>
        <v>CONTRATISTAS</v>
      </c>
      <c r="AP183" s="85"/>
      <c r="AQ183" s="85"/>
    </row>
    <row r="184" spans="1:43" ht="13.5" x14ac:dyDescent="0.25">
      <c r="A184" s="85">
        <v>191</v>
      </c>
      <c r="B184" s="85" t="s">
        <v>7650</v>
      </c>
      <c r="C184" s="85" t="s">
        <v>1091</v>
      </c>
      <c r="D184" s="62" t="str">
        <f t="shared" si="20"/>
        <v>DNI73469734</v>
      </c>
      <c r="E184" s="86" t="s">
        <v>1115</v>
      </c>
      <c r="F184" s="86" t="s">
        <v>1116</v>
      </c>
      <c r="G184" s="85" t="s">
        <v>77</v>
      </c>
      <c r="H184" s="85" t="s">
        <v>1117</v>
      </c>
      <c r="I184" s="62" t="s">
        <v>1118</v>
      </c>
      <c r="J184" s="85" t="s">
        <v>1119</v>
      </c>
      <c r="K184" s="96">
        <v>32434</v>
      </c>
      <c r="L184" s="87" t="s">
        <v>141</v>
      </c>
      <c r="M184" s="85">
        <v>917410118</v>
      </c>
      <c r="N184" s="85" t="s">
        <v>82</v>
      </c>
      <c r="O184" s="62" t="s">
        <v>234</v>
      </c>
      <c r="P184" s="62" t="s">
        <v>237</v>
      </c>
      <c r="Q184" s="62" t="s">
        <v>1120</v>
      </c>
      <c r="R184" s="85"/>
      <c r="S184" s="63" t="str">
        <f t="shared" si="24"/>
        <v>PUNO</v>
      </c>
      <c r="T184" s="63" t="str">
        <f t="shared" si="26"/>
        <v>JULIACA</v>
      </c>
      <c r="U184" s="85"/>
      <c r="V184" s="95">
        <v>44160</v>
      </c>
      <c r="W184" s="64" t="e">
        <f t="shared" si="21"/>
        <v>#N/A</v>
      </c>
      <c r="X184" s="88"/>
      <c r="Y184" s="89"/>
      <c r="Z184" s="88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65" t="str">
        <f t="shared" si="22"/>
        <v xml:space="preserve">ZB2ARH489 </v>
      </c>
      <c r="AO184" s="65" t="str">
        <f t="shared" si="23"/>
        <v>CONTRATISTAS</v>
      </c>
      <c r="AP184" s="85"/>
      <c r="AQ184" s="85"/>
    </row>
    <row r="185" spans="1:43" ht="13.5" x14ac:dyDescent="0.25">
      <c r="A185" s="85">
        <v>192</v>
      </c>
      <c r="B185" s="85" t="s">
        <v>7650</v>
      </c>
      <c r="C185" s="85" t="s">
        <v>1091</v>
      </c>
      <c r="D185" s="62" t="str">
        <f t="shared" si="20"/>
        <v>DNI40433219</v>
      </c>
      <c r="E185" s="86" t="s">
        <v>1121</v>
      </c>
      <c r="F185" s="86" t="s">
        <v>1122</v>
      </c>
      <c r="G185" s="85" t="s">
        <v>1123</v>
      </c>
      <c r="H185" s="85" t="s">
        <v>1124</v>
      </c>
      <c r="I185" s="62" t="s">
        <v>1125</v>
      </c>
      <c r="J185" s="85" t="s">
        <v>1126</v>
      </c>
      <c r="K185" s="96">
        <v>32434</v>
      </c>
      <c r="L185" s="87" t="s">
        <v>141</v>
      </c>
      <c r="M185" s="85">
        <v>961788655</v>
      </c>
      <c r="N185" s="85" t="s">
        <v>278</v>
      </c>
      <c r="O185" s="62" t="s">
        <v>279</v>
      </c>
      <c r="P185" s="62" t="s">
        <v>279</v>
      </c>
      <c r="Q185" s="62" t="s">
        <v>1127</v>
      </c>
      <c r="R185" s="85"/>
      <c r="S185" s="63" t="str">
        <f t="shared" si="24"/>
        <v>LIMA HUB</v>
      </c>
      <c r="T185" s="63" t="str">
        <f t="shared" si="26"/>
        <v>HUANCAYO</v>
      </c>
      <c r="U185" s="85"/>
      <c r="V185" s="95">
        <v>44164</v>
      </c>
      <c r="W185" s="64" t="str">
        <f t="shared" si="21"/>
        <v>SI</v>
      </c>
      <c r="X185" s="90" t="s">
        <v>67</v>
      </c>
      <c r="Y185" s="89"/>
      <c r="Z185" s="88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65" t="str">
        <f t="shared" si="22"/>
        <v xml:space="preserve">ZB2ARH489 </v>
      </c>
      <c r="AO185" s="65" t="str">
        <f t="shared" si="23"/>
        <v>CONTRATISTAS</v>
      </c>
      <c r="AP185" s="85"/>
      <c r="AQ185" s="85"/>
    </row>
    <row r="186" spans="1:43" ht="13.5" x14ac:dyDescent="0.25">
      <c r="A186" s="85">
        <v>193</v>
      </c>
      <c r="B186" s="85" t="s">
        <v>7650</v>
      </c>
      <c r="C186" s="85" t="s">
        <v>1091</v>
      </c>
      <c r="D186" s="62" t="str">
        <f t="shared" si="20"/>
        <v>DNI02298972</v>
      </c>
      <c r="E186" s="86" t="s">
        <v>1128</v>
      </c>
      <c r="F186" s="86" t="s">
        <v>580</v>
      </c>
      <c r="G186" s="85" t="s">
        <v>1129</v>
      </c>
      <c r="H186" s="85" t="s">
        <v>1130</v>
      </c>
      <c r="I186" s="62" t="s">
        <v>1131</v>
      </c>
      <c r="J186" s="85" t="s">
        <v>1132</v>
      </c>
      <c r="K186" s="96">
        <v>32434</v>
      </c>
      <c r="L186" s="87" t="s">
        <v>141</v>
      </c>
      <c r="M186" s="85">
        <v>964444790</v>
      </c>
      <c r="N186" s="85" t="s">
        <v>82</v>
      </c>
      <c r="O186" s="62" t="s">
        <v>83</v>
      </c>
      <c r="P186" s="62" t="s">
        <v>84</v>
      </c>
      <c r="Q186" s="62" t="s">
        <v>1133</v>
      </c>
      <c r="R186" s="85"/>
      <c r="S186" s="63" t="str">
        <f t="shared" si="24"/>
        <v>PUNO</v>
      </c>
      <c r="T186" s="63" t="str">
        <f t="shared" si="26"/>
        <v>ANTAUTA</v>
      </c>
      <c r="U186" s="85"/>
      <c r="V186" s="95">
        <v>44160</v>
      </c>
      <c r="W186" s="64" t="e">
        <f t="shared" si="21"/>
        <v>#N/A</v>
      </c>
      <c r="X186" s="88"/>
      <c r="Y186" s="89"/>
      <c r="Z186" s="88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65" t="str">
        <f t="shared" si="22"/>
        <v xml:space="preserve">ZB2ARH489 </v>
      </c>
      <c r="AO186" s="65" t="str">
        <f t="shared" si="23"/>
        <v>CONTRATISTAS</v>
      </c>
      <c r="AP186" s="85"/>
      <c r="AQ186" s="85"/>
    </row>
    <row r="187" spans="1:43" ht="13.5" x14ac:dyDescent="0.25">
      <c r="A187" s="85">
        <v>194</v>
      </c>
      <c r="B187" s="85" t="s">
        <v>7650</v>
      </c>
      <c r="C187" s="85" t="s">
        <v>1091</v>
      </c>
      <c r="D187" s="62" t="str">
        <f t="shared" si="20"/>
        <v>DNI73300786</v>
      </c>
      <c r="E187" s="86" t="s">
        <v>1134</v>
      </c>
      <c r="F187" s="86" t="s">
        <v>291</v>
      </c>
      <c r="G187" s="85" t="s">
        <v>443</v>
      </c>
      <c r="H187" s="85" t="s">
        <v>1135</v>
      </c>
      <c r="I187" s="62" t="s">
        <v>1136</v>
      </c>
      <c r="J187" s="85" t="s">
        <v>1137</v>
      </c>
      <c r="K187" s="96">
        <v>32434</v>
      </c>
      <c r="L187" s="87" t="s">
        <v>141</v>
      </c>
      <c r="M187" s="85">
        <v>946536662</v>
      </c>
      <c r="N187" s="85" t="s">
        <v>82</v>
      </c>
      <c r="O187" s="62" t="s">
        <v>83</v>
      </c>
      <c r="P187" s="62" t="s">
        <v>92</v>
      </c>
      <c r="Q187" s="62" t="s">
        <v>1138</v>
      </c>
      <c r="R187" s="85"/>
      <c r="S187" s="63" t="str">
        <f t="shared" si="24"/>
        <v>PUNO</v>
      </c>
      <c r="T187" s="63" t="str">
        <f t="shared" si="26"/>
        <v>JULIACA</v>
      </c>
      <c r="U187" s="85"/>
      <c r="V187" s="95">
        <v>44160</v>
      </c>
      <c r="W187" s="64" t="e">
        <f t="shared" si="21"/>
        <v>#N/A</v>
      </c>
      <c r="X187" s="88"/>
      <c r="Y187" s="89"/>
      <c r="Z187" s="88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65" t="str">
        <f t="shared" si="22"/>
        <v xml:space="preserve">ZB2ARH489 </v>
      </c>
      <c r="AO187" s="65" t="str">
        <f t="shared" si="23"/>
        <v>CONTRATISTAS</v>
      </c>
      <c r="AP187" s="85"/>
      <c r="AQ187" s="85"/>
    </row>
    <row r="188" spans="1:43" ht="13.5" x14ac:dyDescent="0.25">
      <c r="A188" s="85">
        <v>195</v>
      </c>
      <c r="B188" s="85" t="s">
        <v>7650</v>
      </c>
      <c r="C188" s="85" t="s">
        <v>1091</v>
      </c>
      <c r="D188" s="62" t="str">
        <f t="shared" si="20"/>
        <v>DNI42435421</v>
      </c>
      <c r="E188" s="86" t="s">
        <v>1139</v>
      </c>
      <c r="F188" s="86" t="s">
        <v>291</v>
      </c>
      <c r="G188" s="85" t="s">
        <v>881</v>
      </c>
      <c r="H188" s="85" t="s">
        <v>1140</v>
      </c>
      <c r="I188" s="62" t="s">
        <v>1141</v>
      </c>
      <c r="J188" s="85" t="s">
        <v>1142</v>
      </c>
      <c r="K188" s="96">
        <v>32434</v>
      </c>
      <c r="L188" s="87" t="s">
        <v>141</v>
      </c>
      <c r="M188" s="85">
        <v>953668239</v>
      </c>
      <c r="N188" s="85" t="s">
        <v>82</v>
      </c>
      <c r="O188" s="62" t="s">
        <v>83</v>
      </c>
      <c r="P188" s="62" t="s">
        <v>84</v>
      </c>
      <c r="Q188" s="62" t="s">
        <v>1143</v>
      </c>
      <c r="R188" s="85"/>
      <c r="S188" s="63" t="str">
        <f t="shared" si="24"/>
        <v>PUNO</v>
      </c>
      <c r="T188" s="63" t="str">
        <f t="shared" si="26"/>
        <v>ANTAUTA</v>
      </c>
      <c r="U188" s="85"/>
      <c r="V188" s="95">
        <v>44160</v>
      </c>
      <c r="W188" s="64" t="e">
        <f t="shared" si="21"/>
        <v>#N/A</v>
      </c>
      <c r="X188" s="88"/>
      <c r="Y188" s="89"/>
      <c r="Z188" s="88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65" t="str">
        <f t="shared" si="22"/>
        <v xml:space="preserve">ZB2ARH489 </v>
      </c>
      <c r="AO188" s="65" t="str">
        <f t="shared" si="23"/>
        <v>CONTRATISTAS</v>
      </c>
      <c r="AP188" s="85"/>
      <c r="AQ188" s="85"/>
    </row>
    <row r="189" spans="1:43" ht="13.5" x14ac:dyDescent="0.25">
      <c r="A189" s="85">
        <v>196</v>
      </c>
      <c r="B189" s="85" t="s">
        <v>7650</v>
      </c>
      <c r="C189" s="85" t="s">
        <v>1091</v>
      </c>
      <c r="D189" s="62" t="str">
        <f t="shared" si="20"/>
        <v>DNI72540421</v>
      </c>
      <c r="E189" s="86">
        <v>72540421</v>
      </c>
      <c r="F189" s="86" t="s">
        <v>1144</v>
      </c>
      <c r="G189" s="85" t="s">
        <v>58</v>
      </c>
      <c r="H189" s="85" t="s">
        <v>1145</v>
      </c>
      <c r="I189" s="62" t="s">
        <v>1146</v>
      </c>
      <c r="J189" s="85" t="s">
        <v>81</v>
      </c>
      <c r="K189" s="96">
        <v>32434</v>
      </c>
      <c r="L189" s="87" t="s">
        <v>141</v>
      </c>
      <c r="M189" s="85" t="s">
        <v>1147</v>
      </c>
      <c r="N189" s="85" t="s">
        <v>678</v>
      </c>
      <c r="O189" s="62" t="s">
        <v>64</v>
      </c>
      <c r="P189" s="62" t="s">
        <v>213</v>
      </c>
      <c r="Q189" s="62" t="s">
        <v>1148</v>
      </c>
      <c r="R189" s="85"/>
      <c r="S189" s="63" t="str">
        <f t="shared" si="24"/>
        <v>LIMA</v>
      </c>
      <c r="T189" s="63" t="str">
        <f t="shared" si="26"/>
        <v>LIMA</v>
      </c>
      <c r="U189" s="85"/>
      <c r="V189" s="95">
        <v>44164</v>
      </c>
      <c r="W189" s="64" t="str">
        <f t="shared" si="21"/>
        <v>SI</v>
      </c>
      <c r="X189" s="90" t="s">
        <v>67</v>
      </c>
      <c r="Y189" s="89"/>
      <c r="Z189" s="88" t="s">
        <v>1149</v>
      </c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65" t="str">
        <f t="shared" si="22"/>
        <v xml:space="preserve">ZB2ARH489 </v>
      </c>
      <c r="AO189" s="65" t="str">
        <f t="shared" si="23"/>
        <v>CONTRATISTAS</v>
      </c>
      <c r="AP189" s="85"/>
      <c r="AQ189" s="85"/>
    </row>
    <row r="190" spans="1:43" ht="13.5" x14ac:dyDescent="0.25">
      <c r="A190" s="85">
        <v>197</v>
      </c>
      <c r="B190" s="85" t="s">
        <v>7650</v>
      </c>
      <c r="C190" s="85" t="s">
        <v>1091</v>
      </c>
      <c r="D190" s="62" t="str">
        <f t="shared" si="20"/>
        <v>DNI45483779</v>
      </c>
      <c r="E190" s="86">
        <v>45483779</v>
      </c>
      <c r="F190" s="86" t="s">
        <v>1150</v>
      </c>
      <c r="G190" s="85" t="s">
        <v>1151</v>
      </c>
      <c r="H190" s="85" t="s">
        <v>1152</v>
      </c>
      <c r="I190" s="62" t="s">
        <v>1153</v>
      </c>
      <c r="J190" s="85" t="s">
        <v>81</v>
      </c>
      <c r="K190" s="96">
        <v>32434</v>
      </c>
      <c r="L190" s="87" t="s">
        <v>141</v>
      </c>
      <c r="M190" s="85" t="s">
        <v>1154</v>
      </c>
      <c r="N190" s="85" t="s">
        <v>1155</v>
      </c>
      <c r="O190" s="62" t="s">
        <v>691</v>
      </c>
      <c r="P190" s="62" t="s">
        <v>1156</v>
      </c>
      <c r="Q190" s="62" t="s">
        <v>1157</v>
      </c>
      <c r="R190" s="85"/>
      <c r="S190" s="63" t="str">
        <f t="shared" si="24"/>
        <v>LIMA HUB</v>
      </c>
      <c r="T190" s="63" t="str">
        <f t="shared" si="26"/>
        <v>TRUJILLO</v>
      </c>
      <c r="U190" s="85"/>
      <c r="V190" s="95">
        <v>44164</v>
      </c>
      <c r="W190" s="64" t="str">
        <f t="shared" si="21"/>
        <v>SI</v>
      </c>
      <c r="X190" s="90" t="s">
        <v>67</v>
      </c>
      <c r="Y190" s="89"/>
      <c r="Z190" s="88" t="s">
        <v>1149</v>
      </c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65" t="str">
        <f t="shared" si="22"/>
        <v xml:space="preserve">ZB2ARH489 </v>
      </c>
      <c r="AO190" s="65" t="str">
        <f t="shared" si="23"/>
        <v>CONTRATISTAS</v>
      </c>
      <c r="AP190" s="85"/>
      <c r="AQ190" s="85"/>
    </row>
    <row r="191" spans="1:43" ht="13.5" x14ac:dyDescent="0.25">
      <c r="A191" s="85">
        <v>198</v>
      </c>
      <c r="B191" s="85" t="s">
        <v>7650</v>
      </c>
      <c r="C191" s="85" t="s">
        <v>1158</v>
      </c>
      <c r="D191" s="62" t="str">
        <f t="shared" si="20"/>
        <v>DNI10250769</v>
      </c>
      <c r="E191" s="86">
        <v>10250769</v>
      </c>
      <c r="F191" s="86" t="s">
        <v>1159</v>
      </c>
      <c r="G191" s="85" t="s">
        <v>1160</v>
      </c>
      <c r="H191" s="85" t="s">
        <v>1161</v>
      </c>
      <c r="I191" s="62" t="s">
        <v>1162</v>
      </c>
      <c r="J191" s="85" t="s">
        <v>1163</v>
      </c>
      <c r="K191" s="96">
        <v>32434</v>
      </c>
      <c r="L191" s="87" t="s">
        <v>63</v>
      </c>
      <c r="M191" s="85" t="s">
        <v>1164</v>
      </c>
      <c r="N191" s="85" t="s">
        <v>1165</v>
      </c>
      <c r="O191" s="62" t="s">
        <v>1165</v>
      </c>
      <c r="P191" s="62" t="s">
        <v>1166</v>
      </c>
      <c r="Q191" s="62" t="s">
        <v>1167</v>
      </c>
      <c r="R191" s="85"/>
      <c r="S191" s="63" t="s">
        <v>64</v>
      </c>
      <c r="T191" s="63" t="s">
        <v>1165</v>
      </c>
      <c r="U191" s="85"/>
      <c r="V191" s="95">
        <v>44164</v>
      </c>
      <c r="W191" s="64" t="e">
        <f t="shared" si="21"/>
        <v>#N/A</v>
      </c>
      <c r="X191" s="90" t="s">
        <v>67</v>
      </c>
      <c r="Y191" s="89"/>
      <c r="Z191" s="88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65" t="str">
        <f t="shared" si="22"/>
        <v xml:space="preserve">ZB2ARH489 </v>
      </c>
      <c r="AO191" s="65" t="str">
        <f t="shared" si="23"/>
        <v>CONTRATISTAS</v>
      </c>
      <c r="AP191" s="85"/>
      <c r="AQ191" s="85"/>
    </row>
    <row r="192" spans="1:43" ht="13.5" x14ac:dyDescent="0.25">
      <c r="A192" s="85">
        <v>199</v>
      </c>
      <c r="B192" s="85" t="s">
        <v>7650</v>
      </c>
      <c r="C192" s="85" t="s">
        <v>1158</v>
      </c>
      <c r="D192" s="62" t="str">
        <f t="shared" si="20"/>
        <v>DNI70201288</v>
      </c>
      <c r="E192" s="86" t="s">
        <v>1169</v>
      </c>
      <c r="F192" s="86" t="s">
        <v>1170</v>
      </c>
      <c r="G192" s="85" t="s">
        <v>1171</v>
      </c>
      <c r="H192" s="85" t="s">
        <v>1172</v>
      </c>
      <c r="I192" s="62" t="s">
        <v>1095</v>
      </c>
      <c r="J192" s="85" t="s">
        <v>1173</v>
      </c>
      <c r="K192" s="96">
        <v>32434</v>
      </c>
      <c r="L192" s="87" t="s">
        <v>1174</v>
      </c>
      <c r="M192" s="85" t="s">
        <v>1175</v>
      </c>
      <c r="N192" s="85" t="s">
        <v>82</v>
      </c>
      <c r="O192" s="62" t="s">
        <v>82</v>
      </c>
      <c r="P192" s="62" t="s">
        <v>82</v>
      </c>
      <c r="Q192" s="62" t="s">
        <v>1176</v>
      </c>
      <c r="R192" s="85"/>
      <c r="S192" s="63" t="str">
        <f t="shared" ref="S192:S204" si="27">VLOOKUP(CONCATENATE(N192,P192),hub_,4,FALSE)</f>
        <v>PUNO</v>
      </c>
      <c r="T192" s="63" t="str">
        <f t="shared" ref="T192:T204" si="28">VLOOKUP(CONCATENATE(N192,P192),hub_,5,FALSE)</f>
        <v>PUNO</v>
      </c>
      <c r="U192" s="85"/>
      <c r="V192" s="95">
        <v>44160</v>
      </c>
      <c r="W192" s="64" t="e">
        <f t="shared" si="21"/>
        <v>#N/A</v>
      </c>
      <c r="X192" s="88"/>
      <c r="Y192" s="89"/>
      <c r="Z192" s="88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65" t="str">
        <f t="shared" si="22"/>
        <v xml:space="preserve">ZB2ARH489 </v>
      </c>
      <c r="AO192" s="65" t="str">
        <f t="shared" si="23"/>
        <v>CONTRATISTAS</v>
      </c>
      <c r="AP192" s="85"/>
      <c r="AQ192" s="85"/>
    </row>
    <row r="193" spans="1:43" ht="13.5" x14ac:dyDescent="0.25">
      <c r="A193" s="85">
        <v>200</v>
      </c>
      <c r="B193" s="85" t="s">
        <v>7650</v>
      </c>
      <c r="C193" s="85" t="s">
        <v>1158</v>
      </c>
      <c r="D193" s="62" t="str">
        <f t="shared" si="20"/>
        <v>DNI43039361</v>
      </c>
      <c r="E193" s="86" t="s">
        <v>1177</v>
      </c>
      <c r="F193" s="86" t="s">
        <v>1178</v>
      </c>
      <c r="G193" s="85" t="s">
        <v>559</v>
      </c>
      <c r="H193" s="85" t="s">
        <v>1179</v>
      </c>
      <c r="I193" s="62" t="s">
        <v>883</v>
      </c>
      <c r="J193" s="85" t="s">
        <v>1180</v>
      </c>
      <c r="K193" s="96">
        <v>32434</v>
      </c>
      <c r="L193" s="87" t="s">
        <v>1174</v>
      </c>
      <c r="M193" s="85" t="s">
        <v>1181</v>
      </c>
      <c r="N193" s="85" t="s">
        <v>82</v>
      </c>
      <c r="O193" s="62" t="s">
        <v>83</v>
      </c>
      <c r="P193" s="62" t="s">
        <v>84</v>
      </c>
      <c r="Q193" s="62" t="s">
        <v>1182</v>
      </c>
      <c r="R193" s="85"/>
      <c r="S193" s="63" t="str">
        <f t="shared" si="27"/>
        <v>PUNO</v>
      </c>
      <c r="T193" s="63" t="str">
        <f t="shared" si="28"/>
        <v>ANTAUTA</v>
      </c>
      <c r="U193" s="85"/>
      <c r="V193" s="95">
        <v>44160</v>
      </c>
      <c r="W193" s="64" t="str">
        <f t="shared" si="21"/>
        <v>SI</v>
      </c>
      <c r="X193" s="88"/>
      <c r="Y193" s="89"/>
      <c r="Z193" s="88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65" t="str">
        <f t="shared" si="22"/>
        <v xml:space="preserve">ZB2ARH489 </v>
      </c>
      <c r="AO193" s="65" t="str">
        <f t="shared" si="23"/>
        <v>CONTRATISTAS</v>
      </c>
      <c r="AP193" s="85"/>
      <c r="AQ193" s="85"/>
    </row>
    <row r="194" spans="1:43" ht="13.5" x14ac:dyDescent="0.25">
      <c r="A194" s="85">
        <v>201</v>
      </c>
      <c r="B194" s="85" t="s">
        <v>7650</v>
      </c>
      <c r="C194" s="85" t="s">
        <v>144</v>
      </c>
      <c r="D194" s="62" t="str">
        <f t="shared" ref="D194:D257" si="29">CONCATENATE("DNI",E194)</f>
        <v>DNI45378293</v>
      </c>
      <c r="E194" s="86" t="s">
        <v>1184</v>
      </c>
      <c r="F194" s="86" t="s">
        <v>587</v>
      </c>
      <c r="G194" s="85" t="s">
        <v>291</v>
      </c>
      <c r="H194" s="85" t="s">
        <v>897</v>
      </c>
      <c r="I194" s="62" t="s">
        <v>883</v>
      </c>
      <c r="J194" s="85" t="s">
        <v>1185</v>
      </c>
      <c r="K194" s="96">
        <v>32434</v>
      </c>
      <c r="L194" s="87" t="s">
        <v>1186</v>
      </c>
      <c r="M194" s="85">
        <v>957145520</v>
      </c>
      <c r="N194" s="85" t="s">
        <v>82</v>
      </c>
      <c r="O194" s="62" t="s">
        <v>83</v>
      </c>
      <c r="P194" s="62" t="s">
        <v>84</v>
      </c>
      <c r="Q194" s="62" t="s">
        <v>1187</v>
      </c>
      <c r="R194" s="92">
        <v>44157</v>
      </c>
      <c r="S194" s="63" t="str">
        <f t="shared" si="27"/>
        <v>PUNO</v>
      </c>
      <c r="T194" s="63" t="str">
        <f t="shared" si="28"/>
        <v>ANTAUTA</v>
      </c>
      <c r="U194" s="85"/>
      <c r="V194" s="95">
        <v>44160</v>
      </c>
      <c r="W194" s="64" t="e">
        <f t="shared" ref="W194:W257" si="30">VLOOKUP(D194,cero,6,FALSE)</f>
        <v>#N/A</v>
      </c>
      <c r="X194" s="88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65" t="str">
        <f t="shared" ref="AN194:AN257" si="31">VLOOKUP(C194,CECO,3,FALSE)</f>
        <v>ZSRSER601-1</v>
      </c>
      <c r="AO194" s="65" t="str">
        <f t="shared" ref="AO194:AO257" si="32">VLOOKUP(B194,empresas,4,FALSE)</f>
        <v>CONTRATISTAS</v>
      </c>
      <c r="AP194" s="85"/>
      <c r="AQ194" s="85"/>
    </row>
    <row r="195" spans="1:43" ht="13.5" x14ac:dyDescent="0.25">
      <c r="A195" s="85">
        <v>202</v>
      </c>
      <c r="B195" s="85" t="s">
        <v>7650</v>
      </c>
      <c r="C195" s="85" t="s">
        <v>144</v>
      </c>
      <c r="D195" s="62" t="str">
        <f t="shared" si="29"/>
        <v>DNI29641790</v>
      </c>
      <c r="E195" s="86" t="s">
        <v>1188</v>
      </c>
      <c r="F195" s="86" t="s">
        <v>1189</v>
      </c>
      <c r="G195" s="85" t="s">
        <v>58</v>
      </c>
      <c r="H195" s="85" t="s">
        <v>1190</v>
      </c>
      <c r="I195" s="62" t="s">
        <v>1191</v>
      </c>
      <c r="J195" s="85" t="s">
        <v>1192</v>
      </c>
      <c r="K195" s="96">
        <v>32434</v>
      </c>
      <c r="L195" s="87" t="s">
        <v>141</v>
      </c>
      <c r="M195" s="85">
        <v>951292409</v>
      </c>
      <c r="N195" s="85" t="s">
        <v>100</v>
      </c>
      <c r="O195" s="62" t="s">
        <v>100</v>
      </c>
      <c r="P195" s="62" t="s">
        <v>1193</v>
      </c>
      <c r="Q195" s="62"/>
      <c r="R195" s="85"/>
      <c r="S195" s="63" t="str">
        <f t="shared" si="27"/>
        <v>AREQUIPA</v>
      </c>
      <c r="T195" s="63" t="str">
        <f t="shared" si="28"/>
        <v>AREQUIPA</v>
      </c>
      <c r="U195" s="85"/>
      <c r="V195" s="95">
        <v>44159</v>
      </c>
      <c r="W195" s="64" t="e">
        <f t="shared" si="30"/>
        <v>#N/A</v>
      </c>
      <c r="X195" s="91" t="s">
        <v>103</v>
      </c>
      <c r="Y195" s="85" t="s">
        <v>104</v>
      </c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65" t="str">
        <f t="shared" si="31"/>
        <v>ZSRSER601-1</v>
      </c>
      <c r="AO195" s="65" t="str">
        <f t="shared" si="32"/>
        <v>CONTRATISTAS</v>
      </c>
      <c r="AP195" s="85"/>
      <c r="AQ195" s="85"/>
    </row>
    <row r="196" spans="1:43" ht="13.5" x14ac:dyDescent="0.25">
      <c r="A196" s="85">
        <v>203</v>
      </c>
      <c r="B196" s="85" t="s">
        <v>7650</v>
      </c>
      <c r="C196" s="85" t="s">
        <v>144</v>
      </c>
      <c r="D196" s="62" t="str">
        <f t="shared" si="29"/>
        <v>DNI43364541</v>
      </c>
      <c r="E196" s="86" t="s">
        <v>1194</v>
      </c>
      <c r="F196" s="86" t="s">
        <v>547</v>
      </c>
      <c r="G196" s="85" t="s">
        <v>575</v>
      </c>
      <c r="H196" s="85" t="s">
        <v>1195</v>
      </c>
      <c r="I196" s="62" t="s">
        <v>1196</v>
      </c>
      <c r="J196" s="85" t="s">
        <v>1197</v>
      </c>
      <c r="K196" s="96">
        <v>32434</v>
      </c>
      <c r="L196" s="87" t="s">
        <v>141</v>
      </c>
      <c r="M196" s="85">
        <v>973229102</v>
      </c>
      <c r="N196" s="85" t="s">
        <v>82</v>
      </c>
      <c r="O196" s="62" t="s">
        <v>234</v>
      </c>
      <c r="P196" s="62" t="s">
        <v>237</v>
      </c>
      <c r="Q196" s="62"/>
      <c r="R196" s="85"/>
      <c r="S196" s="63" t="str">
        <f t="shared" si="27"/>
        <v>PUNO</v>
      </c>
      <c r="T196" s="63" t="str">
        <f t="shared" si="28"/>
        <v>JULIACA</v>
      </c>
      <c r="U196" s="85"/>
      <c r="V196" s="95">
        <v>44159</v>
      </c>
      <c r="W196" s="64" t="e">
        <f t="shared" si="30"/>
        <v>#N/A</v>
      </c>
      <c r="X196" s="88"/>
      <c r="Y196" s="85" t="s">
        <v>94</v>
      </c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65" t="str">
        <f t="shared" si="31"/>
        <v>ZSRSER601-1</v>
      </c>
      <c r="AO196" s="65" t="str">
        <f t="shared" si="32"/>
        <v>CONTRATISTAS</v>
      </c>
      <c r="AP196" s="85"/>
      <c r="AQ196" s="85"/>
    </row>
    <row r="197" spans="1:43" ht="13.5" x14ac:dyDescent="0.25">
      <c r="A197" s="85">
        <v>204</v>
      </c>
      <c r="B197" s="85" t="s">
        <v>7650</v>
      </c>
      <c r="C197" s="85" t="s">
        <v>144</v>
      </c>
      <c r="D197" s="62" t="str">
        <f t="shared" si="29"/>
        <v>DNI2403234</v>
      </c>
      <c r="E197" s="86" t="s">
        <v>1198</v>
      </c>
      <c r="F197" s="86" t="s">
        <v>291</v>
      </c>
      <c r="G197" s="85" t="s">
        <v>1199</v>
      </c>
      <c r="H197" s="85" t="s">
        <v>1200</v>
      </c>
      <c r="I197" s="62" t="s">
        <v>1201</v>
      </c>
      <c r="J197" s="85" t="s">
        <v>1202</v>
      </c>
      <c r="K197" s="96">
        <v>32434</v>
      </c>
      <c r="L197" s="87" t="s">
        <v>141</v>
      </c>
      <c r="M197" s="85">
        <v>959341800</v>
      </c>
      <c r="N197" s="85" t="s">
        <v>82</v>
      </c>
      <c r="O197" s="62" t="s">
        <v>234</v>
      </c>
      <c r="P197" s="62" t="s">
        <v>237</v>
      </c>
      <c r="Q197" s="62"/>
      <c r="R197" s="85"/>
      <c r="S197" s="63" t="str">
        <f t="shared" si="27"/>
        <v>PUNO</v>
      </c>
      <c r="T197" s="63" t="str">
        <f t="shared" si="28"/>
        <v>JULIACA</v>
      </c>
      <c r="U197" s="85"/>
      <c r="V197" s="95">
        <v>44159</v>
      </c>
      <c r="W197" s="64" t="e">
        <f t="shared" si="30"/>
        <v>#N/A</v>
      </c>
      <c r="X197" s="88"/>
      <c r="Y197" s="85" t="s">
        <v>94</v>
      </c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65" t="str">
        <f t="shared" si="31"/>
        <v>ZSRSER601-1</v>
      </c>
      <c r="AO197" s="65" t="str">
        <f t="shared" si="32"/>
        <v>CONTRATISTAS</v>
      </c>
      <c r="AP197" s="85"/>
      <c r="AQ197" s="85"/>
    </row>
    <row r="198" spans="1:43" ht="13.5" x14ac:dyDescent="0.25">
      <c r="A198" s="85">
        <v>205</v>
      </c>
      <c r="B198" s="85" t="s">
        <v>7650</v>
      </c>
      <c r="C198" s="85" t="s">
        <v>144</v>
      </c>
      <c r="D198" s="62" t="str">
        <f t="shared" si="29"/>
        <v>DNI2421240</v>
      </c>
      <c r="E198" s="86" t="s">
        <v>1203</v>
      </c>
      <c r="F198" s="86" t="s">
        <v>1204</v>
      </c>
      <c r="G198" s="85" t="s">
        <v>306</v>
      </c>
      <c r="H198" s="85" t="s">
        <v>1205</v>
      </c>
      <c r="I198" s="62" t="s">
        <v>1206</v>
      </c>
      <c r="J198" s="85" t="s">
        <v>1207</v>
      </c>
      <c r="K198" s="96">
        <v>32434</v>
      </c>
      <c r="L198" s="87" t="s">
        <v>141</v>
      </c>
      <c r="M198" s="85">
        <v>951363369</v>
      </c>
      <c r="N198" s="85" t="s">
        <v>82</v>
      </c>
      <c r="O198" s="62" t="s">
        <v>234</v>
      </c>
      <c r="P198" s="62" t="s">
        <v>237</v>
      </c>
      <c r="Q198" s="62"/>
      <c r="R198" s="85"/>
      <c r="S198" s="63" t="str">
        <f t="shared" si="27"/>
        <v>PUNO</v>
      </c>
      <c r="T198" s="63" t="str">
        <f t="shared" si="28"/>
        <v>JULIACA</v>
      </c>
      <c r="U198" s="85"/>
      <c r="V198" s="95">
        <v>44159</v>
      </c>
      <c r="W198" s="64" t="e">
        <f t="shared" si="30"/>
        <v>#N/A</v>
      </c>
      <c r="X198" s="88"/>
      <c r="Y198" s="85" t="s">
        <v>94</v>
      </c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65" t="str">
        <f t="shared" si="31"/>
        <v>ZSRSER601-1</v>
      </c>
      <c r="AO198" s="65" t="str">
        <f t="shared" si="32"/>
        <v>CONTRATISTAS</v>
      </c>
      <c r="AP198" s="85"/>
      <c r="AQ198" s="85"/>
    </row>
    <row r="199" spans="1:43" ht="13.5" x14ac:dyDescent="0.25">
      <c r="A199" s="85">
        <v>206</v>
      </c>
      <c r="B199" s="85" t="s">
        <v>7650</v>
      </c>
      <c r="C199" s="85" t="s">
        <v>144</v>
      </c>
      <c r="D199" s="62" t="str">
        <f t="shared" si="29"/>
        <v>DNI2293306</v>
      </c>
      <c r="E199" s="86" t="s">
        <v>1208</v>
      </c>
      <c r="F199" s="86" t="s">
        <v>1209</v>
      </c>
      <c r="G199" s="85" t="s">
        <v>291</v>
      </c>
      <c r="H199" s="85" t="s">
        <v>1210</v>
      </c>
      <c r="I199" s="62" t="s">
        <v>1211</v>
      </c>
      <c r="J199" s="85" t="s">
        <v>91</v>
      </c>
      <c r="K199" s="96">
        <v>32434</v>
      </c>
      <c r="L199" s="87" t="s">
        <v>141</v>
      </c>
      <c r="M199" s="85">
        <v>982069318</v>
      </c>
      <c r="N199" s="85" t="s">
        <v>82</v>
      </c>
      <c r="O199" s="62" t="s">
        <v>234</v>
      </c>
      <c r="P199" s="62" t="s">
        <v>237</v>
      </c>
      <c r="Q199" s="62" t="s">
        <v>1212</v>
      </c>
      <c r="R199" s="85"/>
      <c r="S199" s="63" t="str">
        <f t="shared" si="27"/>
        <v>PUNO</v>
      </c>
      <c r="T199" s="63" t="str">
        <f t="shared" si="28"/>
        <v>JULIACA</v>
      </c>
      <c r="U199" s="85"/>
      <c r="V199" s="95">
        <v>44159</v>
      </c>
      <c r="W199" s="64" t="e">
        <f t="shared" si="30"/>
        <v>#N/A</v>
      </c>
      <c r="X199" s="88"/>
      <c r="Y199" s="85" t="s">
        <v>94</v>
      </c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65" t="str">
        <f t="shared" si="31"/>
        <v>ZSRSER601-1</v>
      </c>
      <c r="AO199" s="65" t="str">
        <f t="shared" si="32"/>
        <v>CONTRATISTAS</v>
      </c>
      <c r="AP199" s="85"/>
      <c r="AQ199" s="85"/>
    </row>
    <row r="200" spans="1:43" ht="13.5" x14ac:dyDescent="0.25">
      <c r="A200" s="85">
        <v>207</v>
      </c>
      <c r="B200" s="85" t="s">
        <v>7650</v>
      </c>
      <c r="C200" s="85" t="s">
        <v>144</v>
      </c>
      <c r="D200" s="62" t="str">
        <f t="shared" si="29"/>
        <v>DNI70282126</v>
      </c>
      <c r="E200" s="86" t="s">
        <v>1213</v>
      </c>
      <c r="F200" s="86" t="s">
        <v>421</v>
      </c>
      <c r="G200" s="85" t="s">
        <v>381</v>
      </c>
      <c r="H200" s="85" t="s">
        <v>1050</v>
      </c>
      <c r="I200" s="62" t="s">
        <v>883</v>
      </c>
      <c r="J200" s="85" t="s">
        <v>1185</v>
      </c>
      <c r="K200" s="96">
        <v>32434</v>
      </c>
      <c r="L200" s="87" t="s">
        <v>1186</v>
      </c>
      <c r="M200" s="85">
        <v>989845142</v>
      </c>
      <c r="N200" s="85" t="s">
        <v>82</v>
      </c>
      <c r="O200" s="62" t="s">
        <v>83</v>
      </c>
      <c r="P200" s="62" t="s">
        <v>1214</v>
      </c>
      <c r="Q200" s="62" t="s">
        <v>1215</v>
      </c>
      <c r="R200" s="92">
        <v>44157</v>
      </c>
      <c r="S200" s="63" t="str">
        <f t="shared" si="27"/>
        <v>PUNO</v>
      </c>
      <c r="T200" s="63" t="str">
        <f t="shared" si="28"/>
        <v>SAN ANTON</v>
      </c>
      <c r="U200" s="85"/>
      <c r="V200" s="95">
        <v>44160</v>
      </c>
      <c r="W200" s="64" t="e">
        <f t="shared" si="30"/>
        <v>#N/A</v>
      </c>
      <c r="X200" s="88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65" t="str">
        <f t="shared" si="31"/>
        <v>ZSRSER601-1</v>
      </c>
      <c r="AO200" s="65" t="str">
        <f t="shared" si="32"/>
        <v>CONTRATISTAS</v>
      </c>
      <c r="AP200" s="85"/>
      <c r="AQ200" s="85"/>
    </row>
    <row r="201" spans="1:43" ht="13.5" x14ac:dyDescent="0.25">
      <c r="A201" s="85">
        <v>208</v>
      </c>
      <c r="B201" s="85" t="s">
        <v>7650</v>
      </c>
      <c r="C201" s="85" t="s">
        <v>144</v>
      </c>
      <c r="D201" s="62" t="str">
        <f t="shared" si="29"/>
        <v>DNI46621234</v>
      </c>
      <c r="E201" s="86" t="s">
        <v>1216</v>
      </c>
      <c r="F201" s="86" t="s">
        <v>1217</v>
      </c>
      <c r="G201" s="85" t="s">
        <v>1218</v>
      </c>
      <c r="H201" s="85" t="s">
        <v>1219</v>
      </c>
      <c r="I201" s="62" t="s">
        <v>1220</v>
      </c>
      <c r="J201" s="85" t="s">
        <v>1185</v>
      </c>
      <c r="K201" s="96">
        <v>32434</v>
      </c>
      <c r="L201" s="87" t="s">
        <v>1186</v>
      </c>
      <c r="M201" s="85">
        <v>974713850</v>
      </c>
      <c r="N201" s="85" t="s">
        <v>82</v>
      </c>
      <c r="O201" s="62" t="s">
        <v>82</v>
      </c>
      <c r="P201" s="62" t="s">
        <v>82</v>
      </c>
      <c r="Q201" s="62" t="s">
        <v>1221</v>
      </c>
      <c r="R201" s="92">
        <v>44157</v>
      </c>
      <c r="S201" s="63" t="str">
        <f t="shared" si="27"/>
        <v>PUNO</v>
      </c>
      <c r="T201" s="63" t="str">
        <f t="shared" si="28"/>
        <v>PUNO</v>
      </c>
      <c r="U201" s="85"/>
      <c r="V201" s="95">
        <v>44160</v>
      </c>
      <c r="W201" s="64" t="e">
        <f t="shared" si="30"/>
        <v>#N/A</v>
      </c>
      <c r="X201" s="88"/>
      <c r="Y201" s="89"/>
      <c r="Z201" s="88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65" t="str">
        <f t="shared" si="31"/>
        <v>ZSRSER601-1</v>
      </c>
      <c r="AO201" s="65" t="str">
        <f t="shared" si="32"/>
        <v>CONTRATISTAS</v>
      </c>
      <c r="AP201" s="85"/>
      <c r="AQ201" s="85"/>
    </row>
    <row r="202" spans="1:43" ht="13.5" x14ac:dyDescent="0.25">
      <c r="A202" s="85">
        <v>209</v>
      </c>
      <c r="B202" s="85" t="s">
        <v>7650</v>
      </c>
      <c r="C202" s="85" t="s">
        <v>144</v>
      </c>
      <c r="D202" s="62" t="str">
        <f t="shared" si="29"/>
        <v>DNI42794451</v>
      </c>
      <c r="E202" s="86" t="s">
        <v>1222</v>
      </c>
      <c r="F202" s="86" t="s">
        <v>1223</v>
      </c>
      <c r="G202" s="85" t="s">
        <v>1224</v>
      </c>
      <c r="H202" s="85" t="s">
        <v>227</v>
      </c>
      <c r="I202" s="62" t="s">
        <v>883</v>
      </c>
      <c r="J202" s="85" t="s">
        <v>1185</v>
      </c>
      <c r="K202" s="96">
        <v>32434</v>
      </c>
      <c r="L202" s="87" t="s">
        <v>1186</v>
      </c>
      <c r="M202" s="85">
        <v>993644513</v>
      </c>
      <c r="N202" s="85" t="s">
        <v>82</v>
      </c>
      <c r="O202" s="62" t="s">
        <v>252</v>
      </c>
      <c r="P202" s="62" t="s">
        <v>460</v>
      </c>
      <c r="Q202" s="62" t="s">
        <v>1225</v>
      </c>
      <c r="R202" s="92">
        <v>44157</v>
      </c>
      <c r="S202" s="63" t="str">
        <f t="shared" si="27"/>
        <v>PUNO</v>
      </c>
      <c r="T202" s="63" t="str">
        <f t="shared" si="28"/>
        <v>SAN ANTON</v>
      </c>
      <c r="U202" s="85"/>
      <c r="V202" s="95">
        <v>44160</v>
      </c>
      <c r="W202" s="64" t="e">
        <f t="shared" si="30"/>
        <v>#N/A</v>
      </c>
      <c r="X202" s="88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65" t="str">
        <f t="shared" si="31"/>
        <v>ZSRSER601-1</v>
      </c>
      <c r="AO202" s="65" t="str">
        <f t="shared" si="32"/>
        <v>CONTRATISTAS</v>
      </c>
      <c r="AP202" s="85"/>
      <c r="AQ202" s="85"/>
    </row>
    <row r="203" spans="1:43" ht="13.5" x14ac:dyDescent="0.25">
      <c r="A203" s="85">
        <v>210</v>
      </c>
      <c r="B203" s="85" t="s">
        <v>7650</v>
      </c>
      <c r="C203" s="85" t="s">
        <v>144</v>
      </c>
      <c r="D203" s="62" t="str">
        <f t="shared" si="29"/>
        <v>DNI16153522</v>
      </c>
      <c r="E203" s="86" t="s">
        <v>1226</v>
      </c>
      <c r="F203" s="86" t="s">
        <v>1227</v>
      </c>
      <c r="G203" s="85" t="s">
        <v>357</v>
      </c>
      <c r="H203" s="85" t="s">
        <v>1228</v>
      </c>
      <c r="I203" s="62" t="s">
        <v>1229</v>
      </c>
      <c r="J203" s="85" t="s">
        <v>1230</v>
      </c>
      <c r="K203" s="96">
        <v>32434</v>
      </c>
      <c r="L203" s="87" t="s">
        <v>141</v>
      </c>
      <c r="M203" s="85">
        <v>986731293</v>
      </c>
      <c r="N203" s="85" t="s">
        <v>64</v>
      </c>
      <c r="O203" s="62" t="s">
        <v>64</v>
      </c>
      <c r="P203" s="62" t="s">
        <v>1231</v>
      </c>
      <c r="Q203" s="62"/>
      <c r="R203" s="85"/>
      <c r="S203" s="63" t="str">
        <f t="shared" si="27"/>
        <v>LIMA</v>
      </c>
      <c r="T203" s="63" t="str">
        <f t="shared" si="28"/>
        <v>LIMA</v>
      </c>
      <c r="U203" s="85"/>
      <c r="V203" s="95">
        <v>44164</v>
      </c>
      <c r="W203" s="64" t="e">
        <f t="shared" si="30"/>
        <v>#N/A</v>
      </c>
      <c r="X203" s="90" t="s">
        <v>67</v>
      </c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65" t="str">
        <f t="shared" si="31"/>
        <v>ZSRSER601-1</v>
      </c>
      <c r="AO203" s="65" t="str">
        <f t="shared" si="32"/>
        <v>CONTRATISTAS</v>
      </c>
      <c r="AP203" s="85"/>
      <c r="AQ203" s="85"/>
    </row>
    <row r="204" spans="1:43" ht="13.5" x14ac:dyDescent="0.25">
      <c r="A204" s="85">
        <v>211</v>
      </c>
      <c r="B204" s="85" t="s">
        <v>7650</v>
      </c>
      <c r="C204" s="85" t="s">
        <v>144</v>
      </c>
      <c r="D204" s="62" t="str">
        <f t="shared" si="29"/>
        <v>DNI20584740</v>
      </c>
      <c r="E204" s="86" t="s">
        <v>1232</v>
      </c>
      <c r="F204" s="86" t="s">
        <v>1233</v>
      </c>
      <c r="G204" s="85" t="s">
        <v>1234</v>
      </c>
      <c r="H204" s="85" t="s">
        <v>1235</v>
      </c>
      <c r="I204" s="62" t="s">
        <v>1236</v>
      </c>
      <c r="J204" s="85" t="s">
        <v>1237</v>
      </c>
      <c r="K204" s="96">
        <v>32434</v>
      </c>
      <c r="L204" s="87" t="s">
        <v>141</v>
      </c>
      <c r="M204" s="85">
        <v>950286578</v>
      </c>
      <c r="N204" s="85" t="s">
        <v>100</v>
      </c>
      <c r="O204" s="62" t="s">
        <v>100</v>
      </c>
      <c r="P204" s="62" t="s">
        <v>616</v>
      </c>
      <c r="Q204" s="62"/>
      <c r="R204" s="85"/>
      <c r="S204" s="63" t="str">
        <f t="shared" si="27"/>
        <v>AREQUIPA</v>
      </c>
      <c r="T204" s="63" t="str">
        <f t="shared" si="28"/>
        <v>AREQUIPA</v>
      </c>
      <c r="U204" s="85"/>
      <c r="V204" s="95">
        <v>44159</v>
      </c>
      <c r="W204" s="64" t="e">
        <f t="shared" si="30"/>
        <v>#N/A</v>
      </c>
      <c r="X204" s="91" t="s">
        <v>103</v>
      </c>
      <c r="Y204" s="85" t="s">
        <v>104</v>
      </c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65" t="str">
        <f t="shared" si="31"/>
        <v>ZSRSER601-1</v>
      </c>
      <c r="AO204" s="65" t="str">
        <f t="shared" si="32"/>
        <v>CONTRATISTAS</v>
      </c>
      <c r="AP204" s="85"/>
      <c r="AQ204" s="85"/>
    </row>
    <row r="205" spans="1:43" ht="13.5" x14ac:dyDescent="0.25">
      <c r="A205" s="85">
        <v>213</v>
      </c>
      <c r="B205" s="85" t="s">
        <v>7650</v>
      </c>
      <c r="C205" s="85" t="s">
        <v>154</v>
      </c>
      <c r="D205" s="62" t="str">
        <f t="shared" si="29"/>
        <v>DNI73492058</v>
      </c>
      <c r="E205" s="86" t="s">
        <v>1238</v>
      </c>
      <c r="F205" s="86" t="s">
        <v>381</v>
      </c>
      <c r="G205" s="85" t="s">
        <v>1239</v>
      </c>
      <c r="H205" s="85" t="s">
        <v>1240</v>
      </c>
      <c r="I205" s="62"/>
      <c r="J205" s="85"/>
      <c r="K205" s="96">
        <v>32434</v>
      </c>
      <c r="L205" s="87"/>
      <c r="M205" s="85"/>
      <c r="N205" s="85" t="s">
        <v>100</v>
      </c>
      <c r="O205" s="62" t="s">
        <v>100</v>
      </c>
      <c r="P205" s="62" t="s">
        <v>100</v>
      </c>
      <c r="Q205" s="62"/>
      <c r="R205" s="85"/>
      <c r="S205" s="63" t="s">
        <v>100</v>
      </c>
      <c r="T205" s="63" t="s">
        <v>100</v>
      </c>
      <c r="U205" s="85" t="s">
        <v>100</v>
      </c>
      <c r="V205" s="95">
        <v>44160</v>
      </c>
      <c r="W205" s="64" t="str">
        <f t="shared" si="30"/>
        <v>SI</v>
      </c>
      <c r="X205" s="88"/>
      <c r="Y205" s="89"/>
      <c r="Z205" s="88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65" t="str">
        <f t="shared" si="31"/>
        <v>ZSRSER601-1</v>
      </c>
      <c r="AO205" s="65" t="str">
        <f t="shared" si="32"/>
        <v>CONTRATISTAS</v>
      </c>
      <c r="AP205" s="85"/>
      <c r="AQ205" s="85"/>
    </row>
    <row r="206" spans="1:43" ht="13.5" x14ac:dyDescent="0.25">
      <c r="A206" s="85">
        <v>214</v>
      </c>
      <c r="B206" s="85" t="s">
        <v>7650</v>
      </c>
      <c r="C206" s="85" t="s">
        <v>1242</v>
      </c>
      <c r="D206" s="62" t="str">
        <f t="shared" si="29"/>
        <v>DNI40052126</v>
      </c>
      <c r="E206" s="86" t="s">
        <v>1243</v>
      </c>
      <c r="F206" s="86" t="s">
        <v>312</v>
      </c>
      <c r="G206" s="85" t="s">
        <v>1244</v>
      </c>
      <c r="H206" s="85" t="s">
        <v>1245</v>
      </c>
      <c r="I206" s="62" t="s">
        <v>1246</v>
      </c>
      <c r="J206" s="85" t="s">
        <v>1247</v>
      </c>
      <c r="K206" s="96">
        <v>32434</v>
      </c>
      <c r="L206" s="87" t="s">
        <v>141</v>
      </c>
      <c r="M206" s="85">
        <v>987002683</v>
      </c>
      <c r="N206" s="85" t="s">
        <v>100</v>
      </c>
      <c r="O206" s="62" t="s">
        <v>100</v>
      </c>
      <c r="P206" s="62" t="s">
        <v>100</v>
      </c>
      <c r="Q206" s="62" t="s">
        <v>1248</v>
      </c>
      <c r="R206" s="85"/>
      <c r="S206" s="63" t="str">
        <f t="shared" ref="S206:S230" si="33">VLOOKUP(CONCATENATE(N206,P206),hub_,4,FALSE)</f>
        <v>AREQUIPA</v>
      </c>
      <c r="T206" s="63" t="str">
        <f t="shared" ref="T206:T230" si="34">VLOOKUP(CONCATENATE(N206,P206),hub_,5,FALSE)</f>
        <v>AREQUIPA</v>
      </c>
      <c r="U206" s="88"/>
      <c r="V206" s="95">
        <v>44160</v>
      </c>
      <c r="W206" s="64" t="e">
        <f t="shared" si="30"/>
        <v>#N/A</v>
      </c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65" t="str">
        <f t="shared" si="31"/>
        <v>ZSRSER601-1</v>
      </c>
      <c r="AO206" s="65" t="str">
        <f t="shared" si="32"/>
        <v>CONTRATISTAS</v>
      </c>
      <c r="AP206" s="85"/>
      <c r="AQ206" s="85"/>
    </row>
    <row r="207" spans="1:43" ht="13.5" x14ac:dyDescent="0.25">
      <c r="A207" s="85">
        <v>215</v>
      </c>
      <c r="B207" s="85" t="s">
        <v>7650</v>
      </c>
      <c r="C207" s="85" t="s">
        <v>1242</v>
      </c>
      <c r="D207" s="62" t="str">
        <f t="shared" si="29"/>
        <v>DNI46010355</v>
      </c>
      <c r="E207" s="86" t="s">
        <v>1249</v>
      </c>
      <c r="F207" s="86" t="s">
        <v>1244</v>
      </c>
      <c r="G207" s="85" t="s">
        <v>1250</v>
      </c>
      <c r="H207" s="85" t="s">
        <v>1251</v>
      </c>
      <c r="I207" s="62" t="s">
        <v>1252</v>
      </c>
      <c r="J207" s="85" t="s">
        <v>1253</v>
      </c>
      <c r="K207" s="96">
        <v>32434</v>
      </c>
      <c r="L207" s="87" t="s">
        <v>141</v>
      </c>
      <c r="M207" s="85">
        <v>932779386</v>
      </c>
      <c r="N207" s="85" t="s">
        <v>64</v>
      </c>
      <c r="O207" s="62" t="s">
        <v>64</v>
      </c>
      <c r="P207" s="62" t="s">
        <v>65</v>
      </c>
      <c r="Q207" s="62" t="s">
        <v>1254</v>
      </c>
      <c r="R207" s="85"/>
      <c r="S207" s="63" t="str">
        <f t="shared" si="33"/>
        <v>LIMA</v>
      </c>
      <c r="T207" s="63" t="str">
        <f t="shared" si="34"/>
        <v>LIMA</v>
      </c>
      <c r="U207" s="88"/>
      <c r="V207" s="95">
        <v>44164</v>
      </c>
      <c r="W207" s="64" t="e">
        <f t="shared" si="30"/>
        <v>#N/A</v>
      </c>
      <c r="X207" s="90" t="s">
        <v>67</v>
      </c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65" t="str">
        <f t="shared" si="31"/>
        <v>ZSRSER601-1</v>
      </c>
      <c r="AO207" s="65" t="str">
        <f t="shared" si="32"/>
        <v>CONTRATISTAS</v>
      </c>
      <c r="AP207" s="85"/>
      <c r="AQ207" s="85"/>
    </row>
    <row r="208" spans="1:43" ht="13.5" x14ac:dyDescent="0.25">
      <c r="A208" s="85">
        <v>216</v>
      </c>
      <c r="B208" s="85" t="s">
        <v>7650</v>
      </c>
      <c r="C208" s="85" t="s">
        <v>1242</v>
      </c>
      <c r="D208" s="62" t="str">
        <f t="shared" si="29"/>
        <v>DNI74377469</v>
      </c>
      <c r="E208" s="86" t="s">
        <v>1256</v>
      </c>
      <c r="F208" s="86" t="s">
        <v>1257</v>
      </c>
      <c r="G208" s="85" t="s">
        <v>1258</v>
      </c>
      <c r="H208" s="85" t="s">
        <v>1259</v>
      </c>
      <c r="I208" s="62" t="s">
        <v>1260</v>
      </c>
      <c r="J208" s="85" t="s">
        <v>1261</v>
      </c>
      <c r="K208" s="96">
        <v>32434</v>
      </c>
      <c r="L208" s="87" t="s">
        <v>1262</v>
      </c>
      <c r="M208" s="85">
        <v>956822796</v>
      </c>
      <c r="N208" s="85" t="s">
        <v>82</v>
      </c>
      <c r="O208" s="62" t="s">
        <v>1263</v>
      </c>
      <c r="P208" s="62" t="s">
        <v>237</v>
      </c>
      <c r="Q208" s="62" t="s">
        <v>1264</v>
      </c>
      <c r="R208" s="85"/>
      <c r="S208" s="63" t="str">
        <f t="shared" si="33"/>
        <v>PUNO</v>
      </c>
      <c r="T208" s="63" t="str">
        <f t="shared" si="34"/>
        <v>JULIACA</v>
      </c>
      <c r="U208" s="88"/>
      <c r="V208" s="95">
        <v>44160</v>
      </c>
      <c r="W208" s="64" t="e">
        <f t="shared" si="30"/>
        <v>#N/A</v>
      </c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65" t="str">
        <f t="shared" si="31"/>
        <v>ZSRSER601-1</v>
      </c>
      <c r="AO208" s="65" t="str">
        <f t="shared" si="32"/>
        <v>CONTRATISTAS</v>
      </c>
      <c r="AP208" s="85"/>
      <c r="AQ208" s="85"/>
    </row>
    <row r="209" spans="1:43" ht="13.5" x14ac:dyDescent="0.25">
      <c r="A209" s="85">
        <v>217</v>
      </c>
      <c r="B209" s="85" t="s">
        <v>7650</v>
      </c>
      <c r="C209" s="85" t="s">
        <v>1242</v>
      </c>
      <c r="D209" s="62" t="str">
        <f t="shared" si="29"/>
        <v>DNI72002187</v>
      </c>
      <c r="E209" s="86" t="s">
        <v>1265</v>
      </c>
      <c r="F209" s="86" t="s">
        <v>381</v>
      </c>
      <c r="G209" s="85" t="s">
        <v>742</v>
      </c>
      <c r="H209" s="85" t="s">
        <v>1266</v>
      </c>
      <c r="I209" s="62" t="s">
        <v>1267</v>
      </c>
      <c r="J209" s="85" t="s">
        <v>62</v>
      </c>
      <c r="K209" s="96">
        <v>32434</v>
      </c>
      <c r="L209" s="87" t="s">
        <v>141</v>
      </c>
      <c r="M209" s="85">
        <v>992390437</v>
      </c>
      <c r="N209" s="85" t="s">
        <v>82</v>
      </c>
      <c r="O209" s="62" t="s">
        <v>234</v>
      </c>
      <c r="P209" s="62" t="s">
        <v>237</v>
      </c>
      <c r="Q209" s="62" t="s">
        <v>1268</v>
      </c>
      <c r="R209" s="85"/>
      <c r="S209" s="63" t="str">
        <f t="shared" si="33"/>
        <v>PUNO</v>
      </c>
      <c r="T209" s="63" t="str">
        <f t="shared" si="34"/>
        <v>JULIACA</v>
      </c>
      <c r="U209" s="88"/>
      <c r="V209" s="95">
        <v>44159</v>
      </c>
      <c r="W209" s="64" t="e">
        <f t="shared" si="30"/>
        <v>#N/A</v>
      </c>
      <c r="X209" s="85"/>
      <c r="Y209" s="85" t="s">
        <v>86</v>
      </c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65" t="str">
        <f t="shared" si="31"/>
        <v>ZSRSER601-1</v>
      </c>
      <c r="AO209" s="65" t="str">
        <f t="shared" si="32"/>
        <v>CONTRATISTAS</v>
      </c>
      <c r="AP209" s="85"/>
      <c r="AQ209" s="85"/>
    </row>
    <row r="210" spans="1:43" ht="13.5" x14ac:dyDescent="0.25">
      <c r="A210" s="85">
        <v>218</v>
      </c>
      <c r="B210" s="85" t="s">
        <v>7650</v>
      </c>
      <c r="C210" s="85" t="s">
        <v>1242</v>
      </c>
      <c r="D210" s="62" t="str">
        <f t="shared" si="29"/>
        <v>DNI10664251</v>
      </c>
      <c r="E210" s="86" t="s">
        <v>1269</v>
      </c>
      <c r="F210" s="86" t="s">
        <v>1270</v>
      </c>
      <c r="G210" s="85" t="s">
        <v>1271</v>
      </c>
      <c r="H210" s="85" t="s">
        <v>1272</v>
      </c>
      <c r="I210" s="62" t="s">
        <v>1273</v>
      </c>
      <c r="J210" s="85" t="s">
        <v>1274</v>
      </c>
      <c r="K210" s="96">
        <v>32434</v>
      </c>
      <c r="L210" s="87" t="s">
        <v>141</v>
      </c>
      <c r="M210" s="85">
        <v>969279798</v>
      </c>
      <c r="N210" s="85" t="s">
        <v>64</v>
      </c>
      <c r="O210" s="62" t="s">
        <v>64</v>
      </c>
      <c r="P210" s="62" t="s">
        <v>74</v>
      </c>
      <c r="Q210" s="62" t="s">
        <v>1275</v>
      </c>
      <c r="R210" s="85"/>
      <c r="S210" s="63" t="str">
        <f t="shared" si="33"/>
        <v>LIMA</v>
      </c>
      <c r="T210" s="63" t="str">
        <f t="shared" si="34"/>
        <v>LIMA</v>
      </c>
      <c r="U210" s="88"/>
      <c r="V210" s="95">
        <v>44164</v>
      </c>
      <c r="W210" s="64" t="str">
        <f t="shared" si="30"/>
        <v>SI</v>
      </c>
      <c r="X210" s="90" t="s">
        <v>67</v>
      </c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65" t="str">
        <f t="shared" si="31"/>
        <v>ZSRSER601-1</v>
      </c>
      <c r="AO210" s="65" t="str">
        <f t="shared" si="32"/>
        <v>CONTRATISTAS</v>
      </c>
      <c r="AP210" s="85"/>
      <c r="AQ210" s="85"/>
    </row>
    <row r="211" spans="1:43" ht="13.5" x14ac:dyDescent="0.25">
      <c r="A211" s="85">
        <v>219</v>
      </c>
      <c r="B211" s="85" t="s">
        <v>7650</v>
      </c>
      <c r="C211" s="85" t="s">
        <v>1242</v>
      </c>
      <c r="D211" s="62" t="str">
        <f t="shared" si="29"/>
        <v>DNI40250124</v>
      </c>
      <c r="E211" s="86" t="s">
        <v>1276</v>
      </c>
      <c r="F211" s="86" t="s">
        <v>730</v>
      </c>
      <c r="G211" s="85" t="s">
        <v>511</v>
      </c>
      <c r="H211" s="85" t="s">
        <v>1277</v>
      </c>
      <c r="I211" s="62" t="s">
        <v>1278</v>
      </c>
      <c r="J211" s="85" t="s">
        <v>1279</v>
      </c>
      <c r="K211" s="96">
        <v>32434</v>
      </c>
      <c r="L211" s="87" t="s">
        <v>141</v>
      </c>
      <c r="M211" s="85">
        <v>954199086</v>
      </c>
      <c r="N211" s="85" t="s">
        <v>278</v>
      </c>
      <c r="O211" s="62" t="s">
        <v>279</v>
      </c>
      <c r="P211" s="62" t="s">
        <v>1280</v>
      </c>
      <c r="Q211" s="62" t="s">
        <v>1281</v>
      </c>
      <c r="R211" s="85"/>
      <c r="S211" s="63" t="str">
        <f t="shared" si="33"/>
        <v>LIMA HUB</v>
      </c>
      <c r="T211" s="63" t="str">
        <f t="shared" si="34"/>
        <v>HUANCAYO</v>
      </c>
      <c r="U211" s="88"/>
      <c r="V211" s="95">
        <v>44164</v>
      </c>
      <c r="W211" s="64" t="e">
        <f t="shared" si="30"/>
        <v>#N/A</v>
      </c>
      <c r="X211" s="90" t="s">
        <v>67</v>
      </c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65" t="str">
        <f t="shared" si="31"/>
        <v>ZSRSER601-1</v>
      </c>
      <c r="AO211" s="65" t="str">
        <f t="shared" si="32"/>
        <v>CONTRATISTAS</v>
      </c>
      <c r="AP211" s="85"/>
      <c r="AQ211" s="85"/>
    </row>
    <row r="212" spans="1:43" ht="13.5" x14ac:dyDescent="0.25">
      <c r="A212" s="85">
        <v>220</v>
      </c>
      <c r="B212" s="85" t="s">
        <v>7650</v>
      </c>
      <c r="C212" s="85" t="s">
        <v>1282</v>
      </c>
      <c r="D212" s="62" t="str">
        <f t="shared" si="29"/>
        <v>DNI70282711</v>
      </c>
      <c r="E212" s="86" t="s">
        <v>1283</v>
      </c>
      <c r="F212" s="86" t="s">
        <v>291</v>
      </c>
      <c r="G212" s="85" t="s">
        <v>323</v>
      </c>
      <c r="H212" s="85" t="s">
        <v>1284</v>
      </c>
      <c r="I212" s="62" t="s">
        <v>1285</v>
      </c>
      <c r="J212" s="85" t="s">
        <v>1286</v>
      </c>
      <c r="K212" s="96">
        <v>32434</v>
      </c>
      <c r="L212" s="87" t="s">
        <v>978</v>
      </c>
      <c r="M212" s="85">
        <v>938842282</v>
      </c>
      <c r="N212" s="85" t="s">
        <v>82</v>
      </c>
      <c r="O212" s="62" t="s">
        <v>83</v>
      </c>
      <c r="P212" s="62" t="s">
        <v>84</v>
      </c>
      <c r="Q212" s="62" t="s">
        <v>1287</v>
      </c>
      <c r="R212" s="85"/>
      <c r="S212" s="63" t="str">
        <f t="shared" si="33"/>
        <v>PUNO</v>
      </c>
      <c r="T212" s="63" t="str">
        <f t="shared" si="34"/>
        <v>ANTAUTA</v>
      </c>
      <c r="U212" s="88"/>
      <c r="V212" s="95">
        <v>44160</v>
      </c>
      <c r="W212" s="64" t="e">
        <f t="shared" si="30"/>
        <v>#N/A</v>
      </c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65" t="e">
        <f t="shared" si="31"/>
        <v>#N/A</v>
      </c>
      <c r="AO212" s="65" t="str">
        <f t="shared" si="32"/>
        <v>CONTRATISTAS</v>
      </c>
      <c r="AP212" s="85"/>
      <c r="AQ212" s="85"/>
    </row>
    <row r="213" spans="1:43" ht="13.5" x14ac:dyDescent="0.25">
      <c r="A213" s="85">
        <v>221</v>
      </c>
      <c r="B213" s="85" t="s">
        <v>7650</v>
      </c>
      <c r="C213" s="85" t="s">
        <v>1282</v>
      </c>
      <c r="D213" s="62" t="str">
        <f t="shared" si="29"/>
        <v>DNI70051624</v>
      </c>
      <c r="E213" s="86" t="s">
        <v>1288</v>
      </c>
      <c r="F213" s="86" t="s">
        <v>1289</v>
      </c>
      <c r="G213" s="85" t="s">
        <v>1290</v>
      </c>
      <c r="H213" s="85" t="s">
        <v>1291</v>
      </c>
      <c r="I213" s="62" t="s">
        <v>1292</v>
      </c>
      <c r="J213" s="85" t="s">
        <v>1261</v>
      </c>
      <c r="K213" s="96">
        <v>32434</v>
      </c>
      <c r="L213" s="87" t="s">
        <v>978</v>
      </c>
      <c r="M213" s="85">
        <v>982740959</v>
      </c>
      <c r="N213" s="85" t="s">
        <v>82</v>
      </c>
      <c r="O213" s="62" t="s">
        <v>82</v>
      </c>
      <c r="P213" s="62" t="s">
        <v>82</v>
      </c>
      <c r="Q213" s="62" t="s">
        <v>1293</v>
      </c>
      <c r="R213" s="85"/>
      <c r="S213" s="63" t="str">
        <f t="shared" si="33"/>
        <v>PUNO</v>
      </c>
      <c r="T213" s="63" t="str">
        <f t="shared" si="34"/>
        <v>PUNO</v>
      </c>
      <c r="U213" s="88"/>
      <c r="V213" s="95">
        <v>44160</v>
      </c>
      <c r="W213" s="64" t="e">
        <f t="shared" si="30"/>
        <v>#N/A</v>
      </c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65" t="e">
        <f t="shared" si="31"/>
        <v>#N/A</v>
      </c>
      <c r="AO213" s="65" t="str">
        <f t="shared" si="32"/>
        <v>CONTRATISTAS</v>
      </c>
      <c r="AP213" s="85"/>
      <c r="AQ213" s="85"/>
    </row>
    <row r="214" spans="1:43" ht="13.5" x14ac:dyDescent="0.25">
      <c r="A214" s="85">
        <v>222</v>
      </c>
      <c r="B214" s="85" t="s">
        <v>7650</v>
      </c>
      <c r="C214" s="85" t="s">
        <v>261</v>
      </c>
      <c r="D214" s="62" t="str">
        <f t="shared" si="29"/>
        <v>DNI02417235</v>
      </c>
      <c r="E214" s="86" t="s">
        <v>1294</v>
      </c>
      <c r="F214" s="86" t="s">
        <v>452</v>
      </c>
      <c r="G214" s="85" t="s">
        <v>1295</v>
      </c>
      <c r="H214" s="85" t="s">
        <v>1296</v>
      </c>
      <c r="I214" s="62" t="s">
        <v>1297</v>
      </c>
      <c r="J214" s="85" t="s">
        <v>1298</v>
      </c>
      <c r="K214" s="96">
        <v>32434</v>
      </c>
      <c r="L214" s="87" t="s">
        <v>141</v>
      </c>
      <c r="M214" s="85">
        <v>962944603</v>
      </c>
      <c r="N214" s="85" t="s">
        <v>100</v>
      </c>
      <c r="O214" s="62" t="s">
        <v>100</v>
      </c>
      <c r="P214" s="62" t="s">
        <v>100</v>
      </c>
      <c r="Q214" s="62" t="s">
        <v>1299</v>
      </c>
      <c r="R214" s="85"/>
      <c r="S214" s="63" t="str">
        <f t="shared" si="33"/>
        <v>AREQUIPA</v>
      </c>
      <c r="T214" s="63" t="str">
        <f t="shared" si="34"/>
        <v>AREQUIPA</v>
      </c>
      <c r="U214" s="85"/>
      <c r="V214" s="95">
        <v>44159</v>
      </c>
      <c r="W214" s="64" t="e">
        <f t="shared" si="30"/>
        <v>#N/A</v>
      </c>
      <c r="X214" s="91" t="s">
        <v>103</v>
      </c>
      <c r="Y214" s="85" t="s">
        <v>104</v>
      </c>
      <c r="Z214" s="88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65" t="str">
        <f t="shared" si="31"/>
        <v>ZSRSER601-1</v>
      </c>
      <c r="AO214" s="65" t="str">
        <f t="shared" si="32"/>
        <v>CONTRATISTAS</v>
      </c>
      <c r="AP214" s="85"/>
      <c r="AQ214" s="85"/>
    </row>
    <row r="215" spans="1:43" ht="13.5" x14ac:dyDescent="0.25">
      <c r="A215" s="85">
        <v>223</v>
      </c>
      <c r="B215" s="85" t="s">
        <v>7650</v>
      </c>
      <c r="C215" s="85" t="s">
        <v>261</v>
      </c>
      <c r="D215" s="62" t="str">
        <f t="shared" si="29"/>
        <v>DNI02168587</v>
      </c>
      <c r="E215" s="86" t="s">
        <v>1300</v>
      </c>
      <c r="F215" s="86" t="s">
        <v>241</v>
      </c>
      <c r="G215" s="85" t="s">
        <v>1301</v>
      </c>
      <c r="H215" s="85" t="s">
        <v>709</v>
      </c>
      <c r="I215" s="62" t="s">
        <v>1302</v>
      </c>
      <c r="J215" s="85" t="s">
        <v>1303</v>
      </c>
      <c r="K215" s="96">
        <v>32434</v>
      </c>
      <c r="L215" s="87" t="s">
        <v>141</v>
      </c>
      <c r="M215" s="85">
        <v>958393680</v>
      </c>
      <c r="N215" s="85" t="s">
        <v>82</v>
      </c>
      <c r="O215" s="62" t="s">
        <v>395</v>
      </c>
      <c r="P215" s="62" t="s">
        <v>653</v>
      </c>
      <c r="Q215" s="62" t="s">
        <v>1304</v>
      </c>
      <c r="R215" s="85"/>
      <c r="S215" s="63" t="str">
        <f t="shared" si="33"/>
        <v>PUNO</v>
      </c>
      <c r="T215" s="63" t="str">
        <f t="shared" si="34"/>
        <v>JULIACA</v>
      </c>
      <c r="U215" s="85"/>
      <c r="V215" s="95">
        <v>44159</v>
      </c>
      <c r="W215" s="64" t="e">
        <f t="shared" si="30"/>
        <v>#N/A</v>
      </c>
      <c r="X215" s="88"/>
      <c r="Y215" s="85" t="s">
        <v>94</v>
      </c>
      <c r="Z215" s="88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65" t="str">
        <f t="shared" si="31"/>
        <v>ZSRSER601-1</v>
      </c>
      <c r="AO215" s="65" t="str">
        <f t="shared" si="32"/>
        <v>CONTRATISTAS</v>
      </c>
      <c r="AP215" s="85"/>
      <c r="AQ215" s="85"/>
    </row>
    <row r="216" spans="1:43" ht="13.5" x14ac:dyDescent="0.25">
      <c r="A216" s="85">
        <v>224</v>
      </c>
      <c r="B216" s="85" t="s">
        <v>7650</v>
      </c>
      <c r="C216" s="85" t="s">
        <v>1305</v>
      </c>
      <c r="D216" s="62" t="str">
        <f t="shared" si="29"/>
        <v>DNI71689704</v>
      </c>
      <c r="E216" s="93" t="s">
        <v>1306</v>
      </c>
      <c r="F216" s="85" t="s">
        <v>1307</v>
      </c>
      <c r="G216" s="85" t="s">
        <v>452</v>
      </c>
      <c r="H216" s="85" t="s">
        <v>1308</v>
      </c>
      <c r="I216" s="85" t="s">
        <v>1309</v>
      </c>
      <c r="J216" s="87" t="s">
        <v>1310</v>
      </c>
      <c r="K216" s="96">
        <v>32434</v>
      </c>
      <c r="L216" s="85" t="s">
        <v>1174</v>
      </c>
      <c r="M216" s="85">
        <v>958121431</v>
      </c>
      <c r="N216" s="62" t="s">
        <v>82</v>
      </c>
      <c r="O216" s="62" t="s">
        <v>83</v>
      </c>
      <c r="P216" s="62" t="s">
        <v>84</v>
      </c>
      <c r="Q216" s="85" t="s">
        <v>1311</v>
      </c>
      <c r="R216" s="85"/>
      <c r="S216" s="63" t="str">
        <f t="shared" si="33"/>
        <v>PUNO</v>
      </c>
      <c r="T216" s="63" t="str">
        <f t="shared" si="34"/>
        <v>ANTAUTA</v>
      </c>
      <c r="U216" s="88" t="s">
        <v>1312</v>
      </c>
      <c r="V216" s="95">
        <v>44159</v>
      </c>
      <c r="W216" s="64" t="e">
        <f t="shared" si="30"/>
        <v>#N/A</v>
      </c>
      <c r="X216" s="85"/>
      <c r="Y216" s="85" t="s">
        <v>86</v>
      </c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65" t="str">
        <f t="shared" si="31"/>
        <v xml:space="preserve">ZB2ARH489 </v>
      </c>
      <c r="AO216" s="65" t="str">
        <f t="shared" si="32"/>
        <v>CONTRATISTAS</v>
      </c>
      <c r="AP216" s="85"/>
      <c r="AQ216" s="85"/>
    </row>
    <row r="217" spans="1:43" ht="13.5" x14ac:dyDescent="0.25">
      <c r="A217" s="85">
        <v>225</v>
      </c>
      <c r="B217" s="85" t="s">
        <v>7650</v>
      </c>
      <c r="C217" s="85" t="s">
        <v>1305</v>
      </c>
      <c r="D217" s="62" t="str">
        <f t="shared" si="29"/>
        <v>DNI47151804</v>
      </c>
      <c r="E217" s="93" t="s">
        <v>1313</v>
      </c>
      <c r="F217" s="85" t="s">
        <v>650</v>
      </c>
      <c r="G217" s="85" t="s">
        <v>115</v>
      </c>
      <c r="H217" s="85" t="s">
        <v>1314</v>
      </c>
      <c r="I217" s="85" t="s">
        <v>835</v>
      </c>
      <c r="J217" s="87" t="s">
        <v>1315</v>
      </c>
      <c r="K217" s="96">
        <v>32434</v>
      </c>
      <c r="L217" s="85" t="s">
        <v>1174</v>
      </c>
      <c r="M217" s="85">
        <v>977129869</v>
      </c>
      <c r="N217" s="62" t="s">
        <v>82</v>
      </c>
      <c r="O217" s="62" t="s">
        <v>234</v>
      </c>
      <c r="P217" s="62" t="s">
        <v>237</v>
      </c>
      <c r="Q217" s="85" t="s">
        <v>1316</v>
      </c>
      <c r="R217" s="85"/>
      <c r="S217" s="63" t="str">
        <f t="shared" si="33"/>
        <v>PUNO</v>
      </c>
      <c r="T217" s="63" t="str">
        <f t="shared" si="34"/>
        <v>JULIACA</v>
      </c>
      <c r="U217" s="88" t="s">
        <v>1312</v>
      </c>
      <c r="V217" s="95">
        <v>44159</v>
      </c>
      <c r="W217" s="64" t="str">
        <f t="shared" si="30"/>
        <v>SI</v>
      </c>
      <c r="X217" s="85"/>
      <c r="Y217" s="85" t="s">
        <v>94</v>
      </c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65" t="str">
        <f t="shared" si="31"/>
        <v xml:space="preserve">ZB2ARH489 </v>
      </c>
      <c r="AO217" s="65" t="str">
        <f t="shared" si="32"/>
        <v>CONTRATISTAS</v>
      </c>
      <c r="AP217" s="85"/>
      <c r="AQ217" s="85"/>
    </row>
    <row r="218" spans="1:43" ht="13.5" x14ac:dyDescent="0.25">
      <c r="A218" s="85">
        <v>226</v>
      </c>
      <c r="B218" s="85" t="s">
        <v>7650</v>
      </c>
      <c r="C218" s="85" t="s">
        <v>1305</v>
      </c>
      <c r="D218" s="62" t="str">
        <f t="shared" si="29"/>
        <v>DNI45997013</v>
      </c>
      <c r="E218" s="93" t="s">
        <v>1317</v>
      </c>
      <c r="F218" s="85" t="s">
        <v>1318</v>
      </c>
      <c r="G218" s="85" t="s">
        <v>430</v>
      </c>
      <c r="H218" s="85" t="s">
        <v>1319</v>
      </c>
      <c r="I218" s="85" t="s">
        <v>608</v>
      </c>
      <c r="J218" s="87" t="s">
        <v>1320</v>
      </c>
      <c r="K218" s="96">
        <v>32434</v>
      </c>
      <c r="L218" s="85" t="s">
        <v>1174</v>
      </c>
      <c r="M218" s="85">
        <v>986806220</v>
      </c>
      <c r="N218" s="62" t="s">
        <v>82</v>
      </c>
      <c r="O218" s="62" t="s">
        <v>234</v>
      </c>
      <c r="P218" s="62" t="s">
        <v>237</v>
      </c>
      <c r="Q218" s="85" t="s">
        <v>1321</v>
      </c>
      <c r="R218" s="85"/>
      <c r="S218" s="63" t="str">
        <f t="shared" si="33"/>
        <v>PUNO</v>
      </c>
      <c r="T218" s="63" t="str">
        <f t="shared" si="34"/>
        <v>JULIACA</v>
      </c>
      <c r="U218" s="88" t="s">
        <v>1312</v>
      </c>
      <c r="V218" s="95">
        <v>44159</v>
      </c>
      <c r="W218" s="64" t="str">
        <f t="shared" si="30"/>
        <v>SI</v>
      </c>
      <c r="X218" s="85"/>
      <c r="Y218" s="85" t="s">
        <v>94</v>
      </c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65" t="str">
        <f t="shared" si="31"/>
        <v xml:space="preserve">ZB2ARH489 </v>
      </c>
      <c r="AO218" s="65" t="str">
        <f t="shared" si="32"/>
        <v>CONTRATISTAS</v>
      </c>
      <c r="AP218" s="85"/>
      <c r="AQ218" s="85"/>
    </row>
    <row r="219" spans="1:43" ht="13.5" x14ac:dyDescent="0.25">
      <c r="A219" s="85">
        <v>227</v>
      </c>
      <c r="B219" s="85" t="s">
        <v>7650</v>
      </c>
      <c r="C219" s="85" t="s">
        <v>1305</v>
      </c>
      <c r="D219" s="62" t="str">
        <f t="shared" si="29"/>
        <v>DNI70462584</v>
      </c>
      <c r="E219" s="93" t="s">
        <v>1322</v>
      </c>
      <c r="F219" s="85" t="s">
        <v>1323</v>
      </c>
      <c r="G219" s="85" t="s">
        <v>1324</v>
      </c>
      <c r="H219" s="85" t="s">
        <v>1325</v>
      </c>
      <c r="I219" s="85" t="s">
        <v>1326</v>
      </c>
      <c r="J219" s="87" t="s">
        <v>277</v>
      </c>
      <c r="K219" s="96">
        <v>32434</v>
      </c>
      <c r="L219" s="85" t="s">
        <v>1174</v>
      </c>
      <c r="M219" s="85">
        <v>980430426</v>
      </c>
      <c r="N219" s="62" t="s">
        <v>82</v>
      </c>
      <c r="O219" s="62" t="s">
        <v>83</v>
      </c>
      <c r="P219" s="62" t="s">
        <v>84</v>
      </c>
      <c r="Q219" s="85" t="s">
        <v>1327</v>
      </c>
      <c r="R219" s="85"/>
      <c r="S219" s="63" t="str">
        <f t="shared" si="33"/>
        <v>PUNO</v>
      </c>
      <c r="T219" s="63" t="str">
        <f t="shared" si="34"/>
        <v>ANTAUTA</v>
      </c>
      <c r="U219" s="88" t="s">
        <v>1312</v>
      </c>
      <c r="V219" s="95">
        <v>44159</v>
      </c>
      <c r="W219" s="64" t="e">
        <f t="shared" si="30"/>
        <v>#N/A</v>
      </c>
      <c r="X219" s="85"/>
      <c r="Y219" s="85" t="s">
        <v>86</v>
      </c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65" t="str">
        <f t="shared" si="31"/>
        <v xml:space="preserve">ZB2ARH489 </v>
      </c>
      <c r="AO219" s="65" t="str">
        <f t="shared" si="32"/>
        <v>CONTRATISTAS</v>
      </c>
      <c r="AP219" s="85"/>
      <c r="AQ219" s="85"/>
    </row>
    <row r="220" spans="1:43" ht="13.5" x14ac:dyDescent="0.25">
      <c r="A220" s="85">
        <v>228</v>
      </c>
      <c r="B220" s="85" t="s">
        <v>7650</v>
      </c>
      <c r="C220" s="85" t="s">
        <v>1305</v>
      </c>
      <c r="D220" s="62" t="str">
        <f t="shared" si="29"/>
        <v>DNI71641520</v>
      </c>
      <c r="E220" s="93" t="s">
        <v>1328</v>
      </c>
      <c r="F220" s="85" t="s">
        <v>1329</v>
      </c>
      <c r="G220" s="85" t="s">
        <v>1330</v>
      </c>
      <c r="H220" s="85" t="s">
        <v>1331</v>
      </c>
      <c r="I220" s="85" t="s">
        <v>1332</v>
      </c>
      <c r="J220" s="87" t="s">
        <v>1333</v>
      </c>
      <c r="K220" s="96">
        <v>32434</v>
      </c>
      <c r="L220" s="85" t="s">
        <v>1174</v>
      </c>
      <c r="M220" s="85">
        <v>992271554</v>
      </c>
      <c r="N220" s="62" t="s">
        <v>64</v>
      </c>
      <c r="O220" s="62" t="s">
        <v>64</v>
      </c>
      <c r="P220" s="62" t="s">
        <v>64</v>
      </c>
      <c r="Q220" s="85" t="s">
        <v>1334</v>
      </c>
      <c r="R220" s="85"/>
      <c r="S220" s="63" t="str">
        <f t="shared" si="33"/>
        <v>LIMA</v>
      </c>
      <c r="T220" s="63" t="str">
        <f t="shared" si="34"/>
        <v>LIMA</v>
      </c>
      <c r="U220" s="88" t="s">
        <v>1312</v>
      </c>
      <c r="V220" s="95">
        <v>44164</v>
      </c>
      <c r="W220" s="64" t="e">
        <f t="shared" si="30"/>
        <v>#N/A</v>
      </c>
      <c r="X220" s="90" t="s">
        <v>67</v>
      </c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65" t="str">
        <f t="shared" si="31"/>
        <v xml:space="preserve">ZB2ARH489 </v>
      </c>
      <c r="AO220" s="65" t="str">
        <f t="shared" si="32"/>
        <v>CONTRATISTAS</v>
      </c>
      <c r="AP220" s="85"/>
      <c r="AQ220" s="85"/>
    </row>
    <row r="221" spans="1:43" ht="13.5" x14ac:dyDescent="0.25">
      <c r="A221" s="85">
        <v>229</v>
      </c>
      <c r="B221" s="85" t="s">
        <v>7650</v>
      </c>
      <c r="C221" s="85" t="s">
        <v>1305</v>
      </c>
      <c r="D221" s="62" t="str">
        <f t="shared" si="29"/>
        <v>DNI72880209</v>
      </c>
      <c r="E221" s="93" t="s">
        <v>1335</v>
      </c>
      <c r="F221" s="85" t="s">
        <v>587</v>
      </c>
      <c r="G221" s="85" t="s">
        <v>1336</v>
      </c>
      <c r="H221" s="85" t="s">
        <v>1337</v>
      </c>
      <c r="I221" s="85" t="s">
        <v>866</v>
      </c>
      <c r="J221" s="87" t="s">
        <v>277</v>
      </c>
      <c r="K221" s="96">
        <v>32434</v>
      </c>
      <c r="L221" s="85" t="s">
        <v>1174</v>
      </c>
      <c r="M221" s="85">
        <v>978660961</v>
      </c>
      <c r="N221" s="62" t="s">
        <v>82</v>
      </c>
      <c r="O221" s="62" t="s">
        <v>83</v>
      </c>
      <c r="P221" s="62" t="s">
        <v>84</v>
      </c>
      <c r="Q221" s="85" t="s">
        <v>1338</v>
      </c>
      <c r="R221" s="85"/>
      <c r="S221" s="63" t="str">
        <f t="shared" si="33"/>
        <v>PUNO</v>
      </c>
      <c r="T221" s="63" t="str">
        <f t="shared" si="34"/>
        <v>ANTAUTA</v>
      </c>
      <c r="U221" s="88" t="s">
        <v>1312</v>
      </c>
      <c r="V221" s="95">
        <v>44159</v>
      </c>
      <c r="W221" s="64" t="e">
        <f t="shared" si="30"/>
        <v>#N/A</v>
      </c>
      <c r="X221" s="85"/>
      <c r="Y221" s="85" t="s">
        <v>86</v>
      </c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65" t="str">
        <f t="shared" si="31"/>
        <v xml:space="preserve">ZB2ARH489 </v>
      </c>
      <c r="AO221" s="65" t="str">
        <f t="shared" si="32"/>
        <v>CONTRATISTAS</v>
      </c>
      <c r="AP221" s="85"/>
      <c r="AQ221" s="85"/>
    </row>
    <row r="222" spans="1:43" ht="13.5" x14ac:dyDescent="0.25">
      <c r="A222" s="85">
        <v>230</v>
      </c>
      <c r="B222" s="85" t="s">
        <v>7650</v>
      </c>
      <c r="C222" s="85" t="s">
        <v>1305</v>
      </c>
      <c r="D222" s="62" t="str">
        <f t="shared" si="29"/>
        <v>DNI43897463</v>
      </c>
      <c r="E222" s="93" t="s">
        <v>1339</v>
      </c>
      <c r="F222" s="85" t="s">
        <v>1340</v>
      </c>
      <c r="G222" s="85" t="s">
        <v>291</v>
      </c>
      <c r="H222" s="85" t="s">
        <v>703</v>
      </c>
      <c r="I222" s="85" t="s">
        <v>1326</v>
      </c>
      <c r="J222" s="87" t="s">
        <v>277</v>
      </c>
      <c r="K222" s="96">
        <v>32434</v>
      </c>
      <c r="L222" s="85" t="s">
        <v>1174</v>
      </c>
      <c r="M222" s="85">
        <v>973176865</v>
      </c>
      <c r="N222" s="62" t="s">
        <v>82</v>
      </c>
      <c r="O222" s="62" t="s">
        <v>83</v>
      </c>
      <c r="P222" s="62" t="s">
        <v>84</v>
      </c>
      <c r="Q222" s="85" t="s">
        <v>1341</v>
      </c>
      <c r="R222" s="85"/>
      <c r="S222" s="63" t="str">
        <f t="shared" si="33"/>
        <v>PUNO</v>
      </c>
      <c r="T222" s="63" t="str">
        <f t="shared" si="34"/>
        <v>ANTAUTA</v>
      </c>
      <c r="U222" s="88" t="s">
        <v>1312</v>
      </c>
      <c r="V222" s="95">
        <v>44159</v>
      </c>
      <c r="W222" s="64" t="e">
        <f t="shared" si="30"/>
        <v>#N/A</v>
      </c>
      <c r="X222" s="85"/>
      <c r="Y222" s="85" t="s">
        <v>86</v>
      </c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65" t="str">
        <f t="shared" si="31"/>
        <v xml:space="preserve">ZB2ARH489 </v>
      </c>
      <c r="AO222" s="65" t="str">
        <f t="shared" si="32"/>
        <v>CONTRATISTAS</v>
      </c>
      <c r="AP222" s="85"/>
      <c r="AQ222" s="85"/>
    </row>
    <row r="223" spans="1:43" ht="13.5" x14ac:dyDescent="0.25">
      <c r="A223" s="85">
        <v>231</v>
      </c>
      <c r="B223" s="85" t="s">
        <v>7650</v>
      </c>
      <c r="C223" s="85" t="s">
        <v>1305</v>
      </c>
      <c r="D223" s="62" t="str">
        <f t="shared" si="29"/>
        <v>DNI42056716</v>
      </c>
      <c r="E223" s="93" t="s">
        <v>1342</v>
      </c>
      <c r="F223" s="85" t="s">
        <v>1343</v>
      </c>
      <c r="G223" s="85" t="s">
        <v>1344</v>
      </c>
      <c r="H223" s="85" t="s">
        <v>1345</v>
      </c>
      <c r="I223" s="85" t="s">
        <v>608</v>
      </c>
      <c r="J223" s="87" t="s">
        <v>1320</v>
      </c>
      <c r="K223" s="96">
        <v>32434</v>
      </c>
      <c r="L223" s="85" t="s">
        <v>1174</v>
      </c>
      <c r="M223" s="85">
        <v>953704371</v>
      </c>
      <c r="N223" s="62" t="s">
        <v>82</v>
      </c>
      <c r="O223" s="62" t="s">
        <v>234</v>
      </c>
      <c r="P223" s="62" t="s">
        <v>237</v>
      </c>
      <c r="Q223" s="85" t="s">
        <v>1346</v>
      </c>
      <c r="R223" s="85"/>
      <c r="S223" s="63" t="str">
        <f t="shared" si="33"/>
        <v>PUNO</v>
      </c>
      <c r="T223" s="63" t="str">
        <f t="shared" si="34"/>
        <v>JULIACA</v>
      </c>
      <c r="U223" s="88" t="s">
        <v>1312</v>
      </c>
      <c r="V223" s="95">
        <v>44159</v>
      </c>
      <c r="W223" s="64" t="e">
        <f t="shared" si="30"/>
        <v>#N/A</v>
      </c>
      <c r="X223" s="85"/>
      <c r="Y223" s="85" t="s">
        <v>94</v>
      </c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65" t="str">
        <f t="shared" si="31"/>
        <v xml:space="preserve">ZB2ARH489 </v>
      </c>
      <c r="AO223" s="65" t="str">
        <f t="shared" si="32"/>
        <v>CONTRATISTAS</v>
      </c>
      <c r="AP223" s="85"/>
      <c r="AQ223" s="85"/>
    </row>
    <row r="224" spans="1:43" ht="13.5" x14ac:dyDescent="0.25">
      <c r="A224" s="85">
        <v>232</v>
      </c>
      <c r="B224" s="85" t="s">
        <v>7650</v>
      </c>
      <c r="C224" s="85" t="s">
        <v>1305</v>
      </c>
      <c r="D224" s="62" t="str">
        <f t="shared" si="29"/>
        <v>DNI41238891</v>
      </c>
      <c r="E224" s="93" t="s">
        <v>1347</v>
      </c>
      <c r="F224" s="85" t="s">
        <v>1348</v>
      </c>
      <c r="G224" s="85" t="s">
        <v>1349</v>
      </c>
      <c r="H224" s="85" t="s">
        <v>1350</v>
      </c>
      <c r="I224" s="85" t="s">
        <v>608</v>
      </c>
      <c r="J224" s="87" t="s">
        <v>1351</v>
      </c>
      <c r="K224" s="96">
        <v>32434</v>
      </c>
      <c r="L224" s="85" t="s">
        <v>1174</v>
      </c>
      <c r="M224" s="85">
        <v>978067379</v>
      </c>
      <c r="N224" s="62" t="s">
        <v>100</v>
      </c>
      <c r="O224" s="62" t="s">
        <v>100</v>
      </c>
      <c r="P224" s="62" t="s">
        <v>929</v>
      </c>
      <c r="Q224" s="85" t="s">
        <v>1352</v>
      </c>
      <c r="R224" s="85"/>
      <c r="S224" s="63" t="str">
        <f t="shared" si="33"/>
        <v>AREQUIPA</v>
      </c>
      <c r="T224" s="63" t="str">
        <f t="shared" si="34"/>
        <v>AREQUIPA</v>
      </c>
      <c r="U224" s="88" t="s">
        <v>1312</v>
      </c>
      <c r="V224" s="95">
        <v>44159</v>
      </c>
      <c r="W224" s="64" t="e">
        <f t="shared" si="30"/>
        <v>#N/A</v>
      </c>
      <c r="X224" s="91" t="s">
        <v>103</v>
      </c>
      <c r="Y224" s="85" t="s">
        <v>104</v>
      </c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65" t="str">
        <f t="shared" si="31"/>
        <v xml:space="preserve">ZB2ARH489 </v>
      </c>
      <c r="AO224" s="65" t="str">
        <f t="shared" si="32"/>
        <v>CONTRATISTAS</v>
      </c>
      <c r="AP224" s="85"/>
      <c r="AQ224" s="85"/>
    </row>
    <row r="225" spans="1:43" ht="13.5" x14ac:dyDescent="0.25">
      <c r="A225" s="85">
        <v>233</v>
      </c>
      <c r="B225" s="85" t="s">
        <v>7650</v>
      </c>
      <c r="C225" s="85" t="s">
        <v>1305</v>
      </c>
      <c r="D225" s="62" t="str">
        <f t="shared" si="29"/>
        <v>DNI73623659</v>
      </c>
      <c r="E225" s="93" t="s">
        <v>1353</v>
      </c>
      <c r="F225" s="85" t="s">
        <v>1354</v>
      </c>
      <c r="G225" s="85" t="s">
        <v>115</v>
      </c>
      <c r="H225" s="85" t="s">
        <v>1355</v>
      </c>
      <c r="I225" s="85" t="s">
        <v>835</v>
      </c>
      <c r="J225" s="87" t="s">
        <v>1333</v>
      </c>
      <c r="K225" s="96">
        <v>32434</v>
      </c>
      <c r="L225" s="85" t="s">
        <v>1174</v>
      </c>
      <c r="M225" s="85">
        <v>966432957</v>
      </c>
      <c r="N225" s="62" t="s">
        <v>100</v>
      </c>
      <c r="O225" s="62" t="s">
        <v>100</v>
      </c>
      <c r="P225" s="62" t="s">
        <v>1356</v>
      </c>
      <c r="Q225" s="85" t="s">
        <v>1357</v>
      </c>
      <c r="R225" s="85"/>
      <c r="S225" s="63" t="str">
        <f t="shared" si="33"/>
        <v>AREQUIPA</v>
      </c>
      <c r="T225" s="63" t="str">
        <f t="shared" si="34"/>
        <v>AREQUIPA</v>
      </c>
      <c r="U225" s="88" t="s">
        <v>1312</v>
      </c>
      <c r="V225" s="95">
        <v>44159</v>
      </c>
      <c r="W225" s="64" t="e">
        <f t="shared" si="30"/>
        <v>#N/A</v>
      </c>
      <c r="X225" s="91" t="s">
        <v>103</v>
      </c>
      <c r="Y225" s="85" t="s">
        <v>104</v>
      </c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65" t="str">
        <f t="shared" si="31"/>
        <v xml:space="preserve">ZB2ARH489 </v>
      </c>
      <c r="AO225" s="65" t="str">
        <f t="shared" si="32"/>
        <v>CONTRATISTAS</v>
      </c>
      <c r="AP225" s="85"/>
      <c r="AQ225" s="85"/>
    </row>
    <row r="226" spans="1:43" ht="13.5" x14ac:dyDescent="0.25">
      <c r="A226" s="85">
        <v>234</v>
      </c>
      <c r="B226" s="85" t="s">
        <v>7650</v>
      </c>
      <c r="C226" s="85" t="s">
        <v>1305</v>
      </c>
      <c r="D226" s="62" t="str">
        <f t="shared" si="29"/>
        <v>DNI71711779</v>
      </c>
      <c r="E226" s="93" t="s">
        <v>1358</v>
      </c>
      <c r="F226" s="85" t="s">
        <v>1359</v>
      </c>
      <c r="G226" s="85" t="s">
        <v>793</v>
      </c>
      <c r="H226" s="85" t="s">
        <v>1360</v>
      </c>
      <c r="I226" s="85" t="s">
        <v>1361</v>
      </c>
      <c r="J226" s="87" t="s">
        <v>1362</v>
      </c>
      <c r="K226" s="96">
        <v>32434</v>
      </c>
      <c r="L226" s="85" t="s">
        <v>1174</v>
      </c>
      <c r="M226" s="85">
        <v>996676587</v>
      </c>
      <c r="N226" s="62" t="s">
        <v>82</v>
      </c>
      <c r="O226" s="62" t="s">
        <v>234</v>
      </c>
      <c r="P226" s="62" t="s">
        <v>237</v>
      </c>
      <c r="Q226" s="85" t="s">
        <v>1363</v>
      </c>
      <c r="R226" s="85"/>
      <c r="S226" s="63" t="str">
        <f t="shared" si="33"/>
        <v>PUNO</v>
      </c>
      <c r="T226" s="63" t="str">
        <f t="shared" si="34"/>
        <v>JULIACA</v>
      </c>
      <c r="U226" s="88" t="s">
        <v>1312</v>
      </c>
      <c r="V226" s="95">
        <v>44159</v>
      </c>
      <c r="W226" s="64" t="e">
        <f t="shared" si="30"/>
        <v>#N/A</v>
      </c>
      <c r="X226" s="85"/>
      <c r="Y226" s="85" t="s">
        <v>94</v>
      </c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65" t="str">
        <f t="shared" si="31"/>
        <v xml:space="preserve">ZB2ARH489 </v>
      </c>
      <c r="AO226" s="65" t="str">
        <f t="shared" si="32"/>
        <v>CONTRATISTAS</v>
      </c>
      <c r="AP226" s="85"/>
      <c r="AQ226" s="85"/>
    </row>
    <row r="227" spans="1:43" ht="13.5" x14ac:dyDescent="0.25">
      <c r="A227" s="85">
        <v>235</v>
      </c>
      <c r="B227" s="85" t="s">
        <v>7650</v>
      </c>
      <c r="C227" s="85" t="s">
        <v>154</v>
      </c>
      <c r="D227" s="62" t="str">
        <f t="shared" si="29"/>
        <v>DNI41818579</v>
      </c>
      <c r="E227" s="86" t="s">
        <v>1365</v>
      </c>
      <c r="F227" s="86" t="s">
        <v>1366</v>
      </c>
      <c r="G227" s="85" t="s">
        <v>430</v>
      </c>
      <c r="H227" s="85" t="s">
        <v>195</v>
      </c>
      <c r="I227" s="62" t="s">
        <v>1367</v>
      </c>
      <c r="J227" s="85" t="s">
        <v>1368</v>
      </c>
      <c r="K227" s="96">
        <v>32434</v>
      </c>
      <c r="L227" s="87" t="s">
        <v>63</v>
      </c>
      <c r="M227" s="85">
        <v>958397545</v>
      </c>
      <c r="N227" s="85" t="s">
        <v>51</v>
      </c>
      <c r="O227" s="62" t="s">
        <v>180</v>
      </c>
      <c r="P227" s="62" t="s">
        <v>1369</v>
      </c>
      <c r="Q227" s="62" t="s">
        <v>1370</v>
      </c>
      <c r="R227" s="85" t="s">
        <v>84</v>
      </c>
      <c r="S227" s="63" t="str">
        <f t="shared" si="33"/>
        <v>PUNO</v>
      </c>
      <c r="T227" s="63" t="str">
        <f t="shared" si="34"/>
        <v>JULIACA</v>
      </c>
      <c r="U227" s="88"/>
      <c r="V227" s="95">
        <v>44160</v>
      </c>
      <c r="W227" s="64" t="e">
        <f t="shared" si="30"/>
        <v>#N/A</v>
      </c>
      <c r="X227" s="88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65" t="str">
        <f t="shared" si="31"/>
        <v>ZSRSER601-1</v>
      </c>
      <c r="AO227" s="65" t="str">
        <f t="shared" si="32"/>
        <v>CONTRATISTAS</v>
      </c>
      <c r="AP227" s="85"/>
      <c r="AQ227" s="85"/>
    </row>
    <row r="228" spans="1:43" ht="13.5" x14ac:dyDescent="0.25">
      <c r="A228" s="85">
        <v>236</v>
      </c>
      <c r="B228" s="85" t="s">
        <v>7650</v>
      </c>
      <c r="C228" s="85" t="s">
        <v>154</v>
      </c>
      <c r="D228" s="62" t="str">
        <f t="shared" si="29"/>
        <v>DNI46641090</v>
      </c>
      <c r="E228" s="86" t="s">
        <v>1371</v>
      </c>
      <c r="F228" s="86" t="s">
        <v>984</v>
      </c>
      <c r="G228" s="85" t="s">
        <v>381</v>
      </c>
      <c r="H228" s="85" t="s">
        <v>1372</v>
      </c>
      <c r="I228" s="62" t="s">
        <v>1367</v>
      </c>
      <c r="J228" s="85" t="s">
        <v>1373</v>
      </c>
      <c r="K228" s="96">
        <v>32434</v>
      </c>
      <c r="L228" s="87" t="s">
        <v>63</v>
      </c>
      <c r="M228" s="85">
        <v>918410572</v>
      </c>
      <c r="N228" s="85" t="s">
        <v>51</v>
      </c>
      <c r="O228" s="62" t="s">
        <v>1374</v>
      </c>
      <c r="P228" s="62" t="s">
        <v>1375</v>
      </c>
      <c r="Q228" s="62" t="s">
        <v>1376</v>
      </c>
      <c r="R228" s="85" t="s">
        <v>925</v>
      </c>
      <c r="S228" s="63" t="str">
        <f t="shared" si="33"/>
        <v>PUNO</v>
      </c>
      <c r="T228" s="63" t="str">
        <f t="shared" si="34"/>
        <v>AZANGARO</v>
      </c>
      <c r="U228" s="88"/>
      <c r="V228" s="95">
        <v>44160</v>
      </c>
      <c r="W228" s="64" t="e">
        <f t="shared" si="30"/>
        <v>#N/A</v>
      </c>
      <c r="X228" s="88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65" t="str">
        <f t="shared" si="31"/>
        <v>ZSRSER601-1</v>
      </c>
      <c r="AO228" s="65" t="str">
        <f t="shared" si="32"/>
        <v>CONTRATISTAS</v>
      </c>
      <c r="AP228" s="85"/>
      <c r="AQ228" s="85"/>
    </row>
    <row r="229" spans="1:43" ht="13.5" x14ac:dyDescent="0.25">
      <c r="A229" s="85">
        <v>237</v>
      </c>
      <c r="B229" s="85" t="s">
        <v>7650</v>
      </c>
      <c r="C229" s="85" t="s">
        <v>154</v>
      </c>
      <c r="D229" s="62" t="str">
        <f t="shared" si="29"/>
        <v>DNI44774504</v>
      </c>
      <c r="E229" s="86" t="s">
        <v>1377</v>
      </c>
      <c r="F229" s="86" t="s">
        <v>1378</v>
      </c>
      <c r="G229" s="85" t="s">
        <v>257</v>
      </c>
      <c r="H229" s="85" t="s">
        <v>1379</v>
      </c>
      <c r="I229" s="62" t="s">
        <v>187</v>
      </c>
      <c r="J229" s="85" t="s">
        <v>1380</v>
      </c>
      <c r="K229" s="96">
        <v>32434</v>
      </c>
      <c r="L229" s="87" t="s">
        <v>63</v>
      </c>
      <c r="M229" s="85">
        <v>951798692</v>
      </c>
      <c r="N229" s="85" t="s">
        <v>1381</v>
      </c>
      <c r="O229" s="62" t="s">
        <v>1381</v>
      </c>
      <c r="P229" s="62" t="s">
        <v>171</v>
      </c>
      <c r="Q229" s="62" t="s">
        <v>1382</v>
      </c>
      <c r="R229" s="85" t="s">
        <v>84</v>
      </c>
      <c r="S229" s="63" t="str">
        <f t="shared" si="33"/>
        <v>PUNO</v>
      </c>
      <c r="T229" s="63" t="str">
        <f t="shared" si="34"/>
        <v>CUSCO</v>
      </c>
      <c r="U229" s="88"/>
      <c r="V229" s="95">
        <v>44159</v>
      </c>
      <c r="W229" s="64" t="str">
        <f t="shared" si="30"/>
        <v>SI</v>
      </c>
      <c r="X229" s="88" t="s">
        <v>271</v>
      </c>
      <c r="Y229" s="88" t="s">
        <v>271</v>
      </c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65" t="str">
        <f t="shared" si="31"/>
        <v>ZSRSER601-1</v>
      </c>
      <c r="AO229" s="65" t="str">
        <f t="shared" si="32"/>
        <v>CONTRATISTAS</v>
      </c>
      <c r="AP229" s="85"/>
      <c r="AQ229" s="85"/>
    </row>
    <row r="230" spans="1:43" ht="13.5" x14ac:dyDescent="0.25">
      <c r="A230" s="85">
        <v>238</v>
      </c>
      <c r="B230" s="85" t="s">
        <v>7650</v>
      </c>
      <c r="C230" s="85" t="s">
        <v>154</v>
      </c>
      <c r="D230" s="62" t="str">
        <f t="shared" si="29"/>
        <v>DNI43872482</v>
      </c>
      <c r="E230" s="86" t="s">
        <v>1383</v>
      </c>
      <c r="F230" s="86" t="s">
        <v>1384</v>
      </c>
      <c r="G230" s="85" t="s">
        <v>376</v>
      </c>
      <c r="H230" s="85" t="s">
        <v>1385</v>
      </c>
      <c r="I230" s="62" t="s">
        <v>187</v>
      </c>
      <c r="J230" s="85" t="s">
        <v>1386</v>
      </c>
      <c r="K230" s="96">
        <v>32434</v>
      </c>
      <c r="L230" s="87" t="s">
        <v>63</v>
      </c>
      <c r="M230" s="85">
        <v>958082144</v>
      </c>
      <c r="N230" s="85" t="s">
        <v>100</v>
      </c>
      <c r="O230" s="62" t="s">
        <v>1387</v>
      </c>
      <c r="P230" s="62" t="s">
        <v>100</v>
      </c>
      <c r="Q230" s="62" t="s">
        <v>1388</v>
      </c>
      <c r="R230" s="85" t="s">
        <v>925</v>
      </c>
      <c r="S230" s="63" t="str">
        <f t="shared" si="33"/>
        <v>AREQUIPA</v>
      </c>
      <c r="T230" s="63" t="str">
        <f t="shared" si="34"/>
        <v>AREQUIPA</v>
      </c>
      <c r="U230" s="88"/>
      <c r="V230" s="95">
        <v>44160</v>
      </c>
      <c r="W230" s="64" t="str">
        <f t="shared" si="30"/>
        <v>SI</v>
      </c>
      <c r="X230" s="88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65" t="str">
        <f t="shared" si="31"/>
        <v>ZSRSER601-1</v>
      </c>
      <c r="AO230" s="65" t="str">
        <f t="shared" si="32"/>
        <v>CONTRATISTAS</v>
      </c>
      <c r="AP230" s="85"/>
      <c r="AQ230" s="85"/>
    </row>
    <row r="231" spans="1:43" ht="13.5" x14ac:dyDescent="0.25">
      <c r="A231" s="85">
        <v>239</v>
      </c>
      <c r="B231" s="85" t="s">
        <v>7650</v>
      </c>
      <c r="C231" s="85" t="s">
        <v>154</v>
      </c>
      <c r="D231" s="62" t="str">
        <f t="shared" si="29"/>
        <v>DNI46071949</v>
      </c>
      <c r="E231" s="86" t="s">
        <v>1389</v>
      </c>
      <c r="F231" s="86" t="s">
        <v>1390</v>
      </c>
      <c r="G231" s="85" t="s">
        <v>1391</v>
      </c>
      <c r="H231" s="85" t="s">
        <v>1392</v>
      </c>
      <c r="I231" s="62" t="s">
        <v>1367</v>
      </c>
      <c r="J231" s="85" t="s">
        <v>1393</v>
      </c>
      <c r="K231" s="96">
        <v>32434</v>
      </c>
      <c r="L231" s="87" t="s">
        <v>63</v>
      </c>
      <c r="M231" s="85">
        <v>925543781</v>
      </c>
      <c r="N231" s="85" t="s">
        <v>1387</v>
      </c>
      <c r="O231" s="62" t="s">
        <v>1387</v>
      </c>
      <c r="P231" s="62" t="s">
        <v>1394</v>
      </c>
      <c r="Q231" s="62" t="s">
        <v>1395</v>
      </c>
      <c r="R231" s="85" t="s">
        <v>84</v>
      </c>
      <c r="S231" s="63" t="s">
        <v>100</v>
      </c>
      <c r="T231" s="63" t="s">
        <v>100</v>
      </c>
      <c r="U231" s="88"/>
      <c r="V231" s="95">
        <v>44160</v>
      </c>
      <c r="W231" s="64" t="e">
        <f t="shared" si="30"/>
        <v>#N/A</v>
      </c>
      <c r="X231" s="88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65" t="str">
        <f t="shared" si="31"/>
        <v>ZSRSER601-1</v>
      </c>
      <c r="AO231" s="65" t="str">
        <f t="shared" si="32"/>
        <v>CONTRATISTAS</v>
      </c>
      <c r="AP231" s="85"/>
      <c r="AQ231" s="85"/>
    </row>
    <row r="232" spans="1:43" ht="13.5" x14ac:dyDescent="0.25">
      <c r="A232" s="85">
        <v>240</v>
      </c>
      <c r="B232" s="85" t="s">
        <v>7650</v>
      </c>
      <c r="C232" s="85" t="s">
        <v>154</v>
      </c>
      <c r="D232" s="62" t="str">
        <f t="shared" si="29"/>
        <v>DNI70414859</v>
      </c>
      <c r="E232" s="86" t="s">
        <v>1396</v>
      </c>
      <c r="F232" s="86" t="s">
        <v>381</v>
      </c>
      <c r="G232" s="85" t="s">
        <v>886</v>
      </c>
      <c r="H232" s="85" t="s">
        <v>1397</v>
      </c>
      <c r="I232" s="62" t="s">
        <v>1367</v>
      </c>
      <c r="J232" s="85" t="s">
        <v>1398</v>
      </c>
      <c r="K232" s="96">
        <v>32434</v>
      </c>
      <c r="L232" s="87" t="s">
        <v>63</v>
      </c>
      <c r="M232" s="85">
        <v>914765208</v>
      </c>
      <c r="N232" s="85" t="s">
        <v>51</v>
      </c>
      <c r="O232" s="62" t="s">
        <v>52</v>
      </c>
      <c r="P232" s="62" t="s">
        <v>53</v>
      </c>
      <c r="Q232" s="62" t="s">
        <v>1399</v>
      </c>
      <c r="R232" s="85" t="s">
        <v>925</v>
      </c>
      <c r="S232" s="63" t="str">
        <f t="shared" ref="S232:S256" si="35">VLOOKUP(CONCATENATE(N232,P232),hub_,4,FALSE)</f>
        <v>PUNO</v>
      </c>
      <c r="T232" s="63" t="str">
        <f t="shared" ref="T232:T256" si="36">VLOOKUP(CONCATENATE(N232,P232),hub_,5,FALSE)</f>
        <v>JULIACA</v>
      </c>
      <c r="U232" s="88"/>
      <c r="V232" s="95">
        <v>44160</v>
      </c>
      <c r="W232" s="64" t="e">
        <f t="shared" si="30"/>
        <v>#N/A</v>
      </c>
      <c r="X232" s="88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65" t="str">
        <f t="shared" si="31"/>
        <v>ZSRSER601-1</v>
      </c>
      <c r="AO232" s="65" t="str">
        <f t="shared" si="32"/>
        <v>CONTRATISTAS</v>
      </c>
      <c r="AP232" s="85"/>
      <c r="AQ232" s="85"/>
    </row>
    <row r="233" spans="1:43" ht="13.5" x14ac:dyDescent="0.25">
      <c r="A233" s="85">
        <v>241</v>
      </c>
      <c r="B233" s="85" t="s">
        <v>7650</v>
      </c>
      <c r="C233" s="85" t="s">
        <v>154</v>
      </c>
      <c r="D233" s="62" t="str">
        <f t="shared" si="29"/>
        <v>DNI72909603</v>
      </c>
      <c r="E233" s="86" t="s">
        <v>1400</v>
      </c>
      <c r="F233" s="86" t="s">
        <v>1401</v>
      </c>
      <c r="G233" s="85" t="s">
        <v>1402</v>
      </c>
      <c r="H233" s="85" t="s">
        <v>1403</v>
      </c>
      <c r="I233" s="62" t="s">
        <v>1367</v>
      </c>
      <c r="J233" s="85" t="s">
        <v>1373</v>
      </c>
      <c r="K233" s="96">
        <v>32434</v>
      </c>
      <c r="L233" s="87" t="s">
        <v>63</v>
      </c>
      <c r="M233" s="85">
        <v>974586514</v>
      </c>
      <c r="N233" s="85" t="s">
        <v>51</v>
      </c>
      <c r="O233" s="62" t="s">
        <v>180</v>
      </c>
      <c r="P233" s="62" t="s">
        <v>181</v>
      </c>
      <c r="Q233" s="62" t="s">
        <v>1404</v>
      </c>
      <c r="R233" s="85" t="s">
        <v>925</v>
      </c>
      <c r="S233" s="63" t="str">
        <f t="shared" si="35"/>
        <v>PUNO</v>
      </c>
      <c r="T233" s="63" t="str">
        <f t="shared" si="36"/>
        <v>ANTAUTA</v>
      </c>
      <c r="U233" s="88"/>
      <c r="V233" s="95">
        <v>44160</v>
      </c>
      <c r="W233" s="64" t="e">
        <f t="shared" si="30"/>
        <v>#N/A</v>
      </c>
      <c r="X233" s="88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65" t="str">
        <f t="shared" si="31"/>
        <v>ZSRSER601-1</v>
      </c>
      <c r="AO233" s="65" t="str">
        <f t="shared" si="32"/>
        <v>CONTRATISTAS</v>
      </c>
      <c r="AP233" s="85"/>
      <c r="AQ233" s="85"/>
    </row>
    <row r="234" spans="1:43" ht="13.5" x14ac:dyDescent="0.25">
      <c r="A234" s="85">
        <v>242</v>
      </c>
      <c r="B234" s="85" t="s">
        <v>7650</v>
      </c>
      <c r="C234" s="85" t="s">
        <v>154</v>
      </c>
      <c r="D234" s="62" t="str">
        <f t="shared" si="29"/>
        <v>DNI70412478</v>
      </c>
      <c r="E234" s="86" t="s">
        <v>1405</v>
      </c>
      <c r="F234" s="86" t="s">
        <v>765</v>
      </c>
      <c r="G234" s="85" t="s">
        <v>1406</v>
      </c>
      <c r="H234" s="85" t="s">
        <v>1407</v>
      </c>
      <c r="I234" s="62" t="s">
        <v>1367</v>
      </c>
      <c r="J234" s="85" t="s">
        <v>1380</v>
      </c>
      <c r="K234" s="96">
        <v>32434</v>
      </c>
      <c r="L234" s="87" t="s">
        <v>63</v>
      </c>
      <c r="M234" s="85">
        <v>984480946</v>
      </c>
      <c r="N234" s="85" t="s">
        <v>51</v>
      </c>
      <c r="O234" s="62" t="s">
        <v>1408</v>
      </c>
      <c r="P234" s="62" t="s">
        <v>53</v>
      </c>
      <c r="Q234" s="62" t="s">
        <v>1409</v>
      </c>
      <c r="R234" s="85" t="s">
        <v>84</v>
      </c>
      <c r="S234" s="63" t="str">
        <f t="shared" si="35"/>
        <v>PUNO</v>
      </c>
      <c r="T234" s="63" t="str">
        <f t="shared" si="36"/>
        <v>JULIACA</v>
      </c>
      <c r="U234" s="88"/>
      <c r="V234" s="95">
        <v>44160</v>
      </c>
      <c r="W234" s="64" t="str">
        <f t="shared" si="30"/>
        <v>SI</v>
      </c>
      <c r="X234" s="88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65" t="str">
        <f t="shared" si="31"/>
        <v>ZSRSER601-1</v>
      </c>
      <c r="AO234" s="65" t="str">
        <f t="shared" si="32"/>
        <v>CONTRATISTAS</v>
      </c>
      <c r="AP234" s="85"/>
      <c r="AQ234" s="85"/>
    </row>
    <row r="235" spans="1:43" ht="13.5" x14ac:dyDescent="0.25">
      <c r="A235" s="85">
        <v>243</v>
      </c>
      <c r="B235" s="85" t="s">
        <v>7650</v>
      </c>
      <c r="C235" s="85" t="s">
        <v>154</v>
      </c>
      <c r="D235" s="62" t="str">
        <f t="shared" si="29"/>
        <v>DNI71516981</v>
      </c>
      <c r="E235" s="86" t="s">
        <v>1410</v>
      </c>
      <c r="F235" s="86" t="s">
        <v>777</v>
      </c>
      <c r="G235" s="85" t="s">
        <v>1411</v>
      </c>
      <c r="H235" s="85" t="s">
        <v>1412</v>
      </c>
      <c r="I235" s="62" t="s">
        <v>1413</v>
      </c>
      <c r="J235" s="85" t="s">
        <v>1414</v>
      </c>
      <c r="K235" s="96">
        <v>32434</v>
      </c>
      <c r="L235" s="87" t="s">
        <v>50</v>
      </c>
      <c r="M235" s="85">
        <v>992692318</v>
      </c>
      <c r="N235" s="85" t="s">
        <v>100</v>
      </c>
      <c r="O235" s="62" t="s">
        <v>1387</v>
      </c>
      <c r="P235" s="62" t="s">
        <v>228</v>
      </c>
      <c r="Q235" s="62" t="s">
        <v>1415</v>
      </c>
      <c r="R235" s="85" t="s">
        <v>84</v>
      </c>
      <c r="S235" s="63" t="str">
        <f t="shared" si="35"/>
        <v>AREQUIPA</v>
      </c>
      <c r="T235" s="63" t="str">
        <f t="shared" si="36"/>
        <v>AREQUIPA</v>
      </c>
      <c r="U235" s="88"/>
      <c r="V235" s="95">
        <v>44160</v>
      </c>
      <c r="W235" s="64" t="e">
        <f t="shared" si="30"/>
        <v>#N/A</v>
      </c>
      <c r="X235" s="88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65" t="str">
        <f t="shared" si="31"/>
        <v>ZSRSER601-1</v>
      </c>
      <c r="AO235" s="65" t="str">
        <f t="shared" si="32"/>
        <v>CONTRATISTAS</v>
      </c>
      <c r="AP235" s="85"/>
      <c r="AQ235" s="85"/>
    </row>
    <row r="236" spans="1:43" ht="13.5" x14ac:dyDescent="0.25">
      <c r="A236" s="85">
        <v>244</v>
      </c>
      <c r="B236" s="85" t="s">
        <v>7650</v>
      </c>
      <c r="C236" s="85" t="s">
        <v>1416</v>
      </c>
      <c r="D236" s="62" t="str">
        <f t="shared" si="29"/>
        <v>DNI40016073</v>
      </c>
      <c r="E236" s="93" t="s">
        <v>1417</v>
      </c>
      <c r="F236" s="85" t="s">
        <v>1418</v>
      </c>
      <c r="G236" s="85" t="s">
        <v>403</v>
      </c>
      <c r="H236" s="85" t="s">
        <v>1419</v>
      </c>
      <c r="I236" s="85" t="s">
        <v>1420</v>
      </c>
      <c r="J236" s="87"/>
      <c r="K236" s="96">
        <v>32434</v>
      </c>
      <c r="L236" s="85" t="s">
        <v>63</v>
      </c>
      <c r="M236" s="85">
        <v>994608570</v>
      </c>
      <c r="N236" s="62" t="s">
        <v>120</v>
      </c>
      <c r="O236" s="62" t="s">
        <v>120</v>
      </c>
      <c r="P236" s="62" t="s">
        <v>120</v>
      </c>
      <c r="Q236" s="85" t="s">
        <v>1421</v>
      </c>
      <c r="R236" s="85" t="s">
        <v>123</v>
      </c>
      <c r="S236" s="63" t="str">
        <f t="shared" si="35"/>
        <v>PUNO HUB</v>
      </c>
      <c r="T236" s="63" t="str">
        <f t="shared" si="36"/>
        <v>TACNA</v>
      </c>
      <c r="U236" s="88"/>
      <c r="V236" s="95">
        <v>44161</v>
      </c>
      <c r="W236" s="64" t="e">
        <f t="shared" si="30"/>
        <v>#N/A</v>
      </c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65" t="str">
        <f t="shared" si="31"/>
        <v>ZSRSER601-1</v>
      </c>
      <c r="AO236" s="65" t="str">
        <f t="shared" si="32"/>
        <v>CONTRATISTAS</v>
      </c>
      <c r="AP236" s="85"/>
      <c r="AQ236" s="85"/>
    </row>
    <row r="237" spans="1:43" ht="13.5" x14ac:dyDescent="0.25">
      <c r="A237" s="85">
        <v>245</v>
      </c>
      <c r="B237" s="85" t="s">
        <v>7650</v>
      </c>
      <c r="C237" s="85" t="s">
        <v>1416</v>
      </c>
      <c r="D237" s="62" t="str">
        <f t="shared" si="29"/>
        <v>DNI01311649</v>
      </c>
      <c r="E237" s="93" t="s">
        <v>1422</v>
      </c>
      <c r="F237" s="85" t="s">
        <v>312</v>
      </c>
      <c r="G237" s="85" t="s">
        <v>1423</v>
      </c>
      <c r="H237" s="85" t="s">
        <v>1424</v>
      </c>
      <c r="I237" s="85" t="s">
        <v>1425</v>
      </c>
      <c r="J237" s="87"/>
      <c r="K237" s="96">
        <v>32434</v>
      </c>
      <c r="L237" s="85" t="s">
        <v>63</v>
      </c>
      <c r="M237" s="85">
        <v>941216989</v>
      </c>
      <c r="N237" s="62" t="s">
        <v>82</v>
      </c>
      <c r="O237" s="62" t="s">
        <v>234</v>
      </c>
      <c r="P237" s="62" t="s">
        <v>237</v>
      </c>
      <c r="Q237" s="85" t="s">
        <v>1426</v>
      </c>
      <c r="R237" s="85" t="s">
        <v>82</v>
      </c>
      <c r="S237" s="63" t="str">
        <f t="shared" si="35"/>
        <v>PUNO</v>
      </c>
      <c r="T237" s="63" t="str">
        <f t="shared" si="36"/>
        <v>JULIACA</v>
      </c>
      <c r="U237" s="88"/>
      <c r="V237" s="95">
        <v>44159</v>
      </c>
      <c r="W237" s="64" t="e">
        <f t="shared" si="30"/>
        <v>#N/A</v>
      </c>
      <c r="X237" s="85"/>
      <c r="Y237" s="85" t="s">
        <v>94</v>
      </c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65" t="str">
        <f t="shared" si="31"/>
        <v>ZSRSER601-1</v>
      </c>
      <c r="AO237" s="65" t="str">
        <f t="shared" si="32"/>
        <v>CONTRATISTAS</v>
      </c>
      <c r="AP237" s="85"/>
      <c r="AQ237" s="85"/>
    </row>
    <row r="238" spans="1:43" ht="13.5" x14ac:dyDescent="0.25">
      <c r="A238" s="85">
        <v>246</v>
      </c>
      <c r="B238" s="85" t="s">
        <v>7650</v>
      </c>
      <c r="C238" s="85" t="s">
        <v>1416</v>
      </c>
      <c r="D238" s="62" t="str">
        <f t="shared" si="29"/>
        <v>DNI41657771</v>
      </c>
      <c r="E238" s="93" t="s">
        <v>1427</v>
      </c>
      <c r="F238" s="85" t="s">
        <v>291</v>
      </c>
      <c r="G238" s="85" t="s">
        <v>1428</v>
      </c>
      <c r="H238" s="85" t="s">
        <v>1429</v>
      </c>
      <c r="I238" s="85" t="s">
        <v>1430</v>
      </c>
      <c r="J238" s="87"/>
      <c r="K238" s="96">
        <v>32434</v>
      </c>
      <c r="L238" s="85" t="s">
        <v>63</v>
      </c>
      <c r="M238" s="85">
        <v>959701261</v>
      </c>
      <c r="N238" s="62" t="s">
        <v>82</v>
      </c>
      <c r="O238" s="62" t="s">
        <v>82</v>
      </c>
      <c r="P238" s="62" t="s">
        <v>82</v>
      </c>
      <c r="Q238" s="85" t="s">
        <v>1431</v>
      </c>
      <c r="R238" s="85" t="s">
        <v>82</v>
      </c>
      <c r="S238" s="63" t="str">
        <f t="shared" si="35"/>
        <v>PUNO</v>
      </c>
      <c r="T238" s="63" t="str">
        <f t="shared" si="36"/>
        <v>PUNO</v>
      </c>
      <c r="U238" s="88"/>
      <c r="V238" s="95">
        <v>44159</v>
      </c>
      <c r="W238" s="64" t="e">
        <f t="shared" si="30"/>
        <v>#N/A</v>
      </c>
      <c r="X238" s="85"/>
      <c r="Y238" s="85" t="s">
        <v>349</v>
      </c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65" t="str">
        <f t="shared" si="31"/>
        <v>ZSRSER601-1</v>
      </c>
      <c r="AO238" s="65" t="str">
        <f t="shared" si="32"/>
        <v>CONTRATISTAS</v>
      </c>
      <c r="AP238" s="85"/>
      <c r="AQ238" s="85"/>
    </row>
    <row r="239" spans="1:43" ht="13.5" x14ac:dyDescent="0.25">
      <c r="A239" s="85">
        <v>247</v>
      </c>
      <c r="B239" s="85" t="s">
        <v>7650</v>
      </c>
      <c r="C239" s="85" t="s">
        <v>1416</v>
      </c>
      <c r="D239" s="62" t="str">
        <f t="shared" si="29"/>
        <v>DNI45761681</v>
      </c>
      <c r="E239" s="93" t="s">
        <v>1432</v>
      </c>
      <c r="F239" s="85" t="s">
        <v>115</v>
      </c>
      <c r="G239" s="85" t="s">
        <v>1433</v>
      </c>
      <c r="H239" s="85" t="s">
        <v>1434</v>
      </c>
      <c r="I239" s="85" t="s">
        <v>1430</v>
      </c>
      <c r="J239" s="87"/>
      <c r="K239" s="96">
        <v>32434</v>
      </c>
      <c r="L239" s="85" t="s">
        <v>63</v>
      </c>
      <c r="M239" s="85">
        <v>957229823</v>
      </c>
      <c r="N239" s="62" t="s">
        <v>82</v>
      </c>
      <c r="O239" s="62" t="s">
        <v>234</v>
      </c>
      <c r="P239" s="62" t="s">
        <v>237</v>
      </c>
      <c r="Q239" s="85" t="s">
        <v>1435</v>
      </c>
      <c r="R239" s="85" t="s">
        <v>82</v>
      </c>
      <c r="S239" s="63" t="str">
        <f t="shared" si="35"/>
        <v>PUNO</v>
      </c>
      <c r="T239" s="63" t="str">
        <f t="shared" si="36"/>
        <v>JULIACA</v>
      </c>
      <c r="U239" s="88"/>
      <c r="V239" s="95">
        <v>44159</v>
      </c>
      <c r="W239" s="64" t="e">
        <f t="shared" si="30"/>
        <v>#N/A</v>
      </c>
      <c r="X239" s="85"/>
      <c r="Y239" s="85" t="s">
        <v>94</v>
      </c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65" t="str">
        <f t="shared" si="31"/>
        <v>ZSRSER601-1</v>
      </c>
      <c r="AO239" s="65" t="str">
        <f t="shared" si="32"/>
        <v>CONTRATISTAS</v>
      </c>
      <c r="AP239" s="85"/>
      <c r="AQ239" s="85"/>
    </row>
    <row r="240" spans="1:43" ht="13.5" x14ac:dyDescent="0.25">
      <c r="A240" s="85">
        <v>248</v>
      </c>
      <c r="B240" s="85" t="s">
        <v>7650</v>
      </c>
      <c r="C240" s="85" t="s">
        <v>1416</v>
      </c>
      <c r="D240" s="62" t="str">
        <f t="shared" si="29"/>
        <v>DNI01536361</v>
      </c>
      <c r="E240" s="93" t="s">
        <v>1436</v>
      </c>
      <c r="F240" s="85" t="s">
        <v>1244</v>
      </c>
      <c r="G240" s="85" t="s">
        <v>1437</v>
      </c>
      <c r="H240" s="85" t="s">
        <v>1438</v>
      </c>
      <c r="I240" s="85" t="s">
        <v>1439</v>
      </c>
      <c r="J240" s="87"/>
      <c r="K240" s="96">
        <v>32434</v>
      </c>
      <c r="L240" s="85" t="s">
        <v>63</v>
      </c>
      <c r="M240" s="85">
        <v>951291436</v>
      </c>
      <c r="N240" s="62" t="s">
        <v>82</v>
      </c>
      <c r="O240" s="62" t="s">
        <v>234</v>
      </c>
      <c r="P240" s="62" t="s">
        <v>237</v>
      </c>
      <c r="Q240" s="85" t="s">
        <v>1440</v>
      </c>
      <c r="R240" s="85" t="s">
        <v>82</v>
      </c>
      <c r="S240" s="63" t="str">
        <f t="shared" si="35"/>
        <v>PUNO</v>
      </c>
      <c r="T240" s="63" t="str">
        <f t="shared" si="36"/>
        <v>JULIACA</v>
      </c>
      <c r="U240" s="88"/>
      <c r="V240" s="95">
        <v>44159</v>
      </c>
      <c r="W240" s="64" t="e">
        <f t="shared" si="30"/>
        <v>#N/A</v>
      </c>
      <c r="X240" s="85"/>
      <c r="Y240" s="85" t="s">
        <v>94</v>
      </c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65" t="str">
        <f t="shared" si="31"/>
        <v>ZSRSER601-1</v>
      </c>
      <c r="AO240" s="65" t="str">
        <f t="shared" si="32"/>
        <v>CONTRATISTAS</v>
      </c>
      <c r="AP240" s="85"/>
      <c r="AQ240" s="85"/>
    </row>
    <row r="241" spans="1:43" ht="13.5" x14ac:dyDescent="0.25">
      <c r="A241" s="85">
        <v>249</v>
      </c>
      <c r="B241" s="85" t="s">
        <v>7650</v>
      </c>
      <c r="C241" s="85" t="s">
        <v>1416</v>
      </c>
      <c r="D241" s="62" t="str">
        <f t="shared" si="29"/>
        <v>DNI71654025</v>
      </c>
      <c r="E241" s="93" t="s">
        <v>1441</v>
      </c>
      <c r="F241" s="85" t="s">
        <v>482</v>
      </c>
      <c r="G241" s="85" t="s">
        <v>452</v>
      </c>
      <c r="H241" s="85" t="s">
        <v>1442</v>
      </c>
      <c r="I241" s="85"/>
      <c r="J241" s="87" t="s">
        <v>1443</v>
      </c>
      <c r="K241" s="96">
        <v>32434</v>
      </c>
      <c r="L241" s="85" t="s">
        <v>63</v>
      </c>
      <c r="M241" s="85">
        <v>975110254</v>
      </c>
      <c r="N241" s="62" t="s">
        <v>82</v>
      </c>
      <c r="O241" s="62" t="s">
        <v>52</v>
      </c>
      <c r="P241" s="62" t="s">
        <v>53</v>
      </c>
      <c r="Q241" s="85" t="s">
        <v>1444</v>
      </c>
      <c r="R241" s="85" t="s">
        <v>53</v>
      </c>
      <c r="S241" s="63" t="str">
        <f t="shared" si="35"/>
        <v>PUNO</v>
      </c>
      <c r="T241" s="63" t="str">
        <f t="shared" si="36"/>
        <v>JULIACA</v>
      </c>
      <c r="U241" s="88"/>
      <c r="V241" s="95">
        <v>44159</v>
      </c>
      <c r="W241" s="64" t="e">
        <f t="shared" si="30"/>
        <v>#N/A</v>
      </c>
      <c r="X241" s="85"/>
      <c r="Y241" s="85" t="s">
        <v>94</v>
      </c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65" t="str">
        <f t="shared" si="31"/>
        <v>ZSRSER601-1</v>
      </c>
      <c r="AO241" s="65" t="str">
        <f t="shared" si="32"/>
        <v>CONTRATISTAS</v>
      </c>
      <c r="AP241" s="85"/>
      <c r="AQ241" s="85"/>
    </row>
    <row r="242" spans="1:43" ht="13.5" x14ac:dyDescent="0.25">
      <c r="A242" s="85">
        <v>250</v>
      </c>
      <c r="B242" s="85" t="s">
        <v>7650</v>
      </c>
      <c r="C242" s="85" t="s">
        <v>1416</v>
      </c>
      <c r="D242" s="62" t="str">
        <f t="shared" si="29"/>
        <v>DNI30863319</v>
      </c>
      <c r="E242" s="93" t="s">
        <v>1445</v>
      </c>
      <c r="F242" s="85" t="s">
        <v>1301</v>
      </c>
      <c r="G242" s="85" t="s">
        <v>1446</v>
      </c>
      <c r="H242" s="85" t="s">
        <v>1447</v>
      </c>
      <c r="I242" s="85" t="s">
        <v>1448</v>
      </c>
      <c r="J242" s="87"/>
      <c r="K242" s="96">
        <v>32434</v>
      </c>
      <c r="L242" s="85" t="s">
        <v>63</v>
      </c>
      <c r="M242" s="85" t="s">
        <v>1449</v>
      </c>
      <c r="N242" s="62" t="s">
        <v>100</v>
      </c>
      <c r="O242" s="62" t="s">
        <v>100</v>
      </c>
      <c r="P242" s="62" t="s">
        <v>1193</v>
      </c>
      <c r="Q242" s="85" t="s">
        <v>1450</v>
      </c>
      <c r="R242" s="85" t="s">
        <v>100</v>
      </c>
      <c r="S242" s="63" t="str">
        <f t="shared" si="35"/>
        <v>AREQUIPA</v>
      </c>
      <c r="T242" s="63" t="str">
        <f t="shared" si="36"/>
        <v>AREQUIPA</v>
      </c>
      <c r="U242" s="88"/>
      <c r="V242" s="95">
        <v>44159</v>
      </c>
      <c r="W242" s="64" t="str">
        <f t="shared" si="30"/>
        <v>SI</v>
      </c>
      <c r="X242" s="91" t="s">
        <v>103</v>
      </c>
      <c r="Y242" s="85" t="s">
        <v>104</v>
      </c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65" t="str">
        <f t="shared" si="31"/>
        <v>ZSRSER601-1</v>
      </c>
      <c r="AO242" s="65" t="str">
        <f t="shared" si="32"/>
        <v>CONTRATISTAS</v>
      </c>
      <c r="AP242" s="85"/>
      <c r="AQ242" s="85"/>
    </row>
    <row r="243" spans="1:43" ht="13.5" x14ac:dyDescent="0.25">
      <c r="A243" s="85">
        <v>251</v>
      </c>
      <c r="B243" s="85" t="s">
        <v>7650</v>
      </c>
      <c r="C243" s="85" t="s">
        <v>1416</v>
      </c>
      <c r="D243" s="62" t="str">
        <f t="shared" si="29"/>
        <v>DNI01318622</v>
      </c>
      <c r="E243" s="93" t="s">
        <v>1451</v>
      </c>
      <c r="F243" s="85" t="s">
        <v>707</v>
      </c>
      <c r="G243" s="85" t="s">
        <v>210</v>
      </c>
      <c r="H243" s="85" t="s">
        <v>1452</v>
      </c>
      <c r="I243" s="85" t="s">
        <v>1453</v>
      </c>
      <c r="J243" s="87"/>
      <c r="K243" s="96">
        <v>32434</v>
      </c>
      <c r="L243" s="85" t="s">
        <v>63</v>
      </c>
      <c r="M243" s="85">
        <v>965379445</v>
      </c>
      <c r="N243" s="62" t="s">
        <v>82</v>
      </c>
      <c r="O243" s="62" t="s">
        <v>82</v>
      </c>
      <c r="P243" s="62" t="s">
        <v>82</v>
      </c>
      <c r="Q243" s="85" t="s">
        <v>1454</v>
      </c>
      <c r="R243" s="85" t="s">
        <v>82</v>
      </c>
      <c r="S243" s="63" t="str">
        <f t="shared" si="35"/>
        <v>PUNO</v>
      </c>
      <c r="T243" s="63" t="str">
        <f t="shared" si="36"/>
        <v>PUNO</v>
      </c>
      <c r="U243" s="88"/>
      <c r="V243" s="95">
        <v>44159</v>
      </c>
      <c r="W243" s="64" t="str">
        <f t="shared" si="30"/>
        <v>SI</v>
      </c>
      <c r="X243" s="85"/>
      <c r="Y243" s="85" t="s">
        <v>349</v>
      </c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65" t="str">
        <f t="shared" si="31"/>
        <v>ZSRSER601-1</v>
      </c>
      <c r="AO243" s="65" t="str">
        <f t="shared" si="32"/>
        <v>CONTRATISTAS</v>
      </c>
      <c r="AP243" s="85"/>
      <c r="AQ243" s="85"/>
    </row>
    <row r="244" spans="1:43" ht="13.5" x14ac:dyDescent="0.25">
      <c r="A244" s="85">
        <v>252</v>
      </c>
      <c r="B244" s="85" t="s">
        <v>7650</v>
      </c>
      <c r="C244" s="85" t="s">
        <v>1416</v>
      </c>
      <c r="D244" s="62" t="str">
        <f t="shared" si="29"/>
        <v>DNI40509966</v>
      </c>
      <c r="E244" s="93" t="s">
        <v>1455</v>
      </c>
      <c r="F244" s="85" t="s">
        <v>291</v>
      </c>
      <c r="G244" s="85" t="s">
        <v>1428</v>
      </c>
      <c r="H244" s="85" t="s">
        <v>1456</v>
      </c>
      <c r="I244" s="85" t="s">
        <v>1457</v>
      </c>
      <c r="J244" s="87"/>
      <c r="K244" s="96">
        <v>32434</v>
      </c>
      <c r="L244" s="85" t="s">
        <v>63</v>
      </c>
      <c r="M244" s="85">
        <v>997876287</v>
      </c>
      <c r="N244" s="62" t="s">
        <v>82</v>
      </c>
      <c r="O244" s="62" t="s">
        <v>234</v>
      </c>
      <c r="P244" s="62" t="s">
        <v>237</v>
      </c>
      <c r="Q244" s="85" t="s">
        <v>1458</v>
      </c>
      <c r="R244" s="85" t="s">
        <v>82</v>
      </c>
      <c r="S244" s="63" t="str">
        <f t="shared" si="35"/>
        <v>PUNO</v>
      </c>
      <c r="T244" s="63" t="str">
        <f t="shared" si="36"/>
        <v>JULIACA</v>
      </c>
      <c r="U244" s="88"/>
      <c r="V244" s="95">
        <v>44159</v>
      </c>
      <c r="W244" s="64" t="e">
        <f t="shared" si="30"/>
        <v>#N/A</v>
      </c>
      <c r="X244" s="85"/>
      <c r="Y244" s="85" t="s">
        <v>94</v>
      </c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65" t="str">
        <f t="shared" si="31"/>
        <v>ZSRSER601-1</v>
      </c>
      <c r="AO244" s="65" t="str">
        <f t="shared" si="32"/>
        <v>CONTRATISTAS</v>
      </c>
      <c r="AP244" s="85"/>
      <c r="AQ244" s="85"/>
    </row>
    <row r="245" spans="1:43" ht="13.5" x14ac:dyDescent="0.25">
      <c r="A245" s="85">
        <v>253</v>
      </c>
      <c r="B245" s="85" t="s">
        <v>7650</v>
      </c>
      <c r="C245" s="85" t="s">
        <v>1416</v>
      </c>
      <c r="D245" s="62" t="str">
        <f t="shared" si="29"/>
        <v>DNI41533315</v>
      </c>
      <c r="E245" s="93" t="s">
        <v>1459</v>
      </c>
      <c r="F245" s="85" t="s">
        <v>1460</v>
      </c>
      <c r="G245" s="85" t="s">
        <v>115</v>
      </c>
      <c r="H245" s="85" t="s">
        <v>1461</v>
      </c>
      <c r="I245" s="85" t="s">
        <v>1462</v>
      </c>
      <c r="J245" s="87"/>
      <c r="K245" s="96">
        <v>32434</v>
      </c>
      <c r="L245" s="85" t="s">
        <v>63</v>
      </c>
      <c r="M245" s="85">
        <v>989816661</v>
      </c>
      <c r="N245" s="62" t="s">
        <v>82</v>
      </c>
      <c r="O245" s="62" t="s">
        <v>234</v>
      </c>
      <c r="P245" s="62" t="s">
        <v>1463</v>
      </c>
      <c r="Q245" s="85" t="s">
        <v>1464</v>
      </c>
      <c r="R245" s="85" t="s">
        <v>82</v>
      </c>
      <c r="S245" s="63" t="str">
        <f t="shared" si="35"/>
        <v>PUNO</v>
      </c>
      <c r="T245" s="63" t="str">
        <f t="shared" si="36"/>
        <v>JULIACA</v>
      </c>
      <c r="U245" s="88"/>
      <c r="V245" s="95">
        <v>44159</v>
      </c>
      <c r="W245" s="64" t="str">
        <f t="shared" si="30"/>
        <v>SI</v>
      </c>
      <c r="X245" s="85"/>
      <c r="Y245" s="85" t="s">
        <v>94</v>
      </c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65" t="str">
        <f t="shared" si="31"/>
        <v>ZSRSER601-1</v>
      </c>
      <c r="AO245" s="65" t="str">
        <f t="shared" si="32"/>
        <v>CONTRATISTAS</v>
      </c>
      <c r="AP245" s="85"/>
      <c r="AQ245" s="85"/>
    </row>
    <row r="246" spans="1:43" ht="13.5" x14ac:dyDescent="0.25">
      <c r="A246" s="85">
        <v>254</v>
      </c>
      <c r="B246" s="85" t="s">
        <v>7650</v>
      </c>
      <c r="C246" s="85" t="s">
        <v>1416</v>
      </c>
      <c r="D246" s="62" t="str">
        <f t="shared" si="29"/>
        <v>DNI01555705</v>
      </c>
      <c r="E246" s="93" t="s">
        <v>1465</v>
      </c>
      <c r="F246" s="85" t="s">
        <v>291</v>
      </c>
      <c r="G246" s="85" t="s">
        <v>291</v>
      </c>
      <c r="H246" s="85" t="s">
        <v>1466</v>
      </c>
      <c r="I246" s="85" t="s">
        <v>1453</v>
      </c>
      <c r="J246" s="87"/>
      <c r="K246" s="96">
        <v>32434</v>
      </c>
      <c r="L246" s="85" t="s">
        <v>63</v>
      </c>
      <c r="M246" s="85">
        <v>951291186</v>
      </c>
      <c r="N246" s="62" t="s">
        <v>82</v>
      </c>
      <c r="O246" s="62" t="s">
        <v>234</v>
      </c>
      <c r="P246" s="62" t="s">
        <v>237</v>
      </c>
      <c r="Q246" s="85" t="s">
        <v>1467</v>
      </c>
      <c r="R246" s="85" t="s">
        <v>82</v>
      </c>
      <c r="S246" s="63" t="str">
        <f t="shared" si="35"/>
        <v>PUNO</v>
      </c>
      <c r="T246" s="63" t="str">
        <f t="shared" si="36"/>
        <v>JULIACA</v>
      </c>
      <c r="U246" s="88"/>
      <c r="V246" s="95">
        <v>44159</v>
      </c>
      <c r="W246" s="64" t="e">
        <f t="shared" si="30"/>
        <v>#N/A</v>
      </c>
      <c r="X246" s="85"/>
      <c r="Y246" s="85" t="s">
        <v>94</v>
      </c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65" t="str">
        <f t="shared" si="31"/>
        <v>ZSRSER601-1</v>
      </c>
      <c r="AO246" s="65" t="str">
        <f t="shared" si="32"/>
        <v>CONTRATISTAS</v>
      </c>
      <c r="AP246" s="85"/>
      <c r="AQ246" s="85"/>
    </row>
    <row r="247" spans="1:43" ht="13.5" x14ac:dyDescent="0.25">
      <c r="A247" s="85">
        <v>255</v>
      </c>
      <c r="B247" s="85" t="s">
        <v>7650</v>
      </c>
      <c r="C247" s="85" t="s">
        <v>1416</v>
      </c>
      <c r="D247" s="62" t="str">
        <f t="shared" si="29"/>
        <v>DNI47248024</v>
      </c>
      <c r="E247" s="93" t="s">
        <v>1468</v>
      </c>
      <c r="F247" s="85" t="s">
        <v>1469</v>
      </c>
      <c r="G247" s="85" t="s">
        <v>312</v>
      </c>
      <c r="H247" s="85" t="s">
        <v>1470</v>
      </c>
      <c r="I247" s="85" t="s">
        <v>1471</v>
      </c>
      <c r="J247" s="87"/>
      <c r="K247" s="96">
        <v>32434</v>
      </c>
      <c r="L247" s="85" t="s">
        <v>63</v>
      </c>
      <c r="M247" s="85">
        <v>973507079</v>
      </c>
      <c r="N247" s="62" t="s">
        <v>82</v>
      </c>
      <c r="O247" s="62" t="s">
        <v>234</v>
      </c>
      <c r="P247" s="62" t="s">
        <v>237</v>
      </c>
      <c r="Q247" s="85" t="s">
        <v>1472</v>
      </c>
      <c r="R247" s="85" t="s">
        <v>82</v>
      </c>
      <c r="S247" s="63" t="str">
        <f t="shared" si="35"/>
        <v>PUNO</v>
      </c>
      <c r="T247" s="63" t="str">
        <f t="shared" si="36"/>
        <v>JULIACA</v>
      </c>
      <c r="U247" s="88"/>
      <c r="V247" s="95">
        <v>44159</v>
      </c>
      <c r="W247" s="64" t="e">
        <f t="shared" si="30"/>
        <v>#N/A</v>
      </c>
      <c r="X247" s="85"/>
      <c r="Y247" s="85" t="s">
        <v>94</v>
      </c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65" t="str">
        <f t="shared" si="31"/>
        <v>ZSRSER601-1</v>
      </c>
      <c r="AO247" s="65" t="str">
        <f t="shared" si="32"/>
        <v>CONTRATISTAS</v>
      </c>
      <c r="AP247" s="85"/>
      <c r="AQ247" s="85"/>
    </row>
    <row r="248" spans="1:43" ht="13.5" x14ac:dyDescent="0.25">
      <c r="A248" s="85">
        <v>256</v>
      </c>
      <c r="B248" s="85" t="s">
        <v>7650</v>
      </c>
      <c r="C248" s="85" t="s">
        <v>1416</v>
      </c>
      <c r="D248" s="62" t="str">
        <f t="shared" si="29"/>
        <v>DNI76459068</v>
      </c>
      <c r="E248" s="93" t="s">
        <v>1473</v>
      </c>
      <c r="F248" s="85" t="s">
        <v>1474</v>
      </c>
      <c r="G248" s="85" t="s">
        <v>1475</v>
      </c>
      <c r="H248" s="85" t="s">
        <v>1476</v>
      </c>
      <c r="I248" s="85"/>
      <c r="J248" s="87"/>
      <c r="K248" s="96">
        <v>32434</v>
      </c>
      <c r="L248" s="85" t="s">
        <v>63</v>
      </c>
      <c r="M248" s="85">
        <v>951103058</v>
      </c>
      <c r="N248" s="62" t="s">
        <v>82</v>
      </c>
      <c r="O248" s="62" t="s">
        <v>1477</v>
      </c>
      <c r="P248" s="62" t="s">
        <v>53</v>
      </c>
      <c r="Q248" s="85" t="s">
        <v>1478</v>
      </c>
      <c r="R248" s="85" t="s">
        <v>53</v>
      </c>
      <c r="S248" s="63" t="str">
        <f t="shared" si="35"/>
        <v>PUNO</v>
      </c>
      <c r="T248" s="63" t="str">
        <f t="shared" si="36"/>
        <v>JULIACA</v>
      </c>
      <c r="U248" s="88"/>
      <c r="V248" s="95">
        <v>44159</v>
      </c>
      <c r="W248" s="64" t="str">
        <f t="shared" si="30"/>
        <v>SI</v>
      </c>
      <c r="X248" s="85"/>
      <c r="Y248" s="85" t="s">
        <v>94</v>
      </c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65" t="str">
        <f t="shared" si="31"/>
        <v>ZSRSER601-1</v>
      </c>
      <c r="AO248" s="65" t="str">
        <f t="shared" si="32"/>
        <v>CONTRATISTAS</v>
      </c>
      <c r="AP248" s="85"/>
      <c r="AQ248" s="85"/>
    </row>
    <row r="249" spans="1:43" ht="13.5" x14ac:dyDescent="0.25">
      <c r="A249" s="85">
        <v>257</v>
      </c>
      <c r="B249" s="85" t="s">
        <v>7650</v>
      </c>
      <c r="C249" s="85" t="s">
        <v>1416</v>
      </c>
      <c r="D249" s="62" t="str">
        <f t="shared" si="29"/>
        <v>DNI29656719</v>
      </c>
      <c r="E249" s="93" t="s">
        <v>1479</v>
      </c>
      <c r="F249" s="85" t="s">
        <v>1480</v>
      </c>
      <c r="G249" s="85" t="s">
        <v>323</v>
      </c>
      <c r="H249" s="85" t="s">
        <v>1481</v>
      </c>
      <c r="I249" s="85" t="s">
        <v>1482</v>
      </c>
      <c r="J249" s="87"/>
      <c r="K249" s="96">
        <v>32434</v>
      </c>
      <c r="L249" s="85" t="s">
        <v>63</v>
      </c>
      <c r="M249" s="85" t="s">
        <v>1483</v>
      </c>
      <c r="N249" s="62" t="s">
        <v>100</v>
      </c>
      <c r="O249" s="62" t="s">
        <v>100</v>
      </c>
      <c r="P249" s="62" t="s">
        <v>646</v>
      </c>
      <c r="Q249" s="85" t="s">
        <v>1484</v>
      </c>
      <c r="R249" s="85" t="s">
        <v>100</v>
      </c>
      <c r="S249" s="63" t="str">
        <f t="shared" si="35"/>
        <v>AREQUIPA</v>
      </c>
      <c r="T249" s="63" t="str">
        <f t="shared" si="36"/>
        <v>AREQUIPA</v>
      </c>
      <c r="U249" s="88"/>
      <c r="V249" s="95">
        <v>44159</v>
      </c>
      <c r="W249" s="64" t="e">
        <f t="shared" si="30"/>
        <v>#N/A</v>
      </c>
      <c r="X249" s="91" t="s">
        <v>103</v>
      </c>
      <c r="Y249" s="85" t="s">
        <v>104</v>
      </c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65" t="str">
        <f t="shared" si="31"/>
        <v>ZSRSER601-1</v>
      </c>
      <c r="AO249" s="65" t="str">
        <f t="shared" si="32"/>
        <v>CONTRATISTAS</v>
      </c>
      <c r="AP249" s="85"/>
      <c r="AQ249" s="85"/>
    </row>
    <row r="250" spans="1:43" ht="13.5" x14ac:dyDescent="0.25">
      <c r="A250" s="85">
        <v>258</v>
      </c>
      <c r="B250" s="85" t="s">
        <v>7650</v>
      </c>
      <c r="C250" s="85" t="s">
        <v>1416</v>
      </c>
      <c r="D250" s="62" t="str">
        <f t="shared" si="29"/>
        <v>DNI43282271</v>
      </c>
      <c r="E250" s="93" t="s">
        <v>1485</v>
      </c>
      <c r="F250" s="85" t="s">
        <v>1301</v>
      </c>
      <c r="G250" s="85" t="s">
        <v>291</v>
      </c>
      <c r="H250" s="85" t="s">
        <v>1486</v>
      </c>
      <c r="I250" s="85" t="s">
        <v>1430</v>
      </c>
      <c r="J250" s="87"/>
      <c r="K250" s="96">
        <v>32434</v>
      </c>
      <c r="L250" s="85" t="s">
        <v>63</v>
      </c>
      <c r="M250" s="85" t="s">
        <v>1487</v>
      </c>
      <c r="N250" s="62" t="s">
        <v>82</v>
      </c>
      <c r="O250" s="62" t="s">
        <v>234</v>
      </c>
      <c r="P250" s="62" t="s">
        <v>237</v>
      </c>
      <c r="Q250" s="85" t="s">
        <v>1488</v>
      </c>
      <c r="R250" s="85" t="s">
        <v>82</v>
      </c>
      <c r="S250" s="63" t="str">
        <f t="shared" si="35"/>
        <v>PUNO</v>
      </c>
      <c r="T250" s="63" t="str">
        <f t="shared" si="36"/>
        <v>JULIACA</v>
      </c>
      <c r="U250" s="88"/>
      <c r="V250" s="95">
        <v>44159</v>
      </c>
      <c r="W250" s="64" t="e">
        <f t="shared" si="30"/>
        <v>#N/A</v>
      </c>
      <c r="X250" s="85"/>
      <c r="Y250" s="85" t="s">
        <v>94</v>
      </c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65" t="str">
        <f t="shared" si="31"/>
        <v>ZSRSER601-1</v>
      </c>
      <c r="AO250" s="65" t="str">
        <f t="shared" si="32"/>
        <v>CONTRATISTAS</v>
      </c>
      <c r="AP250" s="85"/>
      <c r="AQ250" s="85"/>
    </row>
    <row r="251" spans="1:43" ht="13.5" x14ac:dyDescent="0.25">
      <c r="A251" s="85">
        <v>259</v>
      </c>
      <c r="B251" s="85" t="s">
        <v>7650</v>
      </c>
      <c r="C251" s="85" t="s">
        <v>1416</v>
      </c>
      <c r="D251" s="62" t="str">
        <f t="shared" si="29"/>
        <v>DNI02433421</v>
      </c>
      <c r="E251" s="93" t="s">
        <v>1489</v>
      </c>
      <c r="F251" s="85" t="s">
        <v>291</v>
      </c>
      <c r="G251" s="85" t="s">
        <v>1490</v>
      </c>
      <c r="H251" s="85" t="s">
        <v>1491</v>
      </c>
      <c r="I251" s="85" t="s">
        <v>1492</v>
      </c>
      <c r="J251" s="87"/>
      <c r="K251" s="96">
        <v>32434</v>
      </c>
      <c r="L251" s="85" t="s">
        <v>63</v>
      </c>
      <c r="M251" s="85">
        <v>951291185</v>
      </c>
      <c r="N251" s="62" t="s">
        <v>82</v>
      </c>
      <c r="O251" s="62" t="s">
        <v>234</v>
      </c>
      <c r="P251" s="62" t="s">
        <v>237</v>
      </c>
      <c r="Q251" s="85" t="s">
        <v>1493</v>
      </c>
      <c r="R251" s="85" t="s">
        <v>82</v>
      </c>
      <c r="S251" s="63" t="str">
        <f t="shared" si="35"/>
        <v>PUNO</v>
      </c>
      <c r="T251" s="63" t="str">
        <f t="shared" si="36"/>
        <v>JULIACA</v>
      </c>
      <c r="U251" s="88"/>
      <c r="V251" s="95">
        <v>44159</v>
      </c>
      <c r="W251" s="64" t="str">
        <f t="shared" si="30"/>
        <v>SI</v>
      </c>
      <c r="X251" s="85"/>
      <c r="Y251" s="85" t="s">
        <v>94</v>
      </c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65" t="str">
        <f t="shared" si="31"/>
        <v>ZSRSER601-1</v>
      </c>
      <c r="AO251" s="65" t="str">
        <f t="shared" si="32"/>
        <v>CONTRATISTAS</v>
      </c>
      <c r="AP251" s="85"/>
      <c r="AQ251" s="85"/>
    </row>
    <row r="252" spans="1:43" ht="13.5" x14ac:dyDescent="0.25">
      <c r="A252" s="85">
        <v>260</v>
      </c>
      <c r="B252" s="85" t="s">
        <v>7650</v>
      </c>
      <c r="C252" s="85" t="s">
        <v>1416</v>
      </c>
      <c r="D252" s="62" t="str">
        <f t="shared" si="29"/>
        <v>DNI02169174</v>
      </c>
      <c r="E252" s="93" t="s">
        <v>1494</v>
      </c>
      <c r="F252" s="85" t="s">
        <v>1495</v>
      </c>
      <c r="G252" s="85" t="s">
        <v>1496</v>
      </c>
      <c r="H252" s="85" t="s">
        <v>1497</v>
      </c>
      <c r="I252" s="85" t="s">
        <v>496</v>
      </c>
      <c r="J252" s="87"/>
      <c r="K252" s="96">
        <v>32434</v>
      </c>
      <c r="L252" s="85" t="s">
        <v>63</v>
      </c>
      <c r="M252" s="85">
        <v>983375983</v>
      </c>
      <c r="N252" s="62" t="s">
        <v>82</v>
      </c>
      <c r="O252" s="62" t="s">
        <v>234</v>
      </c>
      <c r="P252" s="62" t="s">
        <v>237</v>
      </c>
      <c r="Q252" s="85" t="s">
        <v>1498</v>
      </c>
      <c r="R252" s="85" t="s">
        <v>82</v>
      </c>
      <c r="S252" s="63" t="str">
        <f t="shared" si="35"/>
        <v>PUNO</v>
      </c>
      <c r="T252" s="63" t="str">
        <f t="shared" si="36"/>
        <v>JULIACA</v>
      </c>
      <c r="U252" s="88"/>
      <c r="V252" s="95">
        <v>44159</v>
      </c>
      <c r="W252" s="64" t="e">
        <f t="shared" si="30"/>
        <v>#N/A</v>
      </c>
      <c r="X252" s="85"/>
      <c r="Y252" s="85" t="s">
        <v>94</v>
      </c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65" t="str">
        <f t="shared" si="31"/>
        <v>ZSRSER601-1</v>
      </c>
      <c r="AO252" s="65" t="str">
        <f t="shared" si="32"/>
        <v>CONTRATISTAS</v>
      </c>
      <c r="AP252" s="85"/>
      <c r="AQ252" s="85"/>
    </row>
    <row r="253" spans="1:43" ht="13.5" x14ac:dyDescent="0.25">
      <c r="A253" s="85">
        <v>261</v>
      </c>
      <c r="B253" s="85" t="s">
        <v>7650</v>
      </c>
      <c r="C253" s="85" t="s">
        <v>1416</v>
      </c>
      <c r="D253" s="62" t="str">
        <f t="shared" si="29"/>
        <v>DNI42175336</v>
      </c>
      <c r="E253" s="93" t="s">
        <v>1499</v>
      </c>
      <c r="F253" s="85" t="s">
        <v>973</v>
      </c>
      <c r="G253" s="85" t="s">
        <v>1500</v>
      </c>
      <c r="H253" s="85" t="s">
        <v>1501</v>
      </c>
      <c r="I253" s="85"/>
      <c r="J253" s="87"/>
      <c r="K253" s="96">
        <v>32434</v>
      </c>
      <c r="L253" s="85" t="s">
        <v>63</v>
      </c>
      <c r="M253" s="85" t="s">
        <v>1502</v>
      </c>
      <c r="N253" s="62" t="s">
        <v>82</v>
      </c>
      <c r="O253" s="62" t="s">
        <v>1477</v>
      </c>
      <c r="P253" s="62" t="s">
        <v>53</v>
      </c>
      <c r="Q253" s="85" t="s">
        <v>1503</v>
      </c>
      <c r="R253" s="85" t="s">
        <v>82</v>
      </c>
      <c r="S253" s="63" t="str">
        <f t="shared" si="35"/>
        <v>PUNO</v>
      </c>
      <c r="T253" s="63" t="str">
        <f t="shared" si="36"/>
        <v>JULIACA</v>
      </c>
      <c r="U253" s="88"/>
      <c r="V253" s="95">
        <v>44159</v>
      </c>
      <c r="W253" s="64" t="e">
        <f t="shared" si="30"/>
        <v>#N/A</v>
      </c>
      <c r="X253" s="85"/>
      <c r="Y253" s="85" t="s">
        <v>94</v>
      </c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65" t="str">
        <f t="shared" si="31"/>
        <v>ZSRSER601-1</v>
      </c>
      <c r="AO253" s="65" t="str">
        <f t="shared" si="32"/>
        <v>CONTRATISTAS</v>
      </c>
      <c r="AP253" s="85"/>
      <c r="AQ253" s="85"/>
    </row>
    <row r="254" spans="1:43" ht="13.5" x14ac:dyDescent="0.25">
      <c r="A254" s="85">
        <v>262</v>
      </c>
      <c r="B254" s="85" t="s">
        <v>7650</v>
      </c>
      <c r="C254" s="85" t="s">
        <v>1416</v>
      </c>
      <c r="D254" s="62" t="str">
        <f t="shared" si="29"/>
        <v>DNI76978322</v>
      </c>
      <c r="E254" s="93" t="s">
        <v>1504</v>
      </c>
      <c r="F254" s="85" t="s">
        <v>1505</v>
      </c>
      <c r="G254" s="85" t="s">
        <v>115</v>
      </c>
      <c r="H254" s="85" t="s">
        <v>1506</v>
      </c>
      <c r="I254" s="85"/>
      <c r="J254" s="87"/>
      <c r="K254" s="96">
        <v>32434</v>
      </c>
      <c r="L254" s="85" t="s">
        <v>63</v>
      </c>
      <c r="M254" s="85">
        <v>972675544</v>
      </c>
      <c r="N254" s="62" t="s">
        <v>82</v>
      </c>
      <c r="O254" s="62" t="s">
        <v>188</v>
      </c>
      <c r="P254" s="62" t="s">
        <v>189</v>
      </c>
      <c r="Q254" s="85" t="s">
        <v>1507</v>
      </c>
      <c r="R254" s="85" t="s">
        <v>82</v>
      </c>
      <c r="S254" s="63" t="str">
        <f t="shared" si="35"/>
        <v>PUNO</v>
      </c>
      <c r="T254" s="63" t="str">
        <f t="shared" si="36"/>
        <v>AJOYANI</v>
      </c>
      <c r="U254" s="88"/>
      <c r="V254" s="95">
        <v>44159</v>
      </c>
      <c r="W254" s="64" t="e">
        <f t="shared" si="30"/>
        <v>#N/A</v>
      </c>
      <c r="X254" s="91" t="s">
        <v>553</v>
      </c>
      <c r="Y254" s="85" t="s">
        <v>86</v>
      </c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65" t="str">
        <f t="shared" si="31"/>
        <v>ZSRSER601-1</v>
      </c>
      <c r="AO254" s="65" t="str">
        <f t="shared" si="32"/>
        <v>CONTRATISTAS</v>
      </c>
      <c r="AP254" s="85"/>
      <c r="AQ254" s="85"/>
    </row>
    <row r="255" spans="1:43" ht="13.5" x14ac:dyDescent="0.25">
      <c r="A255" s="85">
        <v>263</v>
      </c>
      <c r="B255" s="85" t="s">
        <v>7650</v>
      </c>
      <c r="C255" s="85" t="s">
        <v>1416</v>
      </c>
      <c r="D255" s="62" t="str">
        <f t="shared" si="29"/>
        <v>DNI70273725</v>
      </c>
      <c r="E255" s="93" t="s">
        <v>1508</v>
      </c>
      <c r="F255" s="85" t="s">
        <v>1509</v>
      </c>
      <c r="G255" s="85" t="s">
        <v>1510</v>
      </c>
      <c r="H255" s="85" t="s">
        <v>1511</v>
      </c>
      <c r="I255" s="85"/>
      <c r="J255" s="87"/>
      <c r="K255" s="96">
        <v>32434</v>
      </c>
      <c r="L255" s="85" t="s">
        <v>63</v>
      </c>
      <c r="M255" s="85">
        <v>926404148</v>
      </c>
      <c r="N255" s="62" t="s">
        <v>82</v>
      </c>
      <c r="O255" s="62" t="s">
        <v>1477</v>
      </c>
      <c r="P255" s="62" t="s">
        <v>53</v>
      </c>
      <c r="Q255" s="85" t="s">
        <v>1512</v>
      </c>
      <c r="R255" s="85" t="s">
        <v>82</v>
      </c>
      <c r="S255" s="63" t="str">
        <f t="shared" si="35"/>
        <v>PUNO</v>
      </c>
      <c r="T255" s="63" t="str">
        <f t="shared" si="36"/>
        <v>JULIACA</v>
      </c>
      <c r="U255" s="88"/>
      <c r="V255" s="95">
        <v>44159</v>
      </c>
      <c r="W255" s="64" t="e">
        <f t="shared" si="30"/>
        <v>#N/A</v>
      </c>
      <c r="X255" s="85"/>
      <c r="Y255" s="85" t="s">
        <v>94</v>
      </c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65" t="str">
        <f t="shared" si="31"/>
        <v>ZSRSER601-1</v>
      </c>
      <c r="AO255" s="65" t="str">
        <f t="shared" si="32"/>
        <v>CONTRATISTAS</v>
      </c>
      <c r="AP255" s="85"/>
      <c r="AQ255" s="85"/>
    </row>
    <row r="256" spans="1:43" ht="13.5" x14ac:dyDescent="0.25">
      <c r="A256" s="85">
        <v>264</v>
      </c>
      <c r="B256" s="85" t="s">
        <v>7650</v>
      </c>
      <c r="C256" s="85" t="s">
        <v>1416</v>
      </c>
      <c r="D256" s="62" t="str">
        <f t="shared" si="29"/>
        <v>DNI02414942</v>
      </c>
      <c r="E256" s="93" t="s">
        <v>1513</v>
      </c>
      <c r="F256" s="85" t="s">
        <v>1514</v>
      </c>
      <c r="G256" s="85" t="s">
        <v>115</v>
      </c>
      <c r="H256" s="85" t="s">
        <v>1515</v>
      </c>
      <c r="I256" s="85" t="s">
        <v>1516</v>
      </c>
      <c r="J256" s="87" t="s">
        <v>1517</v>
      </c>
      <c r="K256" s="96">
        <v>32434</v>
      </c>
      <c r="L256" s="85" t="s">
        <v>141</v>
      </c>
      <c r="M256" s="85">
        <v>954735534</v>
      </c>
      <c r="N256" s="62" t="s">
        <v>82</v>
      </c>
      <c r="O256" s="62" t="s">
        <v>234</v>
      </c>
      <c r="P256" s="62" t="s">
        <v>237</v>
      </c>
      <c r="Q256" s="85" t="s">
        <v>1518</v>
      </c>
      <c r="R256" s="85"/>
      <c r="S256" s="63" t="str">
        <f t="shared" si="35"/>
        <v>PUNO</v>
      </c>
      <c r="T256" s="63" t="str">
        <f t="shared" si="36"/>
        <v>JULIACA</v>
      </c>
      <c r="U256" s="88"/>
      <c r="V256" s="88"/>
      <c r="W256" s="64" t="e">
        <f t="shared" si="30"/>
        <v>#N/A</v>
      </c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65" t="str">
        <f t="shared" si="31"/>
        <v>ZSRSER601-1</v>
      </c>
      <c r="AO256" s="65" t="str">
        <f t="shared" si="32"/>
        <v>CONTRATISTAS</v>
      </c>
      <c r="AP256" s="85"/>
      <c r="AQ256" s="85"/>
    </row>
    <row r="257" spans="1:43" ht="13.5" x14ac:dyDescent="0.25">
      <c r="A257" s="85">
        <v>265</v>
      </c>
      <c r="B257" s="85" t="s">
        <v>7650</v>
      </c>
      <c r="C257" s="85" t="s">
        <v>1416</v>
      </c>
      <c r="D257" s="62" t="str">
        <f t="shared" si="29"/>
        <v>DNI80457708</v>
      </c>
      <c r="E257" s="93" t="s">
        <v>1520</v>
      </c>
      <c r="F257" s="85" t="s">
        <v>1521</v>
      </c>
      <c r="G257" s="85" t="s">
        <v>1522</v>
      </c>
      <c r="H257" s="85" t="s">
        <v>1523</v>
      </c>
      <c r="I257" s="85" t="s">
        <v>1524</v>
      </c>
      <c r="J257" s="87" t="s">
        <v>1525</v>
      </c>
      <c r="K257" s="96">
        <v>32434</v>
      </c>
      <c r="L257" s="85" t="s">
        <v>141</v>
      </c>
      <c r="M257" s="85"/>
      <c r="N257" s="62" t="s">
        <v>100</v>
      </c>
      <c r="O257" s="62" t="s">
        <v>100</v>
      </c>
      <c r="P257" s="62" t="s">
        <v>1526</v>
      </c>
      <c r="Q257" s="85" t="s">
        <v>1527</v>
      </c>
      <c r="R257" s="85"/>
      <c r="S257" s="63" t="s">
        <v>100</v>
      </c>
      <c r="T257" s="63" t="s">
        <v>100</v>
      </c>
      <c r="U257" s="88"/>
      <c r="V257" s="88"/>
      <c r="W257" s="64" t="str">
        <f t="shared" si="30"/>
        <v>SI</v>
      </c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65" t="str">
        <f t="shared" si="31"/>
        <v>ZSRSER601-1</v>
      </c>
      <c r="AO257" s="65" t="str">
        <f t="shared" si="32"/>
        <v>CONTRATISTAS</v>
      </c>
      <c r="AP257" s="85"/>
      <c r="AQ257" s="85"/>
    </row>
    <row r="258" spans="1:43" ht="13.5" x14ac:dyDescent="0.25">
      <c r="A258" s="85">
        <v>266</v>
      </c>
      <c r="B258" s="85" t="s">
        <v>7650</v>
      </c>
      <c r="C258" s="85" t="s">
        <v>1416</v>
      </c>
      <c r="D258" s="62" t="str">
        <f t="shared" ref="D258:D321" si="37">CONCATENATE("DNI",E258)</f>
        <v>DNI43299828</v>
      </c>
      <c r="E258" s="93" t="s">
        <v>1528</v>
      </c>
      <c r="F258" s="85" t="s">
        <v>115</v>
      </c>
      <c r="G258" s="85" t="s">
        <v>115</v>
      </c>
      <c r="H258" s="85" t="s">
        <v>1325</v>
      </c>
      <c r="I258" s="85" t="s">
        <v>593</v>
      </c>
      <c r="J258" s="87" t="s">
        <v>1529</v>
      </c>
      <c r="K258" s="96">
        <v>32434</v>
      </c>
      <c r="L258" s="85" t="s">
        <v>141</v>
      </c>
      <c r="M258" s="85"/>
      <c r="N258" s="62" t="s">
        <v>82</v>
      </c>
      <c r="O258" s="62" t="s">
        <v>395</v>
      </c>
      <c r="P258" s="62" t="s">
        <v>395</v>
      </c>
      <c r="Q258" s="85" t="s">
        <v>1530</v>
      </c>
      <c r="R258" s="85"/>
      <c r="S258" s="63" t="str">
        <f t="shared" ref="S258:S264" si="38">VLOOKUP(CONCATENATE(N258,P258),hub_,4,FALSE)</f>
        <v>PUNO</v>
      </c>
      <c r="T258" s="63" t="str">
        <f t="shared" ref="T258:T264" si="39">VLOOKUP(CONCATENATE(N258,P258),hub_,5,FALSE)</f>
        <v>JULIACA</v>
      </c>
      <c r="U258" s="88"/>
      <c r="V258" s="88"/>
      <c r="W258" s="64" t="e">
        <f t="shared" ref="W258:W321" si="40">VLOOKUP(D258,cero,6,FALSE)</f>
        <v>#N/A</v>
      </c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65" t="str">
        <f t="shared" ref="AN258:AN321" si="41">VLOOKUP(C258,CECO,3,FALSE)</f>
        <v>ZSRSER601-1</v>
      </c>
      <c r="AO258" s="65" t="str">
        <f t="shared" ref="AO258:AO321" si="42">VLOOKUP(B258,empresas,4,FALSE)</f>
        <v>CONTRATISTAS</v>
      </c>
      <c r="AP258" s="85"/>
      <c r="AQ258" s="85"/>
    </row>
    <row r="259" spans="1:43" ht="13.5" x14ac:dyDescent="0.25">
      <c r="A259" s="85">
        <v>267</v>
      </c>
      <c r="B259" s="85" t="s">
        <v>7650</v>
      </c>
      <c r="C259" s="85" t="s">
        <v>1416</v>
      </c>
      <c r="D259" s="62" t="str">
        <f t="shared" si="37"/>
        <v>DNI47452235</v>
      </c>
      <c r="E259" s="93" t="s">
        <v>1531</v>
      </c>
      <c r="F259" s="85" t="s">
        <v>334</v>
      </c>
      <c r="G259" s="85" t="s">
        <v>88</v>
      </c>
      <c r="H259" s="85" t="s">
        <v>1532</v>
      </c>
      <c r="I259" s="85" t="s">
        <v>1471</v>
      </c>
      <c r="J259" s="87" t="s">
        <v>1533</v>
      </c>
      <c r="K259" s="96">
        <v>32434</v>
      </c>
      <c r="L259" s="85" t="s">
        <v>141</v>
      </c>
      <c r="M259" s="85"/>
      <c r="N259" s="62" t="s">
        <v>82</v>
      </c>
      <c r="O259" s="62" t="s">
        <v>234</v>
      </c>
      <c r="P259" s="62" t="s">
        <v>237</v>
      </c>
      <c r="Q259" s="85" t="s">
        <v>1534</v>
      </c>
      <c r="R259" s="85"/>
      <c r="S259" s="63" t="str">
        <f t="shared" si="38"/>
        <v>PUNO</v>
      </c>
      <c r="T259" s="63" t="str">
        <f t="shared" si="39"/>
        <v>JULIACA</v>
      </c>
      <c r="U259" s="88"/>
      <c r="V259" s="88"/>
      <c r="W259" s="64" t="e">
        <f t="shared" si="40"/>
        <v>#N/A</v>
      </c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65" t="str">
        <f t="shared" si="41"/>
        <v>ZSRSER601-1</v>
      </c>
      <c r="AO259" s="65" t="str">
        <f t="shared" si="42"/>
        <v>CONTRATISTAS</v>
      </c>
      <c r="AP259" s="85"/>
      <c r="AQ259" s="85"/>
    </row>
    <row r="260" spans="1:43" ht="13.5" x14ac:dyDescent="0.25">
      <c r="A260" s="85">
        <v>268</v>
      </c>
      <c r="B260" s="85" t="s">
        <v>7650</v>
      </c>
      <c r="C260" s="85" t="s">
        <v>1416</v>
      </c>
      <c r="D260" s="62" t="str">
        <f t="shared" si="37"/>
        <v>DNI46433570</v>
      </c>
      <c r="E260" s="93" t="s">
        <v>1535</v>
      </c>
      <c r="F260" s="85" t="s">
        <v>482</v>
      </c>
      <c r="G260" s="85" t="s">
        <v>827</v>
      </c>
      <c r="H260" s="85" t="s">
        <v>1536</v>
      </c>
      <c r="I260" s="85" t="s">
        <v>1413</v>
      </c>
      <c r="J260" s="87" t="s">
        <v>1537</v>
      </c>
      <c r="K260" s="96">
        <v>32434</v>
      </c>
      <c r="L260" s="85" t="s">
        <v>141</v>
      </c>
      <c r="M260" s="85"/>
      <c r="N260" s="62" t="s">
        <v>100</v>
      </c>
      <c r="O260" s="62" t="s">
        <v>100</v>
      </c>
      <c r="P260" s="62" t="s">
        <v>100</v>
      </c>
      <c r="Q260" s="85" t="s">
        <v>1538</v>
      </c>
      <c r="R260" s="85"/>
      <c r="S260" s="63" t="str">
        <f t="shared" si="38"/>
        <v>AREQUIPA</v>
      </c>
      <c r="T260" s="63" t="str">
        <f t="shared" si="39"/>
        <v>AREQUIPA</v>
      </c>
      <c r="U260" s="88"/>
      <c r="V260" s="88"/>
      <c r="W260" s="64" t="e">
        <f t="shared" si="40"/>
        <v>#N/A</v>
      </c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65" t="str">
        <f t="shared" si="41"/>
        <v>ZSRSER601-1</v>
      </c>
      <c r="AO260" s="65" t="str">
        <f t="shared" si="42"/>
        <v>CONTRATISTAS</v>
      </c>
      <c r="AP260" s="85"/>
      <c r="AQ260" s="85"/>
    </row>
    <row r="261" spans="1:43" ht="13.5" x14ac:dyDescent="0.25">
      <c r="A261" s="85">
        <v>269</v>
      </c>
      <c r="B261" s="85" t="s">
        <v>7650</v>
      </c>
      <c r="C261" s="85" t="s">
        <v>1416</v>
      </c>
      <c r="D261" s="62" t="str">
        <f t="shared" si="37"/>
        <v>DNI70414862</v>
      </c>
      <c r="E261" s="93" t="s">
        <v>1539</v>
      </c>
      <c r="F261" s="85" t="s">
        <v>88</v>
      </c>
      <c r="G261" s="85" t="s">
        <v>949</v>
      </c>
      <c r="H261" s="85" t="s">
        <v>1540</v>
      </c>
      <c r="I261" s="85" t="s">
        <v>1524</v>
      </c>
      <c r="J261" s="87" t="s">
        <v>1541</v>
      </c>
      <c r="K261" s="96">
        <v>32434</v>
      </c>
      <c r="L261" s="85" t="s">
        <v>141</v>
      </c>
      <c r="M261" s="85"/>
      <c r="N261" s="62" t="s">
        <v>82</v>
      </c>
      <c r="O261" s="62" t="s">
        <v>252</v>
      </c>
      <c r="P261" s="62" t="s">
        <v>460</v>
      </c>
      <c r="Q261" s="85" t="s">
        <v>1542</v>
      </c>
      <c r="R261" s="85"/>
      <c r="S261" s="63" t="str">
        <f t="shared" si="38"/>
        <v>PUNO</v>
      </c>
      <c r="T261" s="63" t="str">
        <f t="shared" si="39"/>
        <v>SAN ANTON</v>
      </c>
      <c r="U261" s="88"/>
      <c r="V261" s="88"/>
      <c r="W261" s="64" t="str">
        <f t="shared" si="40"/>
        <v>SI</v>
      </c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65" t="str">
        <f t="shared" si="41"/>
        <v>ZSRSER601-1</v>
      </c>
      <c r="AO261" s="65" t="str">
        <f t="shared" si="42"/>
        <v>CONTRATISTAS</v>
      </c>
      <c r="AP261" s="85"/>
      <c r="AQ261" s="85"/>
    </row>
    <row r="262" spans="1:43" ht="13.5" x14ac:dyDescent="0.25">
      <c r="A262" s="85">
        <v>270</v>
      </c>
      <c r="B262" s="85" t="s">
        <v>7650</v>
      </c>
      <c r="C262" s="85" t="s">
        <v>1416</v>
      </c>
      <c r="D262" s="62" t="str">
        <f t="shared" si="37"/>
        <v>DNI72397726</v>
      </c>
      <c r="E262" s="93" t="s">
        <v>1543</v>
      </c>
      <c r="F262" s="85" t="s">
        <v>1544</v>
      </c>
      <c r="G262" s="85" t="s">
        <v>1545</v>
      </c>
      <c r="H262" s="85" t="s">
        <v>1546</v>
      </c>
      <c r="I262" s="85" t="s">
        <v>1547</v>
      </c>
      <c r="J262" s="87" t="s">
        <v>1537</v>
      </c>
      <c r="K262" s="96">
        <v>32434</v>
      </c>
      <c r="L262" s="85" t="s">
        <v>141</v>
      </c>
      <c r="M262" s="85"/>
      <c r="N262" s="62" t="s">
        <v>100</v>
      </c>
      <c r="O262" s="62" t="s">
        <v>100</v>
      </c>
      <c r="P262" s="62" t="s">
        <v>1548</v>
      </c>
      <c r="Q262" s="85" t="s">
        <v>1549</v>
      </c>
      <c r="R262" s="85"/>
      <c r="S262" s="63" t="str">
        <f t="shared" si="38"/>
        <v>AREQUIPA</v>
      </c>
      <c r="T262" s="63" t="str">
        <f t="shared" si="39"/>
        <v>AREQUIPA</v>
      </c>
      <c r="U262" s="88"/>
      <c r="V262" s="88"/>
      <c r="W262" s="64" t="e">
        <f t="shared" si="40"/>
        <v>#N/A</v>
      </c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65" t="str">
        <f t="shared" si="41"/>
        <v>ZSRSER601-1</v>
      </c>
      <c r="AO262" s="65" t="str">
        <f t="shared" si="42"/>
        <v>CONTRATISTAS</v>
      </c>
      <c r="AP262" s="85"/>
      <c r="AQ262" s="85"/>
    </row>
    <row r="263" spans="1:43" ht="13.5" x14ac:dyDescent="0.25">
      <c r="A263" s="85">
        <v>271</v>
      </c>
      <c r="B263" s="85" t="s">
        <v>7650</v>
      </c>
      <c r="C263" s="85" t="s">
        <v>1416</v>
      </c>
      <c r="D263" s="62" t="str">
        <f t="shared" si="37"/>
        <v>DNI47355615</v>
      </c>
      <c r="E263" s="93" t="s">
        <v>1551</v>
      </c>
      <c r="F263" s="85" t="s">
        <v>1428</v>
      </c>
      <c r="G263" s="85" t="s">
        <v>1552</v>
      </c>
      <c r="H263" s="85" t="s">
        <v>703</v>
      </c>
      <c r="I263" s="85" t="s">
        <v>593</v>
      </c>
      <c r="J263" s="87"/>
      <c r="K263" s="96">
        <v>32434</v>
      </c>
      <c r="L263" s="85" t="s">
        <v>63</v>
      </c>
      <c r="M263" s="85"/>
      <c r="N263" s="62" t="s">
        <v>64</v>
      </c>
      <c r="O263" s="62" t="s">
        <v>64</v>
      </c>
      <c r="P263" s="62" t="s">
        <v>74</v>
      </c>
      <c r="Q263" s="85" t="s">
        <v>1553</v>
      </c>
      <c r="R263" s="85"/>
      <c r="S263" s="63" t="str">
        <f t="shared" si="38"/>
        <v>LIMA</v>
      </c>
      <c r="T263" s="63" t="str">
        <f t="shared" si="39"/>
        <v>LIMA</v>
      </c>
      <c r="U263" s="88"/>
      <c r="V263" s="87">
        <v>44164</v>
      </c>
      <c r="W263" s="64" t="e">
        <f t="shared" si="40"/>
        <v>#N/A</v>
      </c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65" t="str">
        <f t="shared" si="41"/>
        <v>ZSRSER601-1</v>
      </c>
      <c r="AO263" s="65" t="str">
        <f t="shared" si="42"/>
        <v>CONTRATISTAS</v>
      </c>
      <c r="AP263" s="85"/>
      <c r="AQ263" s="85"/>
    </row>
    <row r="264" spans="1:43" ht="13.5" x14ac:dyDescent="0.25">
      <c r="A264" s="85">
        <v>272</v>
      </c>
      <c r="B264" s="85" t="s">
        <v>7650</v>
      </c>
      <c r="C264" s="85" t="s">
        <v>1416</v>
      </c>
      <c r="D264" s="62" t="str">
        <f t="shared" si="37"/>
        <v>DNI40011245</v>
      </c>
      <c r="E264" s="93" t="s">
        <v>1554</v>
      </c>
      <c r="F264" s="85" t="s">
        <v>115</v>
      </c>
      <c r="G264" s="85" t="s">
        <v>97</v>
      </c>
      <c r="H264" s="85" t="s">
        <v>1555</v>
      </c>
      <c r="I264" s="85" t="s">
        <v>593</v>
      </c>
      <c r="J264" s="87"/>
      <c r="K264" s="96">
        <v>32434</v>
      </c>
      <c r="L264" s="85" t="s">
        <v>63</v>
      </c>
      <c r="M264" s="85">
        <v>985510874</v>
      </c>
      <c r="N264" s="62" t="s">
        <v>64</v>
      </c>
      <c r="O264" s="62" t="s">
        <v>64</v>
      </c>
      <c r="P264" s="62" t="s">
        <v>836</v>
      </c>
      <c r="Q264" s="85" t="s">
        <v>1556</v>
      </c>
      <c r="R264" s="85"/>
      <c r="S264" s="63" t="str">
        <f t="shared" si="38"/>
        <v>LIMA</v>
      </c>
      <c r="T264" s="63" t="str">
        <f t="shared" si="39"/>
        <v>LIMA</v>
      </c>
      <c r="U264" s="88"/>
      <c r="V264" s="87">
        <v>44164</v>
      </c>
      <c r="W264" s="64" t="str">
        <f t="shared" si="40"/>
        <v>SI</v>
      </c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65" t="str">
        <f t="shared" si="41"/>
        <v>ZSRSER601-1</v>
      </c>
      <c r="AO264" s="65" t="str">
        <f t="shared" si="42"/>
        <v>CONTRATISTAS</v>
      </c>
      <c r="AP264" s="85"/>
      <c r="AQ264" s="85"/>
    </row>
    <row r="265" spans="1:43" ht="13.5" x14ac:dyDescent="0.25">
      <c r="A265" s="85">
        <v>273</v>
      </c>
      <c r="B265" s="85" t="s">
        <v>7650</v>
      </c>
      <c r="C265" s="85" t="s">
        <v>1416</v>
      </c>
      <c r="D265" s="62" t="str">
        <f t="shared" si="37"/>
        <v>DNI40860650</v>
      </c>
      <c r="E265" s="93" t="s">
        <v>1557</v>
      </c>
      <c r="F265" s="85" t="s">
        <v>1558</v>
      </c>
      <c r="G265" s="85" t="s">
        <v>1559</v>
      </c>
      <c r="H265" s="85" t="s">
        <v>1560</v>
      </c>
      <c r="I265" s="85" t="s">
        <v>593</v>
      </c>
      <c r="J265" s="87"/>
      <c r="K265" s="96">
        <v>32434</v>
      </c>
      <c r="L265" s="85" t="s">
        <v>63</v>
      </c>
      <c r="M265" s="85">
        <v>931432567</v>
      </c>
      <c r="N265" s="62" t="s">
        <v>64</v>
      </c>
      <c r="O265" s="62" t="s">
        <v>1561</v>
      </c>
      <c r="P265" s="62" t="s">
        <v>1562</v>
      </c>
      <c r="Q265" s="85" t="s">
        <v>1563</v>
      </c>
      <c r="R265" s="85"/>
      <c r="S265" s="63" t="s">
        <v>690</v>
      </c>
      <c r="T265" s="63" t="s">
        <v>64</v>
      </c>
      <c r="U265" s="88"/>
      <c r="V265" s="87">
        <v>44164</v>
      </c>
      <c r="W265" s="64" t="e">
        <f t="shared" si="40"/>
        <v>#N/A</v>
      </c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65" t="str">
        <f t="shared" si="41"/>
        <v>ZSRSER601-1</v>
      </c>
      <c r="AO265" s="65" t="str">
        <f t="shared" si="42"/>
        <v>CONTRATISTAS</v>
      </c>
      <c r="AP265" s="85"/>
      <c r="AQ265" s="85"/>
    </row>
    <row r="266" spans="1:43" ht="13.5" x14ac:dyDescent="0.25">
      <c r="A266" s="85">
        <v>274</v>
      </c>
      <c r="B266" s="85" t="s">
        <v>7650</v>
      </c>
      <c r="C266" s="85" t="s">
        <v>1416</v>
      </c>
      <c r="D266" s="62" t="str">
        <f t="shared" si="37"/>
        <v>DNI46991291</v>
      </c>
      <c r="E266" s="93" t="s">
        <v>1564</v>
      </c>
      <c r="F266" s="85" t="s">
        <v>1565</v>
      </c>
      <c r="G266" s="85" t="s">
        <v>1566</v>
      </c>
      <c r="H266" s="85" t="s">
        <v>703</v>
      </c>
      <c r="I266" s="85" t="s">
        <v>593</v>
      </c>
      <c r="J266" s="87"/>
      <c r="K266" s="96">
        <v>32434</v>
      </c>
      <c r="L266" s="85" t="s">
        <v>63</v>
      </c>
      <c r="M266" s="85">
        <v>943713131</v>
      </c>
      <c r="N266" s="62" t="s">
        <v>1567</v>
      </c>
      <c r="O266" s="62" t="s">
        <v>279</v>
      </c>
      <c r="P266" s="62" t="s">
        <v>279</v>
      </c>
      <c r="Q266" s="85" t="s">
        <v>1568</v>
      </c>
      <c r="R266" s="85"/>
      <c r="S266" s="63" t="s">
        <v>1569</v>
      </c>
      <c r="T266" s="63" t="s">
        <v>279</v>
      </c>
      <c r="U266" s="88"/>
      <c r="V266" s="87">
        <v>44164</v>
      </c>
      <c r="W266" s="64" t="e">
        <f t="shared" si="40"/>
        <v>#N/A</v>
      </c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65" t="str">
        <f t="shared" si="41"/>
        <v>ZSRSER601-1</v>
      </c>
      <c r="AO266" s="65" t="str">
        <f t="shared" si="42"/>
        <v>CONTRATISTAS</v>
      </c>
      <c r="AP266" s="85"/>
      <c r="AQ266" s="85"/>
    </row>
    <row r="267" spans="1:43" ht="13.5" x14ac:dyDescent="0.25">
      <c r="A267" s="85">
        <v>275</v>
      </c>
      <c r="B267" s="85" t="s">
        <v>7650</v>
      </c>
      <c r="C267" s="85" t="s">
        <v>1416</v>
      </c>
      <c r="D267" s="62" t="str">
        <f t="shared" si="37"/>
        <v>DNI46525922</v>
      </c>
      <c r="E267" s="93" t="s">
        <v>1570</v>
      </c>
      <c r="F267" s="85" t="s">
        <v>1571</v>
      </c>
      <c r="G267" s="85" t="s">
        <v>1571</v>
      </c>
      <c r="H267" s="85" t="s">
        <v>1572</v>
      </c>
      <c r="I267" s="85" t="s">
        <v>1573</v>
      </c>
      <c r="J267" s="87"/>
      <c r="K267" s="96">
        <v>32434</v>
      </c>
      <c r="L267" s="85" t="s">
        <v>63</v>
      </c>
      <c r="M267" s="85">
        <v>950982355</v>
      </c>
      <c r="N267" s="62" t="s">
        <v>64</v>
      </c>
      <c r="O267" s="62" t="s">
        <v>64</v>
      </c>
      <c r="P267" s="62" t="s">
        <v>836</v>
      </c>
      <c r="Q267" s="85" t="s">
        <v>1574</v>
      </c>
      <c r="R267" s="85"/>
      <c r="S267" s="63" t="str">
        <f>VLOOKUP(CONCATENATE(N267,P267),hub_,4,FALSE)</f>
        <v>LIMA</v>
      </c>
      <c r="T267" s="63" t="str">
        <f>VLOOKUP(CONCATENATE(N267,P267),hub_,5,FALSE)</f>
        <v>LIMA</v>
      </c>
      <c r="U267" s="88"/>
      <c r="V267" s="87">
        <v>44164</v>
      </c>
      <c r="W267" s="64" t="e">
        <f t="shared" si="40"/>
        <v>#N/A</v>
      </c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65" t="str">
        <f t="shared" si="41"/>
        <v>ZSRSER601-1</v>
      </c>
      <c r="AO267" s="65" t="str">
        <f t="shared" si="42"/>
        <v>CONTRATISTAS</v>
      </c>
      <c r="AP267" s="85"/>
      <c r="AQ267" s="85"/>
    </row>
    <row r="268" spans="1:43" ht="13.5" x14ac:dyDescent="0.25">
      <c r="A268" s="85">
        <v>276</v>
      </c>
      <c r="B268" s="85" t="s">
        <v>7650</v>
      </c>
      <c r="C268" s="85" t="s">
        <v>1416</v>
      </c>
      <c r="D268" s="62" t="str">
        <f t="shared" si="37"/>
        <v>DNI72216849</v>
      </c>
      <c r="E268" s="93" t="s">
        <v>1575</v>
      </c>
      <c r="F268" s="85" t="s">
        <v>1576</v>
      </c>
      <c r="G268" s="85" t="s">
        <v>1577</v>
      </c>
      <c r="H268" s="85" t="s">
        <v>1578</v>
      </c>
      <c r="I268" s="85" t="s">
        <v>593</v>
      </c>
      <c r="J268" s="87"/>
      <c r="K268" s="96">
        <v>32434</v>
      </c>
      <c r="L268" s="85" t="s">
        <v>63</v>
      </c>
      <c r="M268" s="85">
        <v>989596245</v>
      </c>
      <c r="N268" s="62" t="s">
        <v>100</v>
      </c>
      <c r="O268" s="62" t="s">
        <v>100</v>
      </c>
      <c r="P268" s="62" t="s">
        <v>133</v>
      </c>
      <c r="Q268" s="85" t="s">
        <v>1579</v>
      </c>
      <c r="R268" s="85"/>
      <c r="S268" s="63" t="str">
        <f>VLOOKUP(CONCATENATE(N268,P268),hub_,4,FALSE)</f>
        <v>AREQUIPA</v>
      </c>
      <c r="T268" s="63" t="str">
        <f>VLOOKUP(CONCATENATE(N268,P268),hub_,5,FALSE)</f>
        <v>AREQUIPA</v>
      </c>
      <c r="U268" s="88"/>
      <c r="V268" s="88"/>
      <c r="W268" s="64" t="e">
        <f t="shared" si="40"/>
        <v>#N/A</v>
      </c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65" t="str">
        <f t="shared" si="41"/>
        <v>ZSRSER601-1</v>
      </c>
      <c r="AO268" s="65" t="str">
        <f t="shared" si="42"/>
        <v>CONTRATISTAS</v>
      </c>
      <c r="AP268" s="85"/>
      <c r="AQ268" s="85"/>
    </row>
    <row r="269" spans="1:43" ht="13.5" x14ac:dyDescent="0.25">
      <c r="A269" s="85">
        <v>277</v>
      </c>
      <c r="B269" s="85" t="s">
        <v>7650</v>
      </c>
      <c r="C269" s="85" t="s">
        <v>1416</v>
      </c>
      <c r="D269" s="62" t="str">
        <f t="shared" si="37"/>
        <v>DNI47564115</v>
      </c>
      <c r="E269" s="93" t="s">
        <v>1580</v>
      </c>
      <c r="F269" s="85" t="s">
        <v>827</v>
      </c>
      <c r="G269" s="85" t="s">
        <v>1581</v>
      </c>
      <c r="H269" s="85" t="s">
        <v>1582</v>
      </c>
      <c r="I269" s="85" t="s">
        <v>1462</v>
      </c>
      <c r="J269" s="87"/>
      <c r="K269" s="96">
        <v>32434</v>
      </c>
      <c r="L269" s="85" t="s">
        <v>63</v>
      </c>
      <c r="M269" s="85">
        <v>993975361</v>
      </c>
      <c r="N269" s="62" t="s">
        <v>64</v>
      </c>
      <c r="O269" s="62" t="s">
        <v>64</v>
      </c>
      <c r="P269" s="62" t="s">
        <v>1583</v>
      </c>
      <c r="Q269" s="85" t="s">
        <v>1584</v>
      </c>
      <c r="R269" s="85"/>
      <c r="S269" s="63" t="s">
        <v>64</v>
      </c>
      <c r="T269" s="63" t="s">
        <v>64</v>
      </c>
      <c r="U269" s="88"/>
      <c r="V269" s="87">
        <v>44164</v>
      </c>
      <c r="W269" s="64" t="e">
        <f t="shared" si="40"/>
        <v>#N/A</v>
      </c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65" t="str">
        <f t="shared" si="41"/>
        <v>ZSRSER601-1</v>
      </c>
      <c r="AO269" s="65" t="str">
        <f t="shared" si="42"/>
        <v>CONTRATISTAS</v>
      </c>
      <c r="AP269" s="85"/>
      <c r="AQ269" s="85"/>
    </row>
    <row r="270" spans="1:43" ht="13.5" x14ac:dyDescent="0.25">
      <c r="A270" s="85">
        <v>278</v>
      </c>
      <c r="B270" s="85" t="s">
        <v>7650</v>
      </c>
      <c r="C270" s="85" t="s">
        <v>1416</v>
      </c>
      <c r="D270" s="62" t="str">
        <f t="shared" si="37"/>
        <v>DNI29621669</v>
      </c>
      <c r="E270" s="93" t="s">
        <v>1586</v>
      </c>
      <c r="F270" s="85" t="s">
        <v>1587</v>
      </c>
      <c r="G270" s="85" t="s">
        <v>1588</v>
      </c>
      <c r="H270" s="85" t="s">
        <v>1589</v>
      </c>
      <c r="I270" s="85" t="s">
        <v>1590</v>
      </c>
      <c r="J270" s="87"/>
      <c r="K270" s="96">
        <v>32434</v>
      </c>
      <c r="L270" s="85" t="s">
        <v>63</v>
      </c>
      <c r="M270" s="85"/>
      <c r="N270" s="62" t="s">
        <v>100</v>
      </c>
      <c r="O270" s="62" t="s">
        <v>100</v>
      </c>
      <c r="P270" s="62" t="s">
        <v>1591</v>
      </c>
      <c r="Q270" s="85" t="s">
        <v>1592</v>
      </c>
      <c r="R270" s="85"/>
      <c r="S270" s="63" t="str">
        <f t="shared" ref="S270:S301" si="43">VLOOKUP(CONCATENATE(N270,P270),hub_,4,FALSE)</f>
        <v>AREQUIPA</v>
      </c>
      <c r="T270" s="63" t="str">
        <f t="shared" ref="T270:T301" si="44">VLOOKUP(CONCATENATE(N270,P270),hub_,5,FALSE)</f>
        <v>AREQUIPA</v>
      </c>
      <c r="U270" s="88"/>
      <c r="V270" s="88"/>
      <c r="W270" s="64" t="e">
        <f t="shared" si="40"/>
        <v>#N/A</v>
      </c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65" t="str">
        <f t="shared" si="41"/>
        <v>ZSRSER601-1</v>
      </c>
      <c r="AO270" s="65" t="str">
        <f t="shared" si="42"/>
        <v>CONTRATISTAS</v>
      </c>
      <c r="AP270" s="85"/>
      <c r="AQ270" s="85"/>
    </row>
    <row r="271" spans="1:43" ht="13.5" x14ac:dyDescent="0.25">
      <c r="A271" s="85">
        <v>279</v>
      </c>
      <c r="B271" s="85" t="s">
        <v>7650</v>
      </c>
      <c r="C271" s="85" t="s">
        <v>1158</v>
      </c>
      <c r="D271" s="62" t="str">
        <f t="shared" si="37"/>
        <v>DNI41007267</v>
      </c>
      <c r="E271" s="86" t="s">
        <v>1593</v>
      </c>
      <c r="F271" s="86" t="s">
        <v>587</v>
      </c>
      <c r="G271" s="85" t="s">
        <v>1594</v>
      </c>
      <c r="H271" s="85" t="s">
        <v>1595</v>
      </c>
      <c r="I271" s="62" t="s">
        <v>1596</v>
      </c>
      <c r="J271" s="85" t="s">
        <v>1597</v>
      </c>
      <c r="K271" s="96">
        <v>32434</v>
      </c>
      <c r="L271" s="87" t="s">
        <v>1174</v>
      </c>
      <c r="M271" s="85">
        <v>984838954</v>
      </c>
      <c r="N271" s="85" t="s">
        <v>82</v>
      </c>
      <c r="O271" s="62" t="s">
        <v>234</v>
      </c>
      <c r="P271" s="62" t="s">
        <v>237</v>
      </c>
      <c r="Q271" s="62" t="s">
        <v>1598</v>
      </c>
      <c r="R271" s="85"/>
      <c r="S271" s="63" t="str">
        <f t="shared" si="43"/>
        <v>PUNO</v>
      </c>
      <c r="T271" s="63" t="str">
        <f t="shared" si="44"/>
        <v>JULIACA</v>
      </c>
      <c r="U271" s="88"/>
      <c r="V271" s="85"/>
      <c r="W271" s="64" t="e">
        <f t="shared" si="40"/>
        <v>#N/A</v>
      </c>
      <c r="X271" s="88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65" t="str">
        <f t="shared" si="41"/>
        <v xml:space="preserve">ZB2ARH489 </v>
      </c>
      <c r="AO271" s="65" t="str">
        <f t="shared" si="42"/>
        <v>CONTRATISTAS</v>
      </c>
      <c r="AP271" s="85"/>
      <c r="AQ271" s="85"/>
    </row>
    <row r="272" spans="1:43" ht="13.5" x14ac:dyDescent="0.25">
      <c r="A272" s="85">
        <v>280</v>
      </c>
      <c r="B272" s="85" t="s">
        <v>7650</v>
      </c>
      <c r="C272" s="85" t="s">
        <v>1158</v>
      </c>
      <c r="D272" s="62" t="str">
        <f t="shared" si="37"/>
        <v>DNI43331333</v>
      </c>
      <c r="E272" s="86" t="s">
        <v>1599</v>
      </c>
      <c r="F272" s="86" t="s">
        <v>1600</v>
      </c>
      <c r="G272" s="85" t="s">
        <v>1601</v>
      </c>
      <c r="H272" s="85" t="s">
        <v>1602</v>
      </c>
      <c r="I272" s="62" t="s">
        <v>1603</v>
      </c>
      <c r="J272" s="85" t="s">
        <v>1604</v>
      </c>
      <c r="K272" s="96">
        <v>32434</v>
      </c>
      <c r="L272" s="87" t="s">
        <v>1174</v>
      </c>
      <c r="M272" s="85">
        <v>941155122</v>
      </c>
      <c r="N272" s="85" t="s">
        <v>82</v>
      </c>
      <c r="O272" s="62" t="s">
        <v>234</v>
      </c>
      <c r="P272" s="62" t="s">
        <v>237</v>
      </c>
      <c r="Q272" s="62" t="s">
        <v>1605</v>
      </c>
      <c r="R272" s="85"/>
      <c r="S272" s="63" t="str">
        <f t="shared" si="43"/>
        <v>PUNO</v>
      </c>
      <c r="T272" s="63" t="str">
        <f t="shared" si="44"/>
        <v>JULIACA</v>
      </c>
      <c r="U272" s="88"/>
      <c r="V272" s="85"/>
      <c r="W272" s="64" t="e">
        <f t="shared" si="40"/>
        <v>#N/A</v>
      </c>
      <c r="X272" s="88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65" t="str">
        <f t="shared" si="41"/>
        <v xml:space="preserve">ZB2ARH489 </v>
      </c>
      <c r="AO272" s="65" t="str">
        <f t="shared" si="42"/>
        <v>CONTRATISTAS</v>
      </c>
      <c r="AP272" s="85"/>
      <c r="AQ272" s="85"/>
    </row>
    <row r="273" spans="1:43" ht="13.5" x14ac:dyDescent="0.25">
      <c r="A273" s="85">
        <v>281</v>
      </c>
      <c r="B273" s="85" t="s">
        <v>7650</v>
      </c>
      <c r="C273" s="85" t="s">
        <v>1158</v>
      </c>
      <c r="D273" s="62" t="str">
        <f t="shared" si="37"/>
        <v>DNI29605566</v>
      </c>
      <c r="E273" s="86" t="s">
        <v>1606</v>
      </c>
      <c r="F273" s="86" t="s">
        <v>1607</v>
      </c>
      <c r="G273" s="85" t="s">
        <v>291</v>
      </c>
      <c r="H273" s="85" t="s">
        <v>1608</v>
      </c>
      <c r="I273" s="62" t="s">
        <v>1162</v>
      </c>
      <c r="J273" s="85" t="s">
        <v>1609</v>
      </c>
      <c r="K273" s="96">
        <v>32434</v>
      </c>
      <c r="L273" s="87" t="s">
        <v>63</v>
      </c>
      <c r="M273" s="85">
        <v>915239178</v>
      </c>
      <c r="N273" s="85" t="s">
        <v>100</v>
      </c>
      <c r="O273" s="62" t="s">
        <v>100</v>
      </c>
      <c r="P273" s="62" t="s">
        <v>133</v>
      </c>
      <c r="Q273" s="62" t="s">
        <v>1610</v>
      </c>
      <c r="R273" s="85" t="s">
        <v>100</v>
      </c>
      <c r="S273" s="63" t="str">
        <f t="shared" si="43"/>
        <v>AREQUIPA</v>
      </c>
      <c r="T273" s="63" t="str">
        <f t="shared" si="44"/>
        <v>AREQUIPA</v>
      </c>
      <c r="U273" s="88"/>
      <c r="V273" s="64">
        <v>44159</v>
      </c>
      <c r="W273" s="64" t="str">
        <f t="shared" si="40"/>
        <v>SI</v>
      </c>
      <c r="X273" s="91" t="s">
        <v>103</v>
      </c>
      <c r="Y273" s="85" t="s">
        <v>1611</v>
      </c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65" t="str">
        <f t="shared" si="41"/>
        <v xml:space="preserve">ZB2ARH489 </v>
      </c>
      <c r="AO273" s="65" t="str">
        <f t="shared" si="42"/>
        <v>CONTRATISTAS</v>
      </c>
      <c r="AP273" s="85"/>
      <c r="AQ273" s="85"/>
    </row>
    <row r="274" spans="1:43" ht="13.5" x14ac:dyDescent="0.25">
      <c r="A274" s="85">
        <v>282</v>
      </c>
      <c r="B274" s="85" t="s">
        <v>7650</v>
      </c>
      <c r="C274" s="85" t="s">
        <v>1158</v>
      </c>
      <c r="D274" s="62" t="str">
        <f t="shared" si="37"/>
        <v>DNI70519531</v>
      </c>
      <c r="E274" s="86" t="s">
        <v>1612</v>
      </c>
      <c r="F274" s="86" t="s">
        <v>1613</v>
      </c>
      <c r="G274" s="85" t="s">
        <v>115</v>
      </c>
      <c r="H274" s="85" t="s">
        <v>1614</v>
      </c>
      <c r="I274" s="62" t="s">
        <v>1615</v>
      </c>
      <c r="J274" s="85" t="s">
        <v>73</v>
      </c>
      <c r="K274" s="96">
        <v>32434</v>
      </c>
      <c r="L274" s="87" t="s">
        <v>63</v>
      </c>
      <c r="M274" s="85">
        <v>983375014</v>
      </c>
      <c r="N274" s="85" t="s">
        <v>82</v>
      </c>
      <c r="O274" s="62" t="s">
        <v>83</v>
      </c>
      <c r="P274" s="62" t="s">
        <v>84</v>
      </c>
      <c r="Q274" s="62" t="s">
        <v>1616</v>
      </c>
      <c r="R274" s="85" t="s">
        <v>82</v>
      </c>
      <c r="S274" s="63" t="str">
        <f t="shared" si="43"/>
        <v>PUNO</v>
      </c>
      <c r="T274" s="63" t="str">
        <f t="shared" si="44"/>
        <v>ANTAUTA</v>
      </c>
      <c r="U274" s="88"/>
      <c r="V274" s="64">
        <v>44159</v>
      </c>
      <c r="W274" s="64" t="e">
        <f t="shared" si="40"/>
        <v>#N/A</v>
      </c>
      <c r="X274" s="88"/>
      <c r="Y274" s="85" t="s">
        <v>1617</v>
      </c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65" t="str">
        <f t="shared" si="41"/>
        <v xml:space="preserve">ZB2ARH489 </v>
      </c>
      <c r="AO274" s="65" t="str">
        <f t="shared" si="42"/>
        <v>CONTRATISTAS</v>
      </c>
      <c r="AP274" s="85"/>
      <c r="AQ274" s="85"/>
    </row>
    <row r="275" spans="1:43" ht="13.5" x14ac:dyDescent="0.25">
      <c r="A275" s="85">
        <v>283</v>
      </c>
      <c r="B275" s="85" t="s">
        <v>7650</v>
      </c>
      <c r="C275" s="85" t="s">
        <v>1158</v>
      </c>
      <c r="D275" s="62" t="str">
        <f t="shared" si="37"/>
        <v>DNI70292961</v>
      </c>
      <c r="E275" s="86" t="s">
        <v>1618</v>
      </c>
      <c r="F275" s="86" t="s">
        <v>312</v>
      </c>
      <c r="G275" s="85" t="s">
        <v>452</v>
      </c>
      <c r="H275" s="85" t="s">
        <v>1619</v>
      </c>
      <c r="I275" s="62" t="s">
        <v>1620</v>
      </c>
      <c r="J275" s="85" t="s">
        <v>110</v>
      </c>
      <c r="K275" s="96">
        <v>32434</v>
      </c>
      <c r="L275" s="87" t="s">
        <v>63</v>
      </c>
      <c r="M275" s="85">
        <v>963887478</v>
      </c>
      <c r="N275" s="85" t="s">
        <v>82</v>
      </c>
      <c r="O275" s="62" t="s">
        <v>83</v>
      </c>
      <c r="P275" s="62" t="s">
        <v>84</v>
      </c>
      <c r="Q275" s="62" t="s">
        <v>1621</v>
      </c>
      <c r="R275" s="85" t="s">
        <v>82</v>
      </c>
      <c r="S275" s="63" t="str">
        <f t="shared" si="43"/>
        <v>PUNO</v>
      </c>
      <c r="T275" s="63" t="str">
        <f t="shared" si="44"/>
        <v>ANTAUTA</v>
      </c>
      <c r="U275" s="88"/>
      <c r="V275" s="64">
        <v>44159</v>
      </c>
      <c r="W275" s="64" t="e">
        <f t="shared" si="40"/>
        <v>#N/A</v>
      </c>
      <c r="X275" s="88"/>
      <c r="Y275" s="85" t="s">
        <v>1617</v>
      </c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65" t="str">
        <f t="shared" si="41"/>
        <v xml:space="preserve">ZB2ARH489 </v>
      </c>
      <c r="AO275" s="65" t="str">
        <f t="shared" si="42"/>
        <v>CONTRATISTAS</v>
      </c>
      <c r="AP275" s="85"/>
      <c r="AQ275" s="85"/>
    </row>
    <row r="276" spans="1:43" ht="13.5" x14ac:dyDescent="0.25">
      <c r="A276" s="85">
        <v>284</v>
      </c>
      <c r="B276" s="85" t="s">
        <v>7650</v>
      </c>
      <c r="C276" s="85" t="s">
        <v>1158</v>
      </c>
      <c r="D276" s="62" t="str">
        <f t="shared" si="37"/>
        <v>DNI70440235</v>
      </c>
      <c r="E276" s="86" t="s">
        <v>1622</v>
      </c>
      <c r="F276" s="86" t="s">
        <v>1623</v>
      </c>
      <c r="G276" s="85" t="s">
        <v>381</v>
      </c>
      <c r="H276" s="85" t="s">
        <v>1624</v>
      </c>
      <c r="I276" s="62" t="s">
        <v>1625</v>
      </c>
      <c r="J276" s="85" t="s">
        <v>1626</v>
      </c>
      <c r="K276" s="96">
        <v>32434</v>
      </c>
      <c r="L276" s="87" t="s">
        <v>63</v>
      </c>
      <c r="M276" s="85">
        <v>914220701</v>
      </c>
      <c r="N276" s="85" t="s">
        <v>82</v>
      </c>
      <c r="O276" s="62" t="s">
        <v>234</v>
      </c>
      <c r="P276" s="62" t="s">
        <v>237</v>
      </c>
      <c r="Q276" s="62" t="s">
        <v>1627</v>
      </c>
      <c r="R276" s="85" t="s">
        <v>82</v>
      </c>
      <c r="S276" s="63" t="str">
        <f t="shared" si="43"/>
        <v>PUNO</v>
      </c>
      <c r="T276" s="63" t="str">
        <f t="shared" si="44"/>
        <v>JULIACA</v>
      </c>
      <c r="U276" s="88"/>
      <c r="V276" s="64">
        <v>44159</v>
      </c>
      <c r="W276" s="64" t="e">
        <f t="shared" si="40"/>
        <v>#N/A</v>
      </c>
      <c r="X276" s="88"/>
      <c r="Y276" s="85" t="s">
        <v>1628</v>
      </c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65" t="str">
        <f t="shared" si="41"/>
        <v xml:space="preserve">ZB2ARH489 </v>
      </c>
      <c r="AO276" s="65" t="str">
        <f t="shared" si="42"/>
        <v>CONTRATISTAS</v>
      </c>
      <c r="AP276" s="85"/>
      <c r="AQ276" s="85"/>
    </row>
    <row r="277" spans="1:43" ht="13.5" x14ac:dyDescent="0.25">
      <c r="A277" s="85">
        <v>285</v>
      </c>
      <c r="B277" s="85" t="s">
        <v>7650</v>
      </c>
      <c r="C277" s="85" t="s">
        <v>1158</v>
      </c>
      <c r="D277" s="62" t="str">
        <f t="shared" si="37"/>
        <v>DNI02292808</v>
      </c>
      <c r="E277" s="86" t="s">
        <v>1629</v>
      </c>
      <c r="F277" s="86" t="s">
        <v>306</v>
      </c>
      <c r="G277" s="85" t="s">
        <v>115</v>
      </c>
      <c r="H277" s="85" t="s">
        <v>1630</v>
      </c>
      <c r="I277" s="62" t="s">
        <v>1631</v>
      </c>
      <c r="J277" s="85" t="s">
        <v>1632</v>
      </c>
      <c r="K277" s="96">
        <v>32434</v>
      </c>
      <c r="L277" s="87" t="s">
        <v>63</v>
      </c>
      <c r="M277" s="85">
        <v>974773520</v>
      </c>
      <c r="N277" s="85" t="s">
        <v>82</v>
      </c>
      <c r="O277" s="62" t="s">
        <v>234</v>
      </c>
      <c r="P277" s="62" t="s">
        <v>237</v>
      </c>
      <c r="Q277" s="62" t="s">
        <v>1633</v>
      </c>
      <c r="R277" s="85" t="s">
        <v>82</v>
      </c>
      <c r="S277" s="63" t="str">
        <f t="shared" si="43"/>
        <v>PUNO</v>
      </c>
      <c r="T277" s="63" t="str">
        <f t="shared" si="44"/>
        <v>JULIACA</v>
      </c>
      <c r="U277" s="88"/>
      <c r="V277" s="64">
        <v>44159</v>
      </c>
      <c r="W277" s="64" t="e">
        <f t="shared" si="40"/>
        <v>#N/A</v>
      </c>
      <c r="X277" s="88"/>
      <c r="Y277" s="85" t="s">
        <v>1628</v>
      </c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65" t="str">
        <f t="shared" si="41"/>
        <v xml:space="preserve">ZB2ARH489 </v>
      </c>
      <c r="AO277" s="65" t="str">
        <f t="shared" si="42"/>
        <v>CONTRATISTAS</v>
      </c>
      <c r="AP277" s="85"/>
      <c r="AQ277" s="85"/>
    </row>
    <row r="278" spans="1:43" ht="13.5" x14ac:dyDescent="0.25">
      <c r="A278" s="85">
        <v>286</v>
      </c>
      <c r="B278" s="85" t="s">
        <v>7650</v>
      </c>
      <c r="C278" s="85" t="s">
        <v>1158</v>
      </c>
      <c r="D278" s="62" t="str">
        <f t="shared" si="37"/>
        <v>DNI45213630</v>
      </c>
      <c r="E278" s="86" t="s">
        <v>1634</v>
      </c>
      <c r="F278" s="86" t="s">
        <v>1635</v>
      </c>
      <c r="G278" s="85" t="s">
        <v>452</v>
      </c>
      <c r="H278" s="85" t="s">
        <v>1636</v>
      </c>
      <c r="I278" s="62" t="s">
        <v>1637</v>
      </c>
      <c r="J278" s="85" t="s">
        <v>1638</v>
      </c>
      <c r="K278" s="96">
        <v>32434</v>
      </c>
      <c r="L278" s="87" t="s">
        <v>63</v>
      </c>
      <c r="M278" s="85">
        <v>949358780</v>
      </c>
      <c r="N278" s="85" t="s">
        <v>82</v>
      </c>
      <c r="O278" s="62" t="s">
        <v>83</v>
      </c>
      <c r="P278" s="62" t="s">
        <v>84</v>
      </c>
      <c r="Q278" s="62" t="s">
        <v>1639</v>
      </c>
      <c r="R278" s="85" t="s">
        <v>82</v>
      </c>
      <c r="S278" s="63" t="str">
        <f t="shared" si="43"/>
        <v>PUNO</v>
      </c>
      <c r="T278" s="63" t="str">
        <f t="shared" si="44"/>
        <v>ANTAUTA</v>
      </c>
      <c r="U278" s="88"/>
      <c r="V278" s="64">
        <v>44159</v>
      </c>
      <c r="W278" s="64" t="e">
        <f t="shared" si="40"/>
        <v>#N/A</v>
      </c>
      <c r="X278" s="88"/>
      <c r="Y278" s="85" t="s">
        <v>1617</v>
      </c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65" t="str">
        <f t="shared" si="41"/>
        <v xml:space="preserve">ZB2ARH489 </v>
      </c>
      <c r="AO278" s="65" t="str">
        <f t="shared" si="42"/>
        <v>CONTRATISTAS</v>
      </c>
      <c r="AP278" s="85"/>
      <c r="AQ278" s="85"/>
    </row>
    <row r="279" spans="1:43" ht="13.5" x14ac:dyDescent="0.25">
      <c r="A279" s="85">
        <v>287</v>
      </c>
      <c r="B279" s="85" t="s">
        <v>7650</v>
      </c>
      <c r="C279" s="85" t="s">
        <v>1158</v>
      </c>
      <c r="D279" s="62" t="str">
        <f t="shared" si="37"/>
        <v>DNI43314365</v>
      </c>
      <c r="E279" s="86" t="s">
        <v>1640</v>
      </c>
      <c r="F279" s="86" t="s">
        <v>793</v>
      </c>
      <c r="G279" s="85" t="s">
        <v>580</v>
      </c>
      <c r="H279" s="85" t="s">
        <v>1641</v>
      </c>
      <c r="I279" s="62" t="s">
        <v>1642</v>
      </c>
      <c r="J279" s="85" t="s">
        <v>1643</v>
      </c>
      <c r="K279" s="96">
        <v>32434</v>
      </c>
      <c r="L279" s="87" t="s">
        <v>63</v>
      </c>
      <c r="M279" s="85">
        <v>971635117</v>
      </c>
      <c r="N279" s="85" t="s">
        <v>64</v>
      </c>
      <c r="O279" s="62" t="s">
        <v>64</v>
      </c>
      <c r="P279" s="62" t="s">
        <v>74</v>
      </c>
      <c r="Q279" s="62" t="s">
        <v>1644</v>
      </c>
      <c r="R279" s="85" t="s">
        <v>64</v>
      </c>
      <c r="S279" s="63" t="str">
        <f t="shared" si="43"/>
        <v>LIMA</v>
      </c>
      <c r="T279" s="63" t="str">
        <f t="shared" si="44"/>
        <v>LIMA</v>
      </c>
      <c r="U279" s="88"/>
      <c r="V279" s="87">
        <v>44164</v>
      </c>
      <c r="W279" s="64" t="e">
        <f t="shared" si="40"/>
        <v>#N/A</v>
      </c>
      <c r="X279" s="90" t="s">
        <v>67</v>
      </c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65" t="str">
        <f t="shared" si="41"/>
        <v xml:space="preserve">ZB2ARH489 </v>
      </c>
      <c r="AO279" s="65" t="str">
        <f t="shared" si="42"/>
        <v>CONTRATISTAS</v>
      </c>
      <c r="AP279" s="85"/>
      <c r="AQ279" s="85"/>
    </row>
    <row r="280" spans="1:43" ht="13.5" x14ac:dyDescent="0.25">
      <c r="A280" s="85">
        <v>288</v>
      </c>
      <c r="B280" s="85" t="s">
        <v>7650</v>
      </c>
      <c r="C280" s="85" t="s">
        <v>1158</v>
      </c>
      <c r="D280" s="62" t="str">
        <f t="shared" si="37"/>
        <v>DNI41940857</v>
      </c>
      <c r="E280" s="86" t="s">
        <v>1645</v>
      </c>
      <c r="F280" s="86" t="s">
        <v>291</v>
      </c>
      <c r="G280" s="85" t="s">
        <v>452</v>
      </c>
      <c r="H280" s="85" t="s">
        <v>1646</v>
      </c>
      <c r="I280" s="62" t="s">
        <v>1647</v>
      </c>
      <c r="J280" s="85" t="s">
        <v>1626</v>
      </c>
      <c r="K280" s="96">
        <v>32434</v>
      </c>
      <c r="L280" s="87" t="s">
        <v>63</v>
      </c>
      <c r="M280" s="85">
        <v>951242164</v>
      </c>
      <c r="N280" s="85" t="s">
        <v>82</v>
      </c>
      <c r="O280" s="62" t="s">
        <v>234</v>
      </c>
      <c r="P280" s="62" t="s">
        <v>237</v>
      </c>
      <c r="Q280" s="62" t="s">
        <v>1648</v>
      </c>
      <c r="R280" s="85" t="s">
        <v>82</v>
      </c>
      <c r="S280" s="63" t="str">
        <f t="shared" si="43"/>
        <v>PUNO</v>
      </c>
      <c r="T280" s="63" t="str">
        <f t="shared" si="44"/>
        <v>JULIACA</v>
      </c>
      <c r="U280" s="88"/>
      <c r="V280" s="64">
        <v>44159</v>
      </c>
      <c r="W280" s="64" t="str">
        <f t="shared" si="40"/>
        <v>SI</v>
      </c>
      <c r="X280" s="88"/>
      <c r="Y280" s="85" t="s">
        <v>1628</v>
      </c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65" t="str">
        <f t="shared" si="41"/>
        <v xml:space="preserve">ZB2ARH489 </v>
      </c>
      <c r="AO280" s="65" t="str">
        <f t="shared" si="42"/>
        <v>CONTRATISTAS</v>
      </c>
      <c r="AP280" s="85"/>
      <c r="AQ280" s="85"/>
    </row>
    <row r="281" spans="1:43" ht="13.5" x14ac:dyDescent="0.25">
      <c r="A281" s="85">
        <v>289</v>
      </c>
      <c r="B281" s="85" t="s">
        <v>7650</v>
      </c>
      <c r="C281" s="85" t="s">
        <v>1158</v>
      </c>
      <c r="D281" s="62" t="str">
        <f t="shared" si="37"/>
        <v>DNI74378466</v>
      </c>
      <c r="E281" s="86" t="s">
        <v>1649</v>
      </c>
      <c r="F281" s="86" t="s">
        <v>1650</v>
      </c>
      <c r="G281" s="85" t="s">
        <v>1340</v>
      </c>
      <c r="H281" s="85" t="s">
        <v>1651</v>
      </c>
      <c r="I281" s="62" t="s">
        <v>1652</v>
      </c>
      <c r="J281" s="85" t="s">
        <v>1653</v>
      </c>
      <c r="K281" s="96">
        <v>32434</v>
      </c>
      <c r="L281" s="87" t="s">
        <v>63</v>
      </c>
      <c r="M281" s="85">
        <v>973234099</v>
      </c>
      <c r="N281" s="85" t="s">
        <v>82</v>
      </c>
      <c r="O281" s="62" t="s">
        <v>83</v>
      </c>
      <c r="P281" s="62" t="s">
        <v>84</v>
      </c>
      <c r="Q281" s="62" t="s">
        <v>1654</v>
      </c>
      <c r="R281" s="85" t="s">
        <v>82</v>
      </c>
      <c r="S281" s="63" t="str">
        <f t="shared" si="43"/>
        <v>PUNO</v>
      </c>
      <c r="T281" s="63" t="str">
        <f t="shared" si="44"/>
        <v>ANTAUTA</v>
      </c>
      <c r="U281" s="88"/>
      <c r="V281" s="64">
        <v>44159</v>
      </c>
      <c r="W281" s="64" t="e">
        <f t="shared" si="40"/>
        <v>#N/A</v>
      </c>
      <c r="X281" s="88"/>
      <c r="Y281" s="85" t="s">
        <v>1617</v>
      </c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65" t="str">
        <f t="shared" si="41"/>
        <v xml:space="preserve">ZB2ARH489 </v>
      </c>
      <c r="AO281" s="65" t="str">
        <f t="shared" si="42"/>
        <v>CONTRATISTAS</v>
      </c>
      <c r="AP281" s="85"/>
      <c r="AQ281" s="85"/>
    </row>
    <row r="282" spans="1:43" ht="13.5" x14ac:dyDescent="0.25">
      <c r="A282" s="85">
        <v>290</v>
      </c>
      <c r="B282" s="85" t="s">
        <v>7650</v>
      </c>
      <c r="C282" s="85" t="s">
        <v>1158</v>
      </c>
      <c r="D282" s="62" t="str">
        <f t="shared" si="37"/>
        <v>DNI74598525</v>
      </c>
      <c r="E282" s="86" t="s">
        <v>1655</v>
      </c>
      <c r="F282" s="86" t="s">
        <v>115</v>
      </c>
      <c r="G282" s="85" t="s">
        <v>1656</v>
      </c>
      <c r="H282" s="85" t="s">
        <v>1657</v>
      </c>
      <c r="I282" s="62" t="s">
        <v>1658</v>
      </c>
      <c r="J282" s="85" t="s">
        <v>118</v>
      </c>
      <c r="K282" s="96">
        <v>32434</v>
      </c>
      <c r="L282" s="87" t="s">
        <v>63</v>
      </c>
      <c r="M282" s="85">
        <v>959153950</v>
      </c>
      <c r="N282" s="85" t="s">
        <v>82</v>
      </c>
      <c r="O282" s="62" t="s">
        <v>234</v>
      </c>
      <c r="P282" s="62" t="s">
        <v>237</v>
      </c>
      <c r="Q282" s="62" t="s">
        <v>1659</v>
      </c>
      <c r="R282" s="85" t="s">
        <v>82</v>
      </c>
      <c r="S282" s="63" t="str">
        <f t="shared" si="43"/>
        <v>PUNO</v>
      </c>
      <c r="T282" s="63" t="str">
        <f t="shared" si="44"/>
        <v>JULIACA</v>
      </c>
      <c r="U282" s="88"/>
      <c r="V282" s="64">
        <v>44159</v>
      </c>
      <c r="W282" s="64" t="e">
        <f t="shared" si="40"/>
        <v>#N/A</v>
      </c>
      <c r="X282" s="88"/>
      <c r="Y282" s="85" t="s">
        <v>1628</v>
      </c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65" t="str">
        <f t="shared" si="41"/>
        <v xml:space="preserve">ZB2ARH489 </v>
      </c>
      <c r="AO282" s="65" t="str">
        <f t="shared" si="42"/>
        <v>CONTRATISTAS</v>
      </c>
      <c r="AP282" s="85"/>
      <c r="AQ282" s="85"/>
    </row>
    <row r="283" spans="1:43" ht="13.5" x14ac:dyDescent="0.25">
      <c r="A283" s="85">
        <v>291</v>
      </c>
      <c r="B283" s="85" t="s">
        <v>7650</v>
      </c>
      <c r="C283" s="85" t="s">
        <v>1158</v>
      </c>
      <c r="D283" s="62" t="str">
        <f t="shared" si="37"/>
        <v>DNI02173583</v>
      </c>
      <c r="E283" s="86" t="s">
        <v>1660</v>
      </c>
      <c r="F283" s="86" t="s">
        <v>115</v>
      </c>
      <c r="G283" s="85" t="s">
        <v>115</v>
      </c>
      <c r="H283" s="85" t="s">
        <v>1661</v>
      </c>
      <c r="I283" s="62" t="s">
        <v>1662</v>
      </c>
      <c r="J283" s="85" t="s">
        <v>1638</v>
      </c>
      <c r="K283" s="96">
        <v>32434</v>
      </c>
      <c r="L283" s="87" t="s">
        <v>63</v>
      </c>
      <c r="M283" s="85">
        <v>983750010</v>
      </c>
      <c r="N283" s="85" t="s">
        <v>100</v>
      </c>
      <c r="O283" s="62" t="s">
        <v>100</v>
      </c>
      <c r="P283" s="62" t="s">
        <v>228</v>
      </c>
      <c r="Q283" s="62" t="s">
        <v>1663</v>
      </c>
      <c r="R283" s="85" t="s">
        <v>100</v>
      </c>
      <c r="S283" s="63" t="str">
        <f t="shared" si="43"/>
        <v>AREQUIPA</v>
      </c>
      <c r="T283" s="63" t="str">
        <f t="shared" si="44"/>
        <v>AREQUIPA</v>
      </c>
      <c r="U283" s="88"/>
      <c r="V283" s="64">
        <v>44159</v>
      </c>
      <c r="W283" s="64" t="str">
        <f t="shared" si="40"/>
        <v>SI</v>
      </c>
      <c r="X283" s="91" t="s">
        <v>103</v>
      </c>
      <c r="Y283" s="85" t="s">
        <v>1611</v>
      </c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65" t="str">
        <f t="shared" si="41"/>
        <v xml:space="preserve">ZB2ARH489 </v>
      </c>
      <c r="AO283" s="65" t="str">
        <f t="shared" si="42"/>
        <v>CONTRATISTAS</v>
      </c>
      <c r="AP283" s="85"/>
      <c r="AQ283" s="85"/>
    </row>
    <row r="284" spans="1:43" ht="13.5" x14ac:dyDescent="0.25">
      <c r="A284" s="85">
        <v>292</v>
      </c>
      <c r="B284" s="85" t="s">
        <v>7650</v>
      </c>
      <c r="C284" s="85" t="s">
        <v>1158</v>
      </c>
      <c r="D284" s="62" t="str">
        <f t="shared" si="37"/>
        <v>DNI44976281</v>
      </c>
      <c r="E284" s="86" t="s">
        <v>1664</v>
      </c>
      <c r="F284" s="86" t="s">
        <v>115</v>
      </c>
      <c r="G284" s="85" t="s">
        <v>77</v>
      </c>
      <c r="H284" s="85" t="s">
        <v>1665</v>
      </c>
      <c r="I284" s="62" t="s">
        <v>1666</v>
      </c>
      <c r="J284" s="85" t="s">
        <v>1443</v>
      </c>
      <c r="K284" s="96">
        <v>32434</v>
      </c>
      <c r="L284" s="87" t="s">
        <v>63</v>
      </c>
      <c r="M284" s="85">
        <v>999939055</v>
      </c>
      <c r="N284" s="85" t="s">
        <v>82</v>
      </c>
      <c r="O284" s="62" t="s">
        <v>1263</v>
      </c>
      <c r="P284" s="62" t="s">
        <v>237</v>
      </c>
      <c r="Q284" s="62" t="s">
        <v>1667</v>
      </c>
      <c r="R284" s="85" t="s">
        <v>82</v>
      </c>
      <c r="S284" s="63" t="str">
        <f t="shared" si="43"/>
        <v>PUNO</v>
      </c>
      <c r="T284" s="63" t="str">
        <f t="shared" si="44"/>
        <v>JULIACA</v>
      </c>
      <c r="U284" s="88"/>
      <c r="V284" s="64">
        <v>44159</v>
      </c>
      <c r="W284" s="64" t="e">
        <f t="shared" si="40"/>
        <v>#N/A</v>
      </c>
      <c r="X284" s="88"/>
      <c r="Y284" s="85" t="s">
        <v>1628</v>
      </c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65" t="str">
        <f t="shared" si="41"/>
        <v xml:space="preserve">ZB2ARH489 </v>
      </c>
      <c r="AO284" s="65" t="str">
        <f t="shared" si="42"/>
        <v>CONTRATISTAS</v>
      </c>
      <c r="AP284" s="85"/>
      <c r="AQ284" s="85"/>
    </row>
    <row r="285" spans="1:43" ht="13.5" x14ac:dyDescent="0.25">
      <c r="A285" s="85">
        <v>293</v>
      </c>
      <c r="B285" s="85" t="s">
        <v>7650</v>
      </c>
      <c r="C285" s="85" t="s">
        <v>1158</v>
      </c>
      <c r="D285" s="62" t="str">
        <f t="shared" si="37"/>
        <v>DNI42239187</v>
      </c>
      <c r="E285" s="86" t="s">
        <v>1668</v>
      </c>
      <c r="F285" s="86" t="s">
        <v>1669</v>
      </c>
      <c r="G285" s="85" t="s">
        <v>306</v>
      </c>
      <c r="H285" s="85" t="s">
        <v>1670</v>
      </c>
      <c r="I285" s="62" t="s">
        <v>1671</v>
      </c>
      <c r="J285" s="85" t="s">
        <v>1443</v>
      </c>
      <c r="K285" s="96">
        <v>32434</v>
      </c>
      <c r="L285" s="87" t="s">
        <v>63</v>
      </c>
      <c r="M285" s="85">
        <v>972773113</v>
      </c>
      <c r="N285" s="85" t="s">
        <v>100</v>
      </c>
      <c r="O285" s="62" t="s">
        <v>100</v>
      </c>
      <c r="P285" s="62" t="s">
        <v>1356</v>
      </c>
      <c r="Q285" s="62" t="s">
        <v>1672</v>
      </c>
      <c r="R285" s="85" t="s">
        <v>100</v>
      </c>
      <c r="S285" s="63" t="str">
        <f t="shared" si="43"/>
        <v>AREQUIPA</v>
      </c>
      <c r="T285" s="63" t="str">
        <f t="shared" si="44"/>
        <v>AREQUIPA</v>
      </c>
      <c r="U285" s="88"/>
      <c r="V285" s="64">
        <v>44159</v>
      </c>
      <c r="W285" s="64" t="str">
        <f t="shared" si="40"/>
        <v>SI</v>
      </c>
      <c r="X285" s="91" t="s">
        <v>103</v>
      </c>
      <c r="Y285" s="85" t="s">
        <v>1611</v>
      </c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65" t="str">
        <f t="shared" si="41"/>
        <v xml:space="preserve">ZB2ARH489 </v>
      </c>
      <c r="AO285" s="65" t="str">
        <f t="shared" si="42"/>
        <v>CONTRATISTAS</v>
      </c>
      <c r="AP285" s="85"/>
      <c r="AQ285" s="85"/>
    </row>
    <row r="286" spans="1:43" ht="13.5" x14ac:dyDescent="0.25">
      <c r="A286" s="85">
        <v>294</v>
      </c>
      <c r="B286" s="85" t="s">
        <v>7650</v>
      </c>
      <c r="C286" s="85" t="s">
        <v>1158</v>
      </c>
      <c r="D286" s="62" t="str">
        <f t="shared" si="37"/>
        <v>DNI43244023</v>
      </c>
      <c r="E286" s="86" t="s">
        <v>1673</v>
      </c>
      <c r="F286" s="86" t="s">
        <v>381</v>
      </c>
      <c r="G286" s="85" t="s">
        <v>291</v>
      </c>
      <c r="H286" s="85" t="s">
        <v>1674</v>
      </c>
      <c r="I286" s="62" t="s">
        <v>1675</v>
      </c>
      <c r="J286" s="85" t="s">
        <v>73</v>
      </c>
      <c r="K286" s="96">
        <v>32434</v>
      </c>
      <c r="L286" s="87" t="s">
        <v>63</v>
      </c>
      <c r="M286" s="85">
        <v>950378152</v>
      </c>
      <c r="N286" s="85" t="s">
        <v>82</v>
      </c>
      <c r="O286" s="62" t="s">
        <v>234</v>
      </c>
      <c r="P286" s="62" t="s">
        <v>237</v>
      </c>
      <c r="Q286" s="62" t="s">
        <v>1676</v>
      </c>
      <c r="R286" s="85" t="s">
        <v>82</v>
      </c>
      <c r="S286" s="63" t="str">
        <f t="shared" si="43"/>
        <v>PUNO</v>
      </c>
      <c r="T286" s="63" t="str">
        <f t="shared" si="44"/>
        <v>JULIACA</v>
      </c>
      <c r="U286" s="88"/>
      <c r="V286" s="64">
        <v>44159</v>
      </c>
      <c r="W286" s="64" t="e">
        <f t="shared" si="40"/>
        <v>#N/A</v>
      </c>
      <c r="X286" s="88"/>
      <c r="Y286" s="85" t="s">
        <v>1628</v>
      </c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65" t="str">
        <f t="shared" si="41"/>
        <v xml:space="preserve">ZB2ARH489 </v>
      </c>
      <c r="AO286" s="65" t="str">
        <f t="shared" si="42"/>
        <v>CONTRATISTAS</v>
      </c>
      <c r="AP286" s="85"/>
      <c r="AQ286" s="85"/>
    </row>
    <row r="287" spans="1:43" ht="13.5" x14ac:dyDescent="0.25">
      <c r="A287" s="85">
        <v>295</v>
      </c>
      <c r="B287" s="85" t="s">
        <v>7650</v>
      </c>
      <c r="C287" s="85" t="s">
        <v>1158</v>
      </c>
      <c r="D287" s="62" t="str">
        <f t="shared" si="37"/>
        <v>DNI45265735</v>
      </c>
      <c r="E287" s="86" t="s">
        <v>1677</v>
      </c>
      <c r="F287" s="86" t="s">
        <v>1678</v>
      </c>
      <c r="G287" s="85" t="s">
        <v>1679</v>
      </c>
      <c r="H287" s="85" t="s">
        <v>1680</v>
      </c>
      <c r="I287" s="62" t="s">
        <v>1671</v>
      </c>
      <c r="J287" s="85" t="s">
        <v>521</v>
      </c>
      <c r="K287" s="96">
        <v>32434</v>
      </c>
      <c r="L287" s="87" t="s">
        <v>63</v>
      </c>
      <c r="M287" s="85">
        <v>987100006</v>
      </c>
      <c r="N287" s="85" t="s">
        <v>100</v>
      </c>
      <c r="O287" s="62" t="s">
        <v>100</v>
      </c>
      <c r="P287" s="62" t="s">
        <v>616</v>
      </c>
      <c r="Q287" s="62" t="s">
        <v>1681</v>
      </c>
      <c r="R287" s="85" t="s">
        <v>100</v>
      </c>
      <c r="S287" s="63" t="str">
        <f t="shared" si="43"/>
        <v>AREQUIPA</v>
      </c>
      <c r="T287" s="63" t="str">
        <f t="shared" si="44"/>
        <v>AREQUIPA</v>
      </c>
      <c r="U287" s="88"/>
      <c r="V287" s="64">
        <v>44159</v>
      </c>
      <c r="W287" s="64" t="e">
        <f t="shared" si="40"/>
        <v>#N/A</v>
      </c>
      <c r="X287" s="91" t="s">
        <v>103</v>
      </c>
      <c r="Y287" s="85" t="s">
        <v>1611</v>
      </c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65" t="str">
        <f t="shared" si="41"/>
        <v xml:space="preserve">ZB2ARH489 </v>
      </c>
      <c r="AO287" s="65" t="str">
        <f t="shared" si="42"/>
        <v>CONTRATISTAS</v>
      </c>
      <c r="AP287" s="85"/>
      <c r="AQ287" s="85"/>
    </row>
    <row r="288" spans="1:43" ht="13.5" x14ac:dyDescent="0.25">
      <c r="A288" s="85">
        <v>296</v>
      </c>
      <c r="B288" s="85" t="s">
        <v>7650</v>
      </c>
      <c r="C288" s="85" t="s">
        <v>1158</v>
      </c>
      <c r="D288" s="62" t="str">
        <f t="shared" si="37"/>
        <v>DNI72902325</v>
      </c>
      <c r="E288" s="86" t="s">
        <v>1682</v>
      </c>
      <c r="F288" s="86" t="s">
        <v>1683</v>
      </c>
      <c r="G288" s="85" t="s">
        <v>1684</v>
      </c>
      <c r="H288" s="85" t="s">
        <v>1685</v>
      </c>
      <c r="I288" s="62" t="s">
        <v>1686</v>
      </c>
      <c r="J288" s="85" t="s">
        <v>1687</v>
      </c>
      <c r="K288" s="96">
        <v>32434</v>
      </c>
      <c r="L288" s="87" t="s">
        <v>50</v>
      </c>
      <c r="M288" s="85">
        <v>987097170</v>
      </c>
      <c r="N288" s="85" t="s">
        <v>64</v>
      </c>
      <c r="O288" s="62" t="s">
        <v>64</v>
      </c>
      <c r="P288" s="62" t="s">
        <v>1688</v>
      </c>
      <c r="Q288" s="62" t="s">
        <v>1689</v>
      </c>
      <c r="R288" s="85" t="s">
        <v>64</v>
      </c>
      <c r="S288" s="63" t="str">
        <f t="shared" si="43"/>
        <v>LIMA</v>
      </c>
      <c r="T288" s="63" t="str">
        <f t="shared" si="44"/>
        <v>LIMA</v>
      </c>
      <c r="U288" s="88"/>
      <c r="V288" s="87">
        <v>44164</v>
      </c>
      <c r="W288" s="64" t="str">
        <f t="shared" si="40"/>
        <v>SI</v>
      </c>
      <c r="X288" s="90" t="s">
        <v>67</v>
      </c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65" t="str">
        <f t="shared" si="41"/>
        <v xml:space="preserve">ZB2ARH489 </v>
      </c>
      <c r="AO288" s="65" t="str">
        <f t="shared" si="42"/>
        <v>CONTRATISTAS</v>
      </c>
      <c r="AP288" s="85"/>
      <c r="AQ288" s="85"/>
    </row>
    <row r="289" spans="1:43" ht="13.5" x14ac:dyDescent="0.25">
      <c r="A289" s="85">
        <v>297</v>
      </c>
      <c r="B289" s="85" t="s">
        <v>7650</v>
      </c>
      <c r="C289" s="85" t="s">
        <v>1158</v>
      </c>
      <c r="D289" s="62" t="str">
        <f t="shared" si="37"/>
        <v>DNI47166797</v>
      </c>
      <c r="E289" s="86" t="s">
        <v>1690</v>
      </c>
      <c r="F289" s="86" t="s">
        <v>1691</v>
      </c>
      <c r="G289" s="85" t="s">
        <v>1692</v>
      </c>
      <c r="H289" s="85" t="s">
        <v>1693</v>
      </c>
      <c r="I289" s="62" t="s">
        <v>1694</v>
      </c>
      <c r="J289" s="85" t="s">
        <v>1695</v>
      </c>
      <c r="K289" s="96">
        <v>32434</v>
      </c>
      <c r="L289" s="87" t="s">
        <v>63</v>
      </c>
      <c r="M289" s="85">
        <v>953717260</v>
      </c>
      <c r="N289" s="85" t="s">
        <v>64</v>
      </c>
      <c r="O289" s="62" t="s">
        <v>1696</v>
      </c>
      <c r="P289" s="62" t="s">
        <v>1697</v>
      </c>
      <c r="Q289" s="62" t="s">
        <v>1698</v>
      </c>
      <c r="R289" s="85" t="s">
        <v>64</v>
      </c>
      <c r="S289" s="63" t="str">
        <f t="shared" si="43"/>
        <v>LIMA</v>
      </c>
      <c r="T289" s="63" t="str">
        <f t="shared" si="44"/>
        <v>LIMA</v>
      </c>
      <c r="U289" s="88"/>
      <c r="V289" s="87">
        <v>44164</v>
      </c>
      <c r="W289" s="64" t="e">
        <f t="shared" si="40"/>
        <v>#N/A</v>
      </c>
      <c r="X289" s="90" t="s">
        <v>67</v>
      </c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65" t="str">
        <f t="shared" si="41"/>
        <v xml:space="preserve">ZB2ARH489 </v>
      </c>
      <c r="AO289" s="65" t="str">
        <f t="shared" si="42"/>
        <v>CONTRATISTAS</v>
      </c>
      <c r="AP289" s="85"/>
      <c r="AQ289" s="85"/>
    </row>
    <row r="290" spans="1:43" ht="13.5" x14ac:dyDescent="0.25">
      <c r="A290" s="85">
        <v>298</v>
      </c>
      <c r="B290" s="85" t="s">
        <v>7650</v>
      </c>
      <c r="C290" s="85" t="s">
        <v>1700</v>
      </c>
      <c r="D290" s="62" t="str">
        <f t="shared" si="37"/>
        <v>DNI41158682</v>
      </c>
      <c r="E290" s="86" t="s">
        <v>1701</v>
      </c>
      <c r="F290" s="86" t="s">
        <v>1702</v>
      </c>
      <c r="G290" s="85" t="s">
        <v>1545</v>
      </c>
      <c r="H290" s="85" t="s">
        <v>1703</v>
      </c>
      <c r="I290" s="62" t="s">
        <v>1704</v>
      </c>
      <c r="J290" s="85"/>
      <c r="K290" s="96">
        <v>32434</v>
      </c>
      <c r="L290" s="87" t="s">
        <v>141</v>
      </c>
      <c r="M290" s="85">
        <v>987599363</v>
      </c>
      <c r="N290" s="85" t="s">
        <v>64</v>
      </c>
      <c r="O290" s="62" t="s">
        <v>64</v>
      </c>
      <c r="P290" s="62" t="s">
        <v>1705</v>
      </c>
      <c r="Q290" s="62" t="s">
        <v>1706</v>
      </c>
      <c r="R290" s="85"/>
      <c r="S290" s="63" t="str">
        <f t="shared" si="43"/>
        <v>LIMA</v>
      </c>
      <c r="T290" s="63" t="str">
        <f t="shared" si="44"/>
        <v>LIMA</v>
      </c>
      <c r="U290" s="88"/>
      <c r="V290" s="87">
        <v>44164</v>
      </c>
      <c r="W290" s="64" t="e">
        <f t="shared" si="40"/>
        <v>#N/A</v>
      </c>
      <c r="X290" s="88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65" t="str">
        <f t="shared" si="41"/>
        <v>NSRED/0B24D-7911SM-00001</v>
      </c>
      <c r="AO290" s="65" t="str">
        <f t="shared" si="42"/>
        <v>CONTRATISTAS</v>
      </c>
      <c r="AP290" s="85"/>
      <c r="AQ290" s="85"/>
    </row>
    <row r="291" spans="1:43" ht="13.5" x14ac:dyDescent="0.25">
      <c r="A291" s="85">
        <v>299</v>
      </c>
      <c r="B291" s="85" t="s">
        <v>7650</v>
      </c>
      <c r="C291" s="85" t="s">
        <v>1700</v>
      </c>
      <c r="D291" s="62" t="str">
        <f t="shared" si="37"/>
        <v>DNI72103141</v>
      </c>
      <c r="E291" s="86" t="s">
        <v>1707</v>
      </c>
      <c r="F291" s="86" t="s">
        <v>1708</v>
      </c>
      <c r="G291" s="85" t="s">
        <v>1708</v>
      </c>
      <c r="H291" s="85" t="s">
        <v>1709</v>
      </c>
      <c r="I291" s="62" t="s">
        <v>1710</v>
      </c>
      <c r="J291" s="85"/>
      <c r="K291" s="96">
        <v>32434</v>
      </c>
      <c r="L291" s="87" t="s">
        <v>141</v>
      </c>
      <c r="M291" s="85">
        <v>982344953</v>
      </c>
      <c r="N291" s="85" t="s">
        <v>82</v>
      </c>
      <c r="O291" s="62" t="s">
        <v>82</v>
      </c>
      <c r="P291" s="62" t="s">
        <v>82</v>
      </c>
      <c r="Q291" s="62" t="s">
        <v>1711</v>
      </c>
      <c r="R291" s="85"/>
      <c r="S291" s="63" t="str">
        <f t="shared" si="43"/>
        <v>PUNO</v>
      </c>
      <c r="T291" s="63" t="str">
        <f t="shared" si="44"/>
        <v>PUNO</v>
      </c>
      <c r="U291" s="88"/>
      <c r="V291" s="94">
        <v>44160</v>
      </c>
      <c r="W291" s="64" t="e">
        <f t="shared" si="40"/>
        <v>#N/A</v>
      </c>
      <c r="X291" s="88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65" t="str">
        <f t="shared" si="41"/>
        <v>NSRED/0B24D-7911SM-00001</v>
      </c>
      <c r="AO291" s="65" t="str">
        <f t="shared" si="42"/>
        <v>CONTRATISTAS</v>
      </c>
      <c r="AP291" s="85"/>
      <c r="AQ291" s="85"/>
    </row>
    <row r="292" spans="1:43" ht="13.5" x14ac:dyDescent="0.25">
      <c r="A292" s="85">
        <v>300</v>
      </c>
      <c r="B292" s="85" t="s">
        <v>7650</v>
      </c>
      <c r="C292" s="85" t="s">
        <v>1700</v>
      </c>
      <c r="D292" s="62" t="str">
        <f t="shared" si="37"/>
        <v>DNI43025743</v>
      </c>
      <c r="E292" s="86" t="s">
        <v>1712</v>
      </c>
      <c r="F292" s="86" t="s">
        <v>1713</v>
      </c>
      <c r="G292" s="85" t="s">
        <v>1714</v>
      </c>
      <c r="H292" s="85" t="s">
        <v>1715</v>
      </c>
      <c r="I292" s="62" t="s">
        <v>1716</v>
      </c>
      <c r="J292" s="85" t="s">
        <v>1717</v>
      </c>
      <c r="K292" s="96">
        <v>32434</v>
      </c>
      <c r="L292" s="87" t="s">
        <v>1718</v>
      </c>
      <c r="M292" s="85">
        <v>972862402</v>
      </c>
      <c r="N292" s="85" t="s">
        <v>712</v>
      </c>
      <c r="O292" s="62" t="s">
        <v>1719</v>
      </c>
      <c r="P292" s="62" t="s">
        <v>1719</v>
      </c>
      <c r="Q292" s="62" t="s">
        <v>1720</v>
      </c>
      <c r="R292" s="85"/>
      <c r="S292" s="63" t="str">
        <f t="shared" si="43"/>
        <v>LIMA HUB</v>
      </c>
      <c r="T292" s="63" t="str">
        <f t="shared" si="44"/>
        <v>TRUJILLO</v>
      </c>
      <c r="U292" s="88"/>
      <c r="V292" s="87">
        <v>44164</v>
      </c>
      <c r="W292" s="64" t="str">
        <f t="shared" si="40"/>
        <v>SI</v>
      </c>
      <c r="X292" s="88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65" t="str">
        <f t="shared" si="41"/>
        <v>NSRED/0B24D-7911SM-00001</v>
      </c>
      <c r="AO292" s="65" t="str">
        <f t="shared" si="42"/>
        <v>CONTRATISTAS</v>
      </c>
      <c r="AP292" s="85"/>
      <c r="AQ292" s="85"/>
    </row>
    <row r="293" spans="1:43" ht="13.5" x14ac:dyDescent="0.25">
      <c r="A293" s="85">
        <v>301</v>
      </c>
      <c r="B293" s="85" t="s">
        <v>7650</v>
      </c>
      <c r="C293" s="85" t="s">
        <v>1700</v>
      </c>
      <c r="D293" s="62" t="str">
        <f t="shared" si="37"/>
        <v>DNI72917594</v>
      </c>
      <c r="E293" s="86" t="s">
        <v>1721</v>
      </c>
      <c r="F293" s="86" t="s">
        <v>1722</v>
      </c>
      <c r="G293" s="85" t="s">
        <v>1723</v>
      </c>
      <c r="H293" s="85" t="s">
        <v>1724</v>
      </c>
      <c r="I293" s="62" t="s">
        <v>1725</v>
      </c>
      <c r="J293" s="85" t="s">
        <v>1717</v>
      </c>
      <c r="K293" s="96">
        <v>32434</v>
      </c>
      <c r="L293" s="87" t="s">
        <v>1718</v>
      </c>
      <c r="M293" s="85">
        <v>912348885</v>
      </c>
      <c r="N293" s="85" t="s">
        <v>1155</v>
      </c>
      <c r="O293" s="62" t="s">
        <v>1726</v>
      </c>
      <c r="P293" s="62" t="s">
        <v>691</v>
      </c>
      <c r="Q293" s="62" t="s">
        <v>1727</v>
      </c>
      <c r="R293" s="85"/>
      <c r="S293" s="63" t="str">
        <f t="shared" si="43"/>
        <v>LIMA HUB</v>
      </c>
      <c r="T293" s="63" t="str">
        <f t="shared" si="44"/>
        <v>TRUJILLO</v>
      </c>
      <c r="U293" s="88"/>
      <c r="V293" s="87">
        <v>44164</v>
      </c>
      <c r="W293" s="64" t="e">
        <f t="shared" si="40"/>
        <v>#N/A</v>
      </c>
      <c r="X293" s="88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65" t="str">
        <f t="shared" si="41"/>
        <v>NSRED/0B24D-7911SM-00001</v>
      </c>
      <c r="AO293" s="65" t="str">
        <f t="shared" si="42"/>
        <v>CONTRATISTAS</v>
      </c>
      <c r="AP293" s="85"/>
      <c r="AQ293" s="85"/>
    </row>
    <row r="294" spans="1:43" ht="13.5" x14ac:dyDescent="0.25">
      <c r="A294" s="85">
        <v>302</v>
      </c>
      <c r="B294" s="85" t="s">
        <v>7650</v>
      </c>
      <c r="C294" s="85" t="s">
        <v>1700</v>
      </c>
      <c r="D294" s="62" t="str">
        <f t="shared" si="37"/>
        <v>DNI46513174</v>
      </c>
      <c r="E294" s="86" t="s">
        <v>1728</v>
      </c>
      <c r="F294" s="86" t="s">
        <v>58</v>
      </c>
      <c r="G294" s="85" t="s">
        <v>1122</v>
      </c>
      <c r="H294" s="85" t="s">
        <v>1729</v>
      </c>
      <c r="I294" s="62" t="s">
        <v>1730</v>
      </c>
      <c r="J294" s="85" t="s">
        <v>1717</v>
      </c>
      <c r="K294" s="96">
        <v>32434</v>
      </c>
      <c r="L294" s="87" t="s">
        <v>1718</v>
      </c>
      <c r="M294" s="85">
        <v>989792325</v>
      </c>
      <c r="N294" s="85" t="s">
        <v>100</v>
      </c>
      <c r="O294" s="62" t="s">
        <v>100</v>
      </c>
      <c r="P294" s="62" t="s">
        <v>1731</v>
      </c>
      <c r="Q294" s="62" t="s">
        <v>1732</v>
      </c>
      <c r="R294" s="85"/>
      <c r="S294" s="63" t="str">
        <f t="shared" si="43"/>
        <v>AREQUIPA</v>
      </c>
      <c r="T294" s="63" t="str">
        <f t="shared" si="44"/>
        <v>AREQUIPA</v>
      </c>
      <c r="U294" s="88"/>
      <c r="V294" s="94">
        <v>44160</v>
      </c>
      <c r="W294" s="64" t="str">
        <f t="shared" si="40"/>
        <v>SI</v>
      </c>
      <c r="X294" s="88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65" t="str">
        <f t="shared" si="41"/>
        <v>NSRED/0B24D-7911SM-00001</v>
      </c>
      <c r="AO294" s="65" t="str">
        <f t="shared" si="42"/>
        <v>CONTRATISTAS</v>
      </c>
      <c r="AP294" s="85"/>
      <c r="AQ294" s="85"/>
    </row>
    <row r="295" spans="1:43" ht="13.5" x14ac:dyDescent="0.25">
      <c r="A295" s="85">
        <v>303</v>
      </c>
      <c r="B295" s="85" t="s">
        <v>7650</v>
      </c>
      <c r="C295" s="85" t="s">
        <v>1700</v>
      </c>
      <c r="D295" s="62" t="str">
        <f t="shared" si="37"/>
        <v>DNI74528393</v>
      </c>
      <c r="E295" s="86" t="s">
        <v>1733</v>
      </c>
      <c r="F295" s="86" t="s">
        <v>357</v>
      </c>
      <c r="G295" s="85" t="s">
        <v>900</v>
      </c>
      <c r="H295" s="85" t="s">
        <v>1734</v>
      </c>
      <c r="I295" s="62" t="s">
        <v>1735</v>
      </c>
      <c r="J295" s="85" t="s">
        <v>1717</v>
      </c>
      <c r="K295" s="96">
        <v>32434</v>
      </c>
      <c r="L295" s="87" t="s">
        <v>1718</v>
      </c>
      <c r="M295" s="85">
        <v>972569831</v>
      </c>
      <c r="N295" s="85" t="s">
        <v>64</v>
      </c>
      <c r="O295" s="62" t="s">
        <v>64</v>
      </c>
      <c r="P295" s="62" t="s">
        <v>64</v>
      </c>
      <c r="Q295" s="62" t="s">
        <v>1736</v>
      </c>
      <c r="R295" s="85"/>
      <c r="S295" s="63" t="str">
        <f t="shared" si="43"/>
        <v>LIMA</v>
      </c>
      <c r="T295" s="63" t="str">
        <f t="shared" si="44"/>
        <v>LIMA</v>
      </c>
      <c r="U295" s="88"/>
      <c r="V295" s="87">
        <v>44164</v>
      </c>
      <c r="W295" s="64" t="e">
        <f t="shared" si="40"/>
        <v>#N/A</v>
      </c>
      <c r="X295" s="88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65" t="str">
        <f t="shared" si="41"/>
        <v>NSRED/0B24D-7911SM-00001</v>
      </c>
      <c r="AO295" s="65" t="str">
        <f t="shared" si="42"/>
        <v>CONTRATISTAS</v>
      </c>
      <c r="AP295" s="85"/>
      <c r="AQ295" s="85"/>
    </row>
    <row r="296" spans="1:43" ht="13.5" x14ac:dyDescent="0.25">
      <c r="A296" s="85">
        <v>304</v>
      </c>
      <c r="B296" s="85" t="s">
        <v>7650</v>
      </c>
      <c r="C296" s="85" t="s">
        <v>1700</v>
      </c>
      <c r="D296" s="62" t="str">
        <f t="shared" si="37"/>
        <v>DNI71061726</v>
      </c>
      <c r="E296" s="86" t="s">
        <v>1737</v>
      </c>
      <c r="F296" s="86" t="s">
        <v>1738</v>
      </c>
      <c r="G296" s="85" t="s">
        <v>1739</v>
      </c>
      <c r="H296" s="85" t="s">
        <v>381</v>
      </c>
      <c r="I296" s="62" t="s">
        <v>144</v>
      </c>
      <c r="J296" s="85" t="s">
        <v>1717</v>
      </c>
      <c r="K296" s="96">
        <v>32434</v>
      </c>
      <c r="L296" s="87" t="s">
        <v>1740</v>
      </c>
      <c r="M296" s="85">
        <v>966742935</v>
      </c>
      <c r="N296" s="85" t="s">
        <v>64</v>
      </c>
      <c r="O296" s="62" t="s">
        <v>64</v>
      </c>
      <c r="P296" s="62" t="s">
        <v>64</v>
      </c>
      <c r="Q296" s="62" t="s">
        <v>1741</v>
      </c>
      <c r="R296" s="85"/>
      <c r="S296" s="63" t="str">
        <f t="shared" si="43"/>
        <v>LIMA</v>
      </c>
      <c r="T296" s="63" t="str">
        <f t="shared" si="44"/>
        <v>LIMA</v>
      </c>
      <c r="U296" s="88"/>
      <c r="V296" s="87">
        <v>44164</v>
      </c>
      <c r="W296" s="64" t="e">
        <f t="shared" si="40"/>
        <v>#N/A</v>
      </c>
      <c r="X296" s="88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65" t="str">
        <f t="shared" si="41"/>
        <v>NSRED/0B24D-7911SM-00001</v>
      </c>
      <c r="AO296" s="65" t="str">
        <f t="shared" si="42"/>
        <v>CONTRATISTAS</v>
      </c>
      <c r="AP296" s="85"/>
      <c r="AQ296" s="85"/>
    </row>
    <row r="297" spans="1:43" ht="13.5" x14ac:dyDescent="0.25">
      <c r="A297" s="85">
        <v>305</v>
      </c>
      <c r="B297" s="85" t="s">
        <v>7650</v>
      </c>
      <c r="C297" s="85" t="s">
        <v>1700</v>
      </c>
      <c r="D297" s="62" t="str">
        <f t="shared" si="37"/>
        <v>DNI80185587</v>
      </c>
      <c r="E297" s="86" t="s">
        <v>1742</v>
      </c>
      <c r="F297" s="86" t="s">
        <v>1743</v>
      </c>
      <c r="G297" s="85" t="s">
        <v>506</v>
      </c>
      <c r="H297" s="85" t="s">
        <v>1744</v>
      </c>
      <c r="I297" s="62" t="s">
        <v>187</v>
      </c>
      <c r="J297" s="85" t="s">
        <v>1717</v>
      </c>
      <c r="K297" s="96">
        <v>32434</v>
      </c>
      <c r="L297" s="87" t="s">
        <v>1718</v>
      </c>
      <c r="M297" s="85">
        <v>982708879</v>
      </c>
      <c r="N297" s="85" t="s">
        <v>1745</v>
      </c>
      <c r="O297" s="62" t="s">
        <v>83</v>
      </c>
      <c r="P297" s="62" t="s">
        <v>84</v>
      </c>
      <c r="Q297" s="62" t="s">
        <v>1746</v>
      </c>
      <c r="R297" s="85"/>
      <c r="S297" s="63" t="str">
        <f t="shared" si="43"/>
        <v>PUNO</v>
      </c>
      <c r="T297" s="63" t="str">
        <f t="shared" si="44"/>
        <v>ANTAUTA</v>
      </c>
      <c r="U297" s="88"/>
      <c r="V297" s="94">
        <v>44160</v>
      </c>
      <c r="W297" s="64" t="e">
        <f t="shared" si="40"/>
        <v>#N/A</v>
      </c>
      <c r="X297" s="88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65" t="str">
        <f t="shared" si="41"/>
        <v>NSRED/0B24D-7911SM-00001</v>
      </c>
      <c r="AO297" s="65" t="str">
        <f t="shared" si="42"/>
        <v>CONTRATISTAS</v>
      </c>
      <c r="AP297" s="85"/>
      <c r="AQ297" s="85"/>
    </row>
    <row r="298" spans="1:43" ht="13.5" x14ac:dyDescent="0.25">
      <c r="A298" s="85">
        <v>306</v>
      </c>
      <c r="B298" s="85" t="s">
        <v>7650</v>
      </c>
      <c r="C298" s="85" t="s">
        <v>1700</v>
      </c>
      <c r="D298" s="62" t="str">
        <f t="shared" si="37"/>
        <v>DNI45015320</v>
      </c>
      <c r="E298" s="86" t="s">
        <v>1747</v>
      </c>
      <c r="F298" s="86" t="s">
        <v>1748</v>
      </c>
      <c r="G298" s="85" t="s">
        <v>1749</v>
      </c>
      <c r="H298" s="85" t="s">
        <v>1750</v>
      </c>
      <c r="I298" s="62" t="s">
        <v>1751</v>
      </c>
      <c r="J298" s="85" t="s">
        <v>1717</v>
      </c>
      <c r="K298" s="96">
        <v>32434</v>
      </c>
      <c r="L298" s="87" t="s">
        <v>1718</v>
      </c>
      <c r="M298" s="85">
        <v>980910332</v>
      </c>
      <c r="N298" s="85" t="s">
        <v>82</v>
      </c>
      <c r="O298" s="62" t="s">
        <v>234</v>
      </c>
      <c r="P298" s="62" t="s">
        <v>237</v>
      </c>
      <c r="Q298" s="62" t="s">
        <v>1752</v>
      </c>
      <c r="R298" s="85"/>
      <c r="S298" s="63" t="str">
        <f t="shared" si="43"/>
        <v>PUNO</v>
      </c>
      <c r="T298" s="63" t="str">
        <f t="shared" si="44"/>
        <v>JULIACA</v>
      </c>
      <c r="U298" s="88"/>
      <c r="V298" s="94">
        <v>44160</v>
      </c>
      <c r="W298" s="64" t="e">
        <f t="shared" si="40"/>
        <v>#N/A</v>
      </c>
      <c r="X298" s="88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65" t="str">
        <f t="shared" si="41"/>
        <v>NSRED/0B24D-7911SM-00001</v>
      </c>
      <c r="AO298" s="65" t="str">
        <f t="shared" si="42"/>
        <v>CONTRATISTAS</v>
      </c>
      <c r="AP298" s="85"/>
      <c r="AQ298" s="85"/>
    </row>
    <row r="299" spans="1:43" ht="13.5" x14ac:dyDescent="0.25">
      <c r="A299" s="85">
        <v>307</v>
      </c>
      <c r="B299" s="85" t="s">
        <v>7650</v>
      </c>
      <c r="C299" s="85" t="s">
        <v>1700</v>
      </c>
      <c r="D299" s="62" t="str">
        <f t="shared" si="37"/>
        <v>DNI71851441</v>
      </c>
      <c r="E299" s="86" t="s">
        <v>1753</v>
      </c>
      <c r="F299" s="86" t="s">
        <v>115</v>
      </c>
      <c r="G299" s="85" t="s">
        <v>1754</v>
      </c>
      <c r="H299" s="85" t="s">
        <v>1755</v>
      </c>
      <c r="I299" s="62" t="s">
        <v>1756</v>
      </c>
      <c r="J299" s="85" t="s">
        <v>1717</v>
      </c>
      <c r="K299" s="96">
        <v>32434</v>
      </c>
      <c r="L299" s="87" t="s">
        <v>1718</v>
      </c>
      <c r="M299" s="85">
        <v>983785043</v>
      </c>
      <c r="N299" s="85" t="s">
        <v>82</v>
      </c>
      <c r="O299" s="62" t="s">
        <v>83</v>
      </c>
      <c r="P299" s="62" t="s">
        <v>84</v>
      </c>
      <c r="Q299" s="62" t="s">
        <v>1757</v>
      </c>
      <c r="R299" s="85"/>
      <c r="S299" s="63" t="str">
        <f t="shared" si="43"/>
        <v>PUNO</v>
      </c>
      <c r="T299" s="63" t="str">
        <f t="shared" si="44"/>
        <v>ANTAUTA</v>
      </c>
      <c r="U299" s="88"/>
      <c r="V299" s="94">
        <v>44160</v>
      </c>
      <c r="W299" s="64" t="str">
        <f t="shared" si="40"/>
        <v>SI</v>
      </c>
      <c r="X299" s="88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65" t="str">
        <f t="shared" si="41"/>
        <v>NSRED/0B24D-7911SM-00001</v>
      </c>
      <c r="AO299" s="65" t="str">
        <f t="shared" si="42"/>
        <v>CONTRATISTAS</v>
      </c>
      <c r="AP299" s="85"/>
      <c r="AQ299" s="85"/>
    </row>
    <row r="300" spans="1:43" ht="13.5" x14ac:dyDescent="0.25">
      <c r="A300" s="85">
        <v>308</v>
      </c>
      <c r="B300" s="85" t="s">
        <v>7650</v>
      </c>
      <c r="C300" s="85" t="s">
        <v>1700</v>
      </c>
      <c r="D300" s="62" t="str">
        <f t="shared" si="37"/>
        <v>DNI29423576</v>
      </c>
      <c r="E300" s="86" t="s">
        <v>1758</v>
      </c>
      <c r="F300" s="86" t="s">
        <v>1075</v>
      </c>
      <c r="G300" s="85" t="s">
        <v>1759</v>
      </c>
      <c r="H300" s="85" t="s">
        <v>1760</v>
      </c>
      <c r="I300" s="62" t="s">
        <v>1761</v>
      </c>
      <c r="J300" s="85" t="s">
        <v>720</v>
      </c>
      <c r="K300" s="96">
        <v>32434</v>
      </c>
      <c r="L300" s="87" t="s">
        <v>1718</v>
      </c>
      <c r="M300" s="85">
        <v>958411052</v>
      </c>
      <c r="N300" s="85" t="s">
        <v>100</v>
      </c>
      <c r="O300" s="62" t="s">
        <v>100</v>
      </c>
      <c r="P300" s="62" t="s">
        <v>1731</v>
      </c>
      <c r="Q300" s="62" t="s">
        <v>1762</v>
      </c>
      <c r="R300" s="85"/>
      <c r="S300" s="63" t="str">
        <f t="shared" si="43"/>
        <v>AREQUIPA</v>
      </c>
      <c r="T300" s="63" t="str">
        <f t="shared" si="44"/>
        <v>AREQUIPA</v>
      </c>
      <c r="U300" s="88"/>
      <c r="V300" s="94">
        <v>44160</v>
      </c>
      <c r="W300" s="64" t="e">
        <f t="shared" si="40"/>
        <v>#N/A</v>
      </c>
      <c r="X300" s="88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65" t="str">
        <f t="shared" si="41"/>
        <v>NSRED/0B24D-7911SM-00001</v>
      </c>
      <c r="AO300" s="65" t="str">
        <f t="shared" si="42"/>
        <v>CONTRATISTAS</v>
      </c>
      <c r="AP300" s="85"/>
      <c r="AQ300" s="85"/>
    </row>
    <row r="301" spans="1:43" ht="13.5" x14ac:dyDescent="0.25">
      <c r="A301" s="85">
        <v>309</v>
      </c>
      <c r="B301" s="85" t="s">
        <v>7650</v>
      </c>
      <c r="C301" s="85" t="s">
        <v>1700</v>
      </c>
      <c r="D301" s="62" t="str">
        <f t="shared" si="37"/>
        <v>DNI27156200</v>
      </c>
      <c r="E301" s="86" t="s">
        <v>1763</v>
      </c>
      <c r="F301" s="86" t="s">
        <v>1764</v>
      </c>
      <c r="G301" s="85" t="s">
        <v>1765</v>
      </c>
      <c r="H301" s="85" t="s">
        <v>1766</v>
      </c>
      <c r="I301" s="62" t="s">
        <v>1761</v>
      </c>
      <c r="J301" s="85" t="s">
        <v>720</v>
      </c>
      <c r="K301" s="96">
        <v>32434</v>
      </c>
      <c r="L301" s="87" t="s">
        <v>1718</v>
      </c>
      <c r="M301" s="85">
        <v>999658736</v>
      </c>
      <c r="N301" s="85" t="s">
        <v>64</v>
      </c>
      <c r="O301" s="62" t="s">
        <v>64</v>
      </c>
      <c r="P301" s="62" t="s">
        <v>64</v>
      </c>
      <c r="Q301" s="62" t="s">
        <v>1767</v>
      </c>
      <c r="R301" s="85"/>
      <c r="S301" s="63" t="str">
        <f t="shared" si="43"/>
        <v>LIMA</v>
      </c>
      <c r="T301" s="63" t="str">
        <f t="shared" si="44"/>
        <v>LIMA</v>
      </c>
      <c r="U301" s="88"/>
      <c r="V301" s="87">
        <v>44164</v>
      </c>
      <c r="W301" s="64" t="str">
        <f t="shared" si="40"/>
        <v>SI</v>
      </c>
      <c r="X301" s="88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65" t="str">
        <f t="shared" si="41"/>
        <v>NSRED/0B24D-7911SM-00001</v>
      </c>
      <c r="AO301" s="65" t="str">
        <f t="shared" si="42"/>
        <v>CONTRATISTAS</v>
      </c>
      <c r="AP301" s="85"/>
      <c r="AQ301" s="85"/>
    </row>
    <row r="302" spans="1:43" ht="13.5" x14ac:dyDescent="0.25">
      <c r="A302" s="85">
        <v>310</v>
      </c>
      <c r="B302" s="85" t="s">
        <v>7650</v>
      </c>
      <c r="C302" s="85" t="s">
        <v>1700</v>
      </c>
      <c r="D302" s="62" t="str">
        <f t="shared" si="37"/>
        <v>DNI26680881</v>
      </c>
      <c r="E302" s="86" t="s">
        <v>1768</v>
      </c>
      <c r="F302" s="86" t="s">
        <v>736</v>
      </c>
      <c r="G302" s="85" t="s">
        <v>737</v>
      </c>
      <c r="H302" s="85" t="s">
        <v>1769</v>
      </c>
      <c r="I302" s="62" t="s">
        <v>582</v>
      </c>
      <c r="J302" s="85" t="s">
        <v>720</v>
      </c>
      <c r="K302" s="96">
        <v>32434</v>
      </c>
      <c r="L302" s="87" t="s">
        <v>1718</v>
      </c>
      <c r="M302" s="85">
        <v>970220495</v>
      </c>
      <c r="N302" s="85" t="s">
        <v>712</v>
      </c>
      <c r="O302" s="62" t="s">
        <v>712</v>
      </c>
      <c r="P302" s="62" t="s">
        <v>712</v>
      </c>
      <c r="Q302" s="62" t="s">
        <v>1770</v>
      </c>
      <c r="R302" s="85"/>
      <c r="S302" s="63" t="str">
        <f t="shared" ref="S302:S333" si="45">VLOOKUP(CONCATENATE(N302,P302),hub_,4,FALSE)</f>
        <v>LIMA HUB</v>
      </c>
      <c r="T302" s="63" t="str">
        <f t="shared" ref="T302:T333" si="46">VLOOKUP(CONCATENATE(N302,P302),hub_,5,FALSE)</f>
        <v>TRUJILLO</v>
      </c>
      <c r="U302" s="88"/>
      <c r="V302" s="87">
        <v>44164</v>
      </c>
      <c r="W302" s="64" t="e">
        <f t="shared" si="40"/>
        <v>#N/A</v>
      </c>
      <c r="X302" s="88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65" t="str">
        <f t="shared" si="41"/>
        <v>NSRED/0B24D-7911SM-00001</v>
      </c>
      <c r="AO302" s="65" t="str">
        <f t="shared" si="42"/>
        <v>CONTRATISTAS</v>
      </c>
      <c r="AP302" s="85"/>
      <c r="AQ302" s="85"/>
    </row>
    <row r="303" spans="1:43" ht="13.5" x14ac:dyDescent="0.25">
      <c r="A303" s="85">
        <v>311</v>
      </c>
      <c r="B303" s="85" t="s">
        <v>7650</v>
      </c>
      <c r="C303" s="85" t="s">
        <v>1700</v>
      </c>
      <c r="D303" s="62" t="str">
        <f t="shared" si="37"/>
        <v>DNI45068591</v>
      </c>
      <c r="E303" s="86" t="s">
        <v>1771</v>
      </c>
      <c r="F303" s="86" t="s">
        <v>291</v>
      </c>
      <c r="G303" s="85" t="s">
        <v>241</v>
      </c>
      <c r="H303" s="85" t="s">
        <v>1772</v>
      </c>
      <c r="I303" s="62" t="s">
        <v>582</v>
      </c>
      <c r="J303" s="85" t="s">
        <v>739</v>
      </c>
      <c r="K303" s="96">
        <v>32434</v>
      </c>
      <c r="L303" s="87" t="s">
        <v>1718</v>
      </c>
      <c r="M303" s="85">
        <v>951968959</v>
      </c>
      <c r="N303" s="85" t="s">
        <v>82</v>
      </c>
      <c r="O303" s="62" t="s">
        <v>234</v>
      </c>
      <c r="P303" s="62" t="s">
        <v>237</v>
      </c>
      <c r="Q303" s="62" t="s">
        <v>1773</v>
      </c>
      <c r="R303" s="85"/>
      <c r="S303" s="63" t="str">
        <f t="shared" si="45"/>
        <v>PUNO</v>
      </c>
      <c r="T303" s="63" t="str">
        <f t="shared" si="46"/>
        <v>JULIACA</v>
      </c>
      <c r="U303" s="88"/>
      <c r="V303" s="94">
        <v>44160</v>
      </c>
      <c r="W303" s="64" t="e">
        <f t="shared" si="40"/>
        <v>#N/A</v>
      </c>
      <c r="X303" s="88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65" t="str">
        <f t="shared" si="41"/>
        <v>NSRED/0B24D-7911SM-00001</v>
      </c>
      <c r="AO303" s="65" t="str">
        <f t="shared" si="42"/>
        <v>CONTRATISTAS</v>
      </c>
      <c r="AP303" s="85"/>
      <c r="AQ303" s="85"/>
    </row>
    <row r="304" spans="1:43" ht="13.5" x14ac:dyDescent="0.25">
      <c r="A304" s="85">
        <v>312</v>
      </c>
      <c r="B304" s="85" t="s">
        <v>7650</v>
      </c>
      <c r="C304" s="85" t="s">
        <v>1700</v>
      </c>
      <c r="D304" s="62" t="str">
        <f t="shared" si="37"/>
        <v>DNI42391031</v>
      </c>
      <c r="E304" s="86" t="s">
        <v>1774</v>
      </c>
      <c r="F304" s="86" t="s">
        <v>291</v>
      </c>
      <c r="G304" s="85" t="s">
        <v>1775</v>
      </c>
      <c r="H304" s="85" t="s">
        <v>1776</v>
      </c>
      <c r="I304" s="62" t="s">
        <v>1777</v>
      </c>
      <c r="J304" s="85" t="s">
        <v>739</v>
      </c>
      <c r="K304" s="96">
        <v>32434</v>
      </c>
      <c r="L304" s="87" t="s">
        <v>1718</v>
      </c>
      <c r="M304" s="85">
        <v>984395144</v>
      </c>
      <c r="N304" s="85" t="s">
        <v>82</v>
      </c>
      <c r="O304" s="62" t="s">
        <v>83</v>
      </c>
      <c r="P304" s="62" t="s">
        <v>84</v>
      </c>
      <c r="Q304" s="62" t="s">
        <v>1778</v>
      </c>
      <c r="R304" s="85"/>
      <c r="S304" s="63" t="str">
        <f t="shared" si="45"/>
        <v>PUNO</v>
      </c>
      <c r="T304" s="63" t="str">
        <f t="shared" si="46"/>
        <v>ANTAUTA</v>
      </c>
      <c r="U304" s="88"/>
      <c r="V304" s="94">
        <v>44160</v>
      </c>
      <c r="W304" s="64" t="e">
        <f t="shared" si="40"/>
        <v>#N/A</v>
      </c>
      <c r="X304" s="88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65" t="str">
        <f t="shared" si="41"/>
        <v>NSRED/0B24D-7911SM-00001</v>
      </c>
      <c r="AO304" s="65" t="str">
        <f t="shared" si="42"/>
        <v>CONTRATISTAS</v>
      </c>
      <c r="AP304" s="85"/>
      <c r="AQ304" s="85"/>
    </row>
    <row r="305" spans="1:43" ht="13.5" x14ac:dyDescent="0.25">
      <c r="A305" s="85">
        <v>313</v>
      </c>
      <c r="B305" s="85" t="s">
        <v>7650</v>
      </c>
      <c r="C305" s="85" t="s">
        <v>1700</v>
      </c>
      <c r="D305" s="62" t="str">
        <f t="shared" si="37"/>
        <v>DNI42257622</v>
      </c>
      <c r="E305" s="86" t="s">
        <v>1779</v>
      </c>
      <c r="F305" s="86" t="s">
        <v>312</v>
      </c>
      <c r="G305" s="85" t="s">
        <v>146</v>
      </c>
      <c r="H305" s="85" t="s">
        <v>1780</v>
      </c>
      <c r="I305" s="62" t="s">
        <v>812</v>
      </c>
      <c r="J305" s="85" t="s">
        <v>790</v>
      </c>
      <c r="K305" s="96">
        <v>32434</v>
      </c>
      <c r="L305" s="87" t="s">
        <v>1718</v>
      </c>
      <c r="M305" s="85">
        <v>985362014</v>
      </c>
      <c r="N305" s="85" t="s">
        <v>1745</v>
      </c>
      <c r="O305" s="62" t="s">
        <v>83</v>
      </c>
      <c r="P305" s="62" t="s">
        <v>84</v>
      </c>
      <c r="Q305" s="62" t="s">
        <v>1781</v>
      </c>
      <c r="R305" s="85"/>
      <c r="S305" s="63" t="str">
        <f t="shared" si="45"/>
        <v>PUNO</v>
      </c>
      <c r="T305" s="63" t="str">
        <f t="shared" si="46"/>
        <v>ANTAUTA</v>
      </c>
      <c r="U305" s="88"/>
      <c r="V305" s="94">
        <v>44160</v>
      </c>
      <c r="W305" s="64" t="e">
        <f t="shared" si="40"/>
        <v>#N/A</v>
      </c>
      <c r="X305" s="88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65" t="str">
        <f t="shared" si="41"/>
        <v>NSRED/0B24D-7911SM-00001</v>
      </c>
      <c r="AO305" s="65" t="str">
        <f t="shared" si="42"/>
        <v>CONTRATISTAS</v>
      </c>
      <c r="AP305" s="85"/>
      <c r="AQ305" s="85"/>
    </row>
    <row r="306" spans="1:43" ht="13.5" x14ac:dyDescent="0.25">
      <c r="A306" s="85">
        <v>314</v>
      </c>
      <c r="B306" s="85" t="s">
        <v>7650</v>
      </c>
      <c r="C306" s="85" t="s">
        <v>1700</v>
      </c>
      <c r="D306" s="62" t="str">
        <f t="shared" si="37"/>
        <v>DNI71849136</v>
      </c>
      <c r="E306" s="86" t="s">
        <v>1782</v>
      </c>
      <c r="F306" s="86" t="s">
        <v>381</v>
      </c>
      <c r="G306" s="85" t="s">
        <v>1783</v>
      </c>
      <c r="H306" s="85" t="s">
        <v>1784</v>
      </c>
      <c r="I306" s="62" t="s">
        <v>1367</v>
      </c>
      <c r="J306" s="85" t="s">
        <v>790</v>
      </c>
      <c r="K306" s="96">
        <v>32434</v>
      </c>
      <c r="L306" s="87" t="s">
        <v>1718</v>
      </c>
      <c r="M306" s="85">
        <v>942856440</v>
      </c>
      <c r="N306" s="85" t="s">
        <v>82</v>
      </c>
      <c r="O306" s="62" t="s">
        <v>252</v>
      </c>
      <c r="P306" s="62" t="s">
        <v>460</v>
      </c>
      <c r="Q306" s="62" t="s">
        <v>1785</v>
      </c>
      <c r="R306" s="85"/>
      <c r="S306" s="63" t="str">
        <f t="shared" si="45"/>
        <v>PUNO</v>
      </c>
      <c r="T306" s="63" t="str">
        <f t="shared" si="46"/>
        <v>SAN ANTON</v>
      </c>
      <c r="U306" s="88"/>
      <c r="V306" s="94">
        <v>44160</v>
      </c>
      <c r="W306" s="64" t="e">
        <f t="shared" si="40"/>
        <v>#N/A</v>
      </c>
      <c r="X306" s="88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65" t="str">
        <f t="shared" si="41"/>
        <v>NSRED/0B24D-7911SM-00001</v>
      </c>
      <c r="AO306" s="65" t="str">
        <f t="shared" si="42"/>
        <v>CONTRATISTAS</v>
      </c>
      <c r="AP306" s="85"/>
      <c r="AQ306" s="85"/>
    </row>
    <row r="307" spans="1:43" ht="13.5" x14ac:dyDescent="0.25">
      <c r="A307" s="85">
        <v>315</v>
      </c>
      <c r="B307" s="85" t="s">
        <v>7650</v>
      </c>
      <c r="C307" s="85" t="s">
        <v>1700</v>
      </c>
      <c r="D307" s="62" t="str">
        <f t="shared" si="37"/>
        <v>DNI70276014</v>
      </c>
      <c r="E307" s="86" t="s">
        <v>1786</v>
      </c>
      <c r="F307" s="86" t="s">
        <v>1340</v>
      </c>
      <c r="G307" s="85" t="s">
        <v>77</v>
      </c>
      <c r="H307" s="85" t="s">
        <v>1787</v>
      </c>
      <c r="I307" s="62" t="s">
        <v>1367</v>
      </c>
      <c r="J307" s="85" t="s">
        <v>1788</v>
      </c>
      <c r="K307" s="96">
        <v>32434</v>
      </c>
      <c r="L307" s="87" t="s">
        <v>1718</v>
      </c>
      <c r="M307" s="85">
        <v>931530955</v>
      </c>
      <c r="N307" s="85" t="s">
        <v>82</v>
      </c>
      <c r="O307" s="62" t="s">
        <v>83</v>
      </c>
      <c r="P307" s="62" t="s">
        <v>84</v>
      </c>
      <c r="Q307" s="62" t="s">
        <v>1789</v>
      </c>
      <c r="R307" s="85"/>
      <c r="S307" s="63" t="str">
        <f t="shared" si="45"/>
        <v>PUNO</v>
      </c>
      <c r="T307" s="63" t="str">
        <f t="shared" si="46"/>
        <v>ANTAUTA</v>
      </c>
      <c r="U307" s="88"/>
      <c r="V307" s="94">
        <v>44160</v>
      </c>
      <c r="W307" s="64" t="e">
        <f t="shared" si="40"/>
        <v>#N/A</v>
      </c>
      <c r="X307" s="88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65" t="str">
        <f t="shared" si="41"/>
        <v>NSRED/0B24D-7911SM-00001</v>
      </c>
      <c r="AO307" s="65" t="str">
        <f t="shared" si="42"/>
        <v>CONTRATISTAS</v>
      </c>
      <c r="AP307" s="85"/>
      <c r="AQ307" s="85"/>
    </row>
    <row r="308" spans="1:43" ht="13.5" x14ac:dyDescent="0.25">
      <c r="A308" s="85">
        <v>316</v>
      </c>
      <c r="B308" s="85" t="s">
        <v>7650</v>
      </c>
      <c r="C308" s="85" t="s">
        <v>1700</v>
      </c>
      <c r="D308" s="62" t="str">
        <f t="shared" si="37"/>
        <v>DNI73146535</v>
      </c>
      <c r="E308" s="86" t="s">
        <v>1790</v>
      </c>
      <c r="F308" s="86" t="s">
        <v>1110</v>
      </c>
      <c r="G308" s="85" t="s">
        <v>312</v>
      </c>
      <c r="H308" s="85" t="s">
        <v>1791</v>
      </c>
      <c r="I308" s="62" t="s">
        <v>1792</v>
      </c>
      <c r="J308" s="85" t="s">
        <v>720</v>
      </c>
      <c r="K308" s="96">
        <v>32434</v>
      </c>
      <c r="L308" s="87" t="s">
        <v>141</v>
      </c>
      <c r="M308" s="85">
        <v>963227443</v>
      </c>
      <c r="N308" s="85" t="s">
        <v>82</v>
      </c>
      <c r="O308" s="62" t="s">
        <v>83</v>
      </c>
      <c r="P308" s="62" t="s">
        <v>84</v>
      </c>
      <c r="Q308" s="62" t="s">
        <v>1793</v>
      </c>
      <c r="R308" s="85"/>
      <c r="S308" s="63" t="str">
        <f t="shared" si="45"/>
        <v>PUNO</v>
      </c>
      <c r="T308" s="63" t="str">
        <f t="shared" si="46"/>
        <v>ANTAUTA</v>
      </c>
      <c r="U308" s="88"/>
      <c r="V308" s="94">
        <v>44160</v>
      </c>
      <c r="W308" s="64" t="e">
        <f t="shared" si="40"/>
        <v>#N/A</v>
      </c>
      <c r="X308" s="88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65" t="str">
        <f t="shared" si="41"/>
        <v>NSRED/0B24D-7911SM-00001</v>
      </c>
      <c r="AO308" s="65" t="str">
        <f t="shared" si="42"/>
        <v>CONTRATISTAS</v>
      </c>
      <c r="AP308" s="85"/>
      <c r="AQ308" s="85"/>
    </row>
    <row r="309" spans="1:43" ht="13.5" x14ac:dyDescent="0.25">
      <c r="A309" s="85">
        <v>317</v>
      </c>
      <c r="B309" s="85" t="s">
        <v>7650</v>
      </c>
      <c r="C309" s="85" t="s">
        <v>1700</v>
      </c>
      <c r="D309" s="62" t="str">
        <f t="shared" si="37"/>
        <v>DNI71824390</v>
      </c>
      <c r="E309" s="86" t="s">
        <v>1794</v>
      </c>
      <c r="F309" s="86" t="s">
        <v>1795</v>
      </c>
      <c r="G309" s="85" t="s">
        <v>306</v>
      </c>
      <c r="H309" s="85" t="s">
        <v>1796</v>
      </c>
      <c r="I309" s="62" t="s">
        <v>1797</v>
      </c>
      <c r="J309" s="85" t="s">
        <v>720</v>
      </c>
      <c r="K309" s="96">
        <v>32434</v>
      </c>
      <c r="L309" s="87" t="s">
        <v>141</v>
      </c>
      <c r="M309" s="85">
        <v>974406556</v>
      </c>
      <c r="N309" s="85" t="s">
        <v>82</v>
      </c>
      <c r="O309" s="62" t="s">
        <v>83</v>
      </c>
      <c r="P309" s="62" t="s">
        <v>84</v>
      </c>
      <c r="Q309" s="62" t="s">
        <v>1798</v>
      </c>
      <c r="R309" s="85"/>
      <c r="S309" s="63" t="str">
        <f t="shared" si="45"/>
        <v>PUNO</v>
      </c>
      <c r="T309" s="63" t="str">
        <f t="shared" si="46"/>
        <v>ANTAUTA</v>
      </c>
      <c r="U309" s="88"/>
      <c r="V309" s="94">
        <v>44160</v>
      </c>
      <c r="W309" s="64" t="e">
        <f t="shared" si="40"/>
        <v>#N/A</v>
      </c>
      <c r="X309" s="88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65" t="str">
        <f t="shared" si="41"/>
        <v>NSRED/0B24D-7911SM-00001</v>
      </c>
      <c r="AO309" s="65" t="str">
        <f t="shared" si="42"/>
        <v>CONTRATISTAS</v>
      </c>
      <c r="AP309" s="85"/>
      <c r="AQ309" s="85"/>
    </row>
    <row r="310" spans="1:43" ht="13.5" x14ac:dyDescent="0.25">
      <c r="A310" s="85">
        <v>318</v>
      </c>
      <c r="B310" s="85" t="s">
        <v>7650</v>
      </c>
      <c r="C310" s="85" t="s">
        <v>1700</v>
      </c>
      <c r="D310" s="62" t="str">
        <f t="shared" si="37"/>
        <v>DNI48314356</v>
      </c>
      <c r="E310" s="86" t="s">
        <v>1799</v>
      </c>
      <c r="F310" s="86" t="s">
        <v>1800</v>
      </c>
      <c r="G310" s="85" t="s">
        <v>1800</v>
      </c>
      <c r="H310" s="85" t="s">
        <v>1801</v>
      </c>
      <c r="I310" s="62" t="s">
        <v>1792</v>
      </c>
      <c r="J310" s="85" t="s">
        <v>739</v>
      </c>
      <c r="K310" s="96">
        <v>32434</v>
      </c>
      <c r="L310" s="87" t="s">
        <v>141</v>
      </c>
      <c r="M310" s="85">
        <v>958683386</v>
      </c>
      <c r="N310" s="85" t="s">
        <v>82</v>
      </c>
      <c r="O310" s="62" t="s">
        <v>188</v>
      </c>
      <c r="P310" s="62" t="s">
        <v>189</v>
      </c>
      <c r="Q310" s="62" t="s">
        <v>1802</v>
      </c>
      <c r="R310" s="85"/>
      <c r="S310" s="63" t="str">
        <f t="shared" si="45"/>
        <v>PUNO</v>
      </c>
      <c r="T310" s="63" t="str">
        <f t="shared" si="46"/>
        <v>AJOYANI</v>
      </c>
      <c r="U310" s="88"/>
      <c r="V310" s="94">
        <v>44160</v>
      </c>
      <c r="W310" s="64" t="e">
        <f t="shared" si="40"/>
        <v>#N/A</v>
      </c>
      <c r="X310" s="88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65" t="str">
        <f t="shared" si="41"/>
        <v>NSRED/0B24D-7911SM-00001</v>
      </c>
      <c r="AO310" s="65" t="str">
        <f t="shared" si="42"/>
        <v>CONTRATISTAS</v>
      </c>
      <c r="AP310" s="85"/>
      <c r="AQ310" s="85"/>
    </row>
    <row r="311" spans="1:43" ht="13.5" x14ac:dyDescent="0.25">
      <c r="A311" s="85">
        <v>319</v>
      </c>
      <c r="B311" s="85" t="s">
        <v>7650</v>
      </c>
      <c r="C311" s="85" t="s">
        <v>1700</v>
      </c>
      <c r="D311" s="62" t="str">
        <f t="shared" si="37"/>
        <v>DNI46150755</v>
      </c>
      <c r="E311" s="86" t="s">
        <v>1803</v>
      </c>
      <c r="F311" s="86" t="s">
        <v>1804</v>
      </c>
      <c r="G311" s="85" t="s">
        <v>115</v>
      </c>
      <c r="H311" s="85" t="s">
        <v>1805</v>
      </c>
      <c r="I311" s="62" t="s">
        <v>1792</v>
      </c>
      <c r="J311" s="85" t="s">
        <v>739</v>
      </c>
      <c r="K311" s="96">
        <v>32434</v>
      </c>
      <c r="L311" s="87" t="s">
        <v>141</v>
      </c>
      <c r="M311" s="85">
        <v>927545467</v>
      </c>
      <c r="N311" s="85" t="s">
        <v>82</v>
      </c>
      <c r="O311" s="62" t="s">
        <v>252</v>
      </c>
      <c r="P311" s="62" t="s">
        <v>1806</v>
      </c>
      <c r="Q311" s="62" t="s">
        <v>1807</v>
      </c>
      <c r="R311" s="85"/>
      <c r="S311" s="63" t="str">
        <f t="shared" si="45"/>
        <v>PUNO</v>
      </c>
      <c r="T311" s="63" t="str">
        <f t="shared" si="46"/>
        <v>ANTAUTA</v>
      </c>
      <c r="U311" s="88"/>
      <c r="V311" s="94">
        <v>44160</v>
      </c>
      <c r="W311" s="64" t="e">
        <f t="shared" si="40"/>
        <v>#N/A</v>
      </c>
      <c r="X311" s="88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65" t="str">
        <f t="shared" si="41"/>
        <v>NSRED/0B24D-7911SM-00001</v>
      </c>
      <c r="AO311" s="65" t="str">
        <f t="shared" si="42"/>
        <v>CONTRATISTAS</v>
      </c>
      <c r="AP311" s="85"/>
      <c r="AQ311" s="85"/>
    </row>
    <row r="312" spans="1:43" ht="13.5" x14ac:dyDescent="0.25">
      <c r="A312" s="85">
        <v>320</v>
      </c>
      <c r="B312" s="85" t="s">
        <v>7650</v>
      </c>
      <c r="C312" s="85" t="s">
        <v>1700</v>
      </c>
      <c r="D312" s="62" t="str">
        <f t="shared" si="37"/>
        <v>DNI71868163</v>
      </c>
      <c r="E312" s="86" t="s">
        <v>1808</v>
      </c>
      <c r="F312" s="86" t="s">
        <v>291</v>
      </c>
      <c r="G312" s="85" t="s">
        <v>1809</v>
      </c>
      <c r="H312" s="85" t="s">
        <v>1810</v>
      </c>
      <c r="I312" s="62" t="s">
        <v>1792</v>
      </c>
      <c r="J312" s="85" t="s">
        <v>790</v>
      </c>
      <c r="K312" s="96">
        <v>32434</v>
      </c>
      <c r="L312" s="87" t="s">
        <v>141</v>
      </c>
      <c r="M312" s="85">
        <v>949186622</v>
      </c>
      <c r="N312" s="85" t="s">
        <v>82</v>
      </c>
      <c r="O312" s="62" t="s">
        <v>83</v>
      </c>
      <c r="P312" s="62" t="s">
        <v>84</v>
      </c>
      <c r="Q312" s="62" t="s">
        <v>1811</v>
      </c>
      <c r="R312" s="85"/>
      <c r="S312" s="63" t="str">
        <f t="shared" si="45"/>
        <v>PUNO</v>
      </c>
      <c r="T312" s="63" t="str">
        <f t="shared" si="46"/>
        <v>ANTAUTA</v>
      </c>
      <c r="U312" s="88"/>
      <c r="V312" s="94">
        <v>44160</v>
      </c>
      <c r="W312" s="64" t="e">
        <f t="shared" si="40"/>
        <v>#N/A</v>
      </c>
      <c r="X312" s="88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65" t="str">
        <f t="shared" si="41"/>
        <v>NSRED/0B24D-7911SM-00001</v>
      </c>
      <c r="AO312" s="65" t="str">
        <f t="shared" si="42"/>
        <v>CONTRATISTAS</v>
      </c>
      <c r="AP312" s="85"/>
      <c r="AQ312" s="85"/>
    </row>
    <row r="313" spans="1:43" ht="13.5" x14ac:dyDescent="0.25">
      <c r="A313" s="85">
        <v>321</v>
      </c>
      <c r="B313" s="85" t="s">
        <v>7650</v>
      </c>
      <c r="C313" s="85" t="s">
        <v>1700</v>
      </c>
      <c r="D313" s="62" t="str">
        <f t="shared" si="37"/>
        <v>DNI76543693</v>
      </c>
      <c r="E313" s="86" t="s">
        <v>1812</v>
      </c>
      <c r="F313" s="86" t="s">
        <v>291</v>
      </c>
      <c r="G313" s="85" t="s">
        <v>291</v>
      </c>
      <c r="H313" s="85" t="s">
        <v>1813</v>
      </c>
      <c r="I313" s="62" t="s">
        <v>1792</v>
      </c>
      <c r="J313" s="85" t="s">
        <v>790</v>
      </c>
      <c r="K313" s="96">
        <v>32434</v>
      </c>
      <c r="L313" s="87" t="s">
        <v>141</v>
      </c>
      <c r="M313" s="85">
        <v>914319756</v>
      </c>
      <c r="N313" s="85" t="s">
        <v>82</v>
      </c>
      <c r="O313" s="62" t="s">
        <v>83</v>
      </c>
      <c r="P313" s="62" t="s">
        <v>84</v>
      </c>
      <c r="Q313" s="62" t="s">
        <v>1814</v>
      </c>
      <c r="R313" s="85"/>
      <c r="S313" s="63" t="str">
        <f t="shared" si="45"/>
        <v>PUNO</v>
      </c>
      <c r="T313" s="63" t="str">
        <f t="shared" si="46"/>
        <v>ANTAUTA</v>
      </c>
      <c r="U313" s="88"/>
      <c r="V313" s="94">
        <v>44160</v>
      </c>
      <c r="W313" s="64" t="e">
        <f t="shared" si="40"/>
        <v>#N/A</v>
      </c>
      <c r="X313" s="88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65" t="str">
        <f t="shared" si="41"/>
        <v>NSRED/0B24D-7911SM-00001</v>
      </c>
      <c r="AO313" s="65" t="str">
        <f t="shared" si="42"/>
        <v>CONTRATISTAS</v>
      </c>
      <c r="AP313" s="85"/>
      <c r="AQ313" s="85"/>
    </row>
    <row r="314" spans="1:43" ht="13.5" x14ac:dyDescent="0.25">
      <c r="A314" s="85">
        <v>322</v>
      </c>
      <c r="B314" s="85" t="s">
        <v>7650</v>
      </c>
      <c r="C314" s="85" t="s">
        <v>1700</v>
      </c>
      <c r="D314" s="62" t="str">
        <f t="shared" si="37"/>
        <v>DNI46591036</v>
      </c>
      <c r="E314" s="86" t="s">
        <v>1815</v>
      </c>
      <c r="F314" s="86" t="s">
        <v>1816</v>
      </c>
      <c r="G314" s="85" t="s">
        <v>381</v>
      </c>
      <c r="H314" s="85" t="s">
        <v>1817</v>
      </c>
      <c r="I314" s="62" t="s">
        <v>1797</v>
      </c>
      <c r="J314" s="85" t="s">
        <v>1788</v>
      </c>
      <c r="K314" s="96">
        <v>32434</v>
      </c>
      <c r="L314" s="87" t="s">
        <v>141</v>
      </c>
      <c r="M314" s="85">
        <v>977836952</v>
      </c>
      <c r="N314" s="85" t="s">
        <v>82</v>
      </c>
      <c r="O314" s="62" t="s">
        <v>234</v>
      </c>
      <c r="P314" s="62" t="s">
        <v>237</v>
      </c>
      <c r="Q314" s="62" t="s">
        <v>1818</v>
      </c>
      <c r="R314" s="85"/>
      <c r="S314" s="63" t="str">
        <f t="shared" si="45"/>
        <v>PUNO</v>
      </c>
      <c r="T314" s="63" t="str">
        <f t="shared" si="46"/>
        <v>JULIACA</v>
      </c>
      <c r="U314" s="88"/>
      <c r="V314" s="94">
        <v>44160</v>
      </c>
      <c r="W314" s="64" t="str">
        <f t="shared" si="40"/>
        <v>SI</v>
      </c>
      <c r="X314" s="88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65" t="str">
        <f t="shared" si="41"/>
        <v>NSRED/0B24D-7911SM-00001</v>
      </c>
      <c r="AO314" s="65" t="str">
        <f t="shared" si="42"/>
        <v>CONTRATISTAS</v>
      </c>
      <c r="AP314" s="85"/>
      <c r="AQ314" s="85"/>
    </row>
    <row r="315" spans="1:43" ht="13.5" x14ac:dyDescent="0.25">
      <c r="A315" s="85">
        <v>323</v>
      </c>
      <c r="B315" s="85" t="s">
        <v>7650</v>
      </c>
      <c r="C315" s="85" t="s">
        <v>1700</v>
      </c>
      <c r="D315" s="62" t="str">
        <f t="shared" si="37"/>
        <v>DNI46838518</v>
      </c>
      <c r="E315" s="86" t="s">
        <v>1819</v>
      </c>
      <c r="F315" s="86" t="s">
        <v>452</v>
      </c>
      <c r="G315" s="85" t="s">
        <v>598</v>
      </c>
      <c r="H315" s="85" t="s">
        <v>1820</v>
      </c>
      <c r="I315" s="62" t="s">
        <v>1792</v>
      </c>
      <c r="J315" s="85" t="s">
        <v>1821</v>
      </c>
      <c r="K315" s="96">
        <v>32434</v>
      </c>
      <c r="L315" s="87" t="s">
        <v>141</v>
      </c>
      <c r="M315" s="85">
        <v>946748563</v>
      </c>
      <c r="N315" s="85" t="s">
        <v>82</v>
      </c>
      <c r="O315" s="62" t="s">
        <v>234</v>
      </c>
      <c r="P315" s="62" t="s">
        <v>237</v>
      </c>
      <c r="Q315" s="62" t="s">
        <v>1822</v>
      </c>
      <c r="R315" s="85"/>
      <c r="S315" s="63" t="str">
        <f t="shared" si="45"/>
        <v>PUNO</v>
      </c>
      <c r="T315" s="63" t="str">
        <f t="shared" si="46"/>
        <v>JULIACA</v>
      </c>
      <c r="U315" s="88"/>
      <c r="V315" s="94">
        <v>44160</v>
      </c>
      <c r="W315" s="64" t="e">
        <f t="shared" si="40"/>
        <v>#N/A</v>
      </c>
      <c r="X315" s="88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65" t="str">
        <f t="shared" si="41"/>
        <v>NSRED/0B24D-7911SM-00001</v>
      </c>
      <c r="AO315" s="65" t="str">
        <f t="shared" si="42"/>
        <v>CONTRATISTAS</v>
      </c>
      <c r="AP315" s="85"/>
      <c r="AQ315" s="85"/>
    </row>
    <row r="316" spans="1:43" ht="13.5" x14ac:dyDescent="0.25">
      <c r="A316" s="85">
        <v>324</v>
      </c>
      <c r="B316" s="85" t="s">
        <v>7650</v>
      </c>
      <c r="C316" s="85" t="s">
        <v>1700</v>
      </c>
      <c r="D316" s="62" t="str">
        <f t="shared" si="37"/>
        <v>DNI74048813</v>
      </c>
      <c r="E316" s="86" t="s">
        <v>1823</v>
      </c>
      <c r="F316" s="86" t="s">
        <v>559</v>
      </c>
      <c r="G316" s="85" t="s">
        <v>291</v>
      </c>
      <c r="H316" s="85" t="s">
        <v>1824</v>
      </c>
      <c r="I316" s="62" t="s">
        <v>1367</v>
      </c>
      <c r="J316" s="85" t="s">
        <v>1821</v>
      </c>
      <c r="K316" s="96">
        <v>32434</v>
      </c>
      <c r="L316" s="87" t="s">
        <v>141</v>
      </c>
      <c r="M316" s="85">
        <v>985839767</v>
      </c>
      <c r="N316" s="85" t="s">
        <v>82</v>
      </c>
      <c r="O316" s="62" t="s">
        <v>83</v>
      </c>
      <c r="P316" s="62" t="s">
        <v>84</v>
      </c>
      <c r="Q316" s="62" t="s">
        <v>1825</v>
      </c>
      <c r="R316" s="85"/>
      <c r="S316" s="63" t="str">
        <f t="shared" si="45"/>
        <v>PUNO</v>
      </c>
      <c r="T316" s="63" t="str">
        <f t="shared" si="46"/>
        <v>ANTAUTA</v>
      </c>
      <c r="U316" s="88"/>
      <c r="V316" s="94">
        <v>44160</v>
      </c>
      <c r="W316" s="64" t="e">
        <f t="shared" si="40"/>
        <v>#N/A</v>
      </c>
      <c r="X316" s="88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65" t="str">
        <f t="shared" si="41"/>
        <v>NSRED/0B24D-7911SM-00001</v>
      </c>
      <c r="AO316" s="65" t="str">
        <f t="shared" si="42"/>
        <v>CONTRATISTAS</v>
      </c>
      <c r="AP316" s="85"/>
      <c r="AQ316" s="85"/>
    </row>
    <row r="317" spans="1:43" ht="13.5" x14ac:dyDescent="0.25">
      <c r="A317" s="85">
        <v>325</v>
      </c>
      <c r="B317" s="85" t="s">
        <v>7650</v>
      </c>
      <c r="C317" s="85" t="s">
        <v>1700</v>
      </c>
      <c r="D317" s="62" t="str">
        <f t="shared" si="37"/>
        <v>DNI46356398</v>
      </c>
      <c r="E317" s="86" t="s">
        <v>1826</v>
      </c>
      <c r="F317" s="86" t="s">
        <v>959</v>
      </c>
      <c r="G317" s="85" t="s">
        <v>1827</v>
      </c>
      <c r="H317" s="85" t="s">
        <v>1828</v>
      </c>
      <c r="I317" s="62" t="s">
        <v>1367</v>
      </c>
      <c r="J317" s="85" t="s">
        <v>1821</v>
      </c>
      <c r="K317" s="96">
        <v>32434</v>
      </c>
      <c r="L317" s="87" t="s">
        <v>141</v>
      </c>
      <c r="M317" s="85">
        <v>983391781</v>
      </c>
      <c r="N317" s="85" t="s">
        <v>82</v>
      </c>
      <c r="O317" s="62" t="s">
        <v>83</v>
      </c>
      <c r="P317" s="62" t="s">
        <v>84</v>
      </c>
      <c r="Q317" s="62" t="s">
        <v>1829</v>
      </c>
      <c r="R317" s="85"/>
      <c r="S317" s="63" t="str">
        <f t="shared" si="45"/>
        <v>PUNO</v>
      </c>
      <c r="T317" s="63" t="str">
        <f t="shared" si="46"/>
        <v>ANTAUTA</v>
      </c>
      <c r="U317" s="88"/>
      <c r="V317" s="94">
        <v>44160</v>
      </c>
      <c r="W317" s="64" t="e">
        <f t="shared" si="40"/>
        <v>#N/A</v>
      </c>
      <c r="X317" s="88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65" t="str">
        <f t="shared" si="41"/>
        <v>NSRED/0B24D-7911SM-00001</v>
      </c>
      <c r="AO317" s="65" t="str">
        <f t="shared" si="42"/>
        <v>CONTRATISTAS</v>
      </c>
      <c r="AP317" s="85"/>
      <c r="AQ317" s="85"/>
    </row>
    <row r="318" spans="1:43" ht="13.5" x14ac:dyDescent="0.25">
      <c r="A318" s="85">
        <v>326</v>
      </c>
      <c r="B318" s="85" t="s">
        <v>7650</v>
      </c>
      <c r="C318" s="85" t="s">
        <v>1700</v>
      </c>
      <c r="D318" s="62" t="str">
        <f t="shared" si="37"/>
        <v>DNI02292850</v>
      </c>
      <c r="E318" s="86" t="s">
        <v>1830</v>
      </c>
      <c r="F318" s="86" t="s">
        <v>291</v>
      </c>
      <c r="G318" s="85" t="s">
        <v>248</v>
      </c>
      <c r="H318" s="85" t="s">
        <v>1831</v>
      </c>
      <c r="I318" s="62" t="s">
        <v>1367</v>
      </c>
      <c r="J318" s="85" t="s">
        <v>1821</v>
      </c>
      <c r="K318" s="96">
        <v>32434</v>
      </c>
      <c r="L318" s="87" t="s">
        <v>141</v>
      </c>
      <c r="M318" s="85">
        <v>973275873</v>
      </c>
      <c r="N318" s="85" t="s">
        <v>82</v>
      </c>
      <c r="O318" s="62" t="s">
        <v>83</v>
      </c>
      <c r="P318" s="62" t="s">
        <v>84</v>
      </c>
      <c r="Q318" s="62" t="s">
        <v>1798</v>
      </c>
      <c r="R318" s="85"/>
      <c r="S318" s="63" t="str">
        <f t="shared" si="45"/>
        <v>PUNO</v>
      </c>
      <c r="T318" s="63" t="str">
        <f t="shared" si="46"/>
        <v>ANTAUTA</v>
      </c>
      <c r="U318" s="88"/>
      <c r="V318" s="94">
        <v>44160</v>
      </c>
      <c r="W318" s="64" t="e">
        <f t="shared" si="40"/>
        <v>#N/A</v>
      </c>
      <c r="X318" s="88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65" t="str">
        <f t="shared" si="41"/>
        <v>NSRED/0B24D-7911SM-00001</v>
      </c>
      <c r="AO318" s="65" t="str">
        <f t="shared" si="42"/>
        <v>CONTRATISTAS</v>
      </c>
      <c r="AP318" s="85"/>
      <c r="AQ318" s="85"/>
    </row>
    <row r="319" spans="1:43" ht="13.5" x14ac:dyDescent="0.25">
      <c r="A319" s="85">
        <v>327</v>
      </c>
      <c r="B319" s="85" t="s">
        <v>7650</v>
      </c>
      <c r="C319" s="85" t="s">
        <v>1832</v>
      </c>
      <c r="D319" s="62" t="str">
        <f t="shared" si="37"/>
        <v>DNI29648940</v>
      </c>
      <c r="E319" s="86" t="s">
        <v>1833</v>
      </c>
      <c r="F319" s="86" t="s">
        <v>1834</v>
      </c>
      <c r="G319" s="85" t="s">
        <v>1835</v>
      </c>
      <c r="H319" s="85" t="s">
        <v>1836</v>
      </c>
      <c r="I319" s="62" t="s">
        <v>1777</v>
      </c>
      <c r="J319" s="85"/>
      <c r="K319" s="96">
        <v>32434</v>
      </c>
      <c r="L319" s="87" t="s">
        <v>141</v>
      </c>
      <c r="M319" s="85">
        <v>987921113</v>
      </c>
      <c r="N319" s="85" t="s">
        <v>100</v>
      </c>
      <c r="O319" s="62" t="s">
        <v>100</v>
      </c>
      <c r="P319" s="62" t="s">
        <v>354</v>
      </c>
      <c r="Q319" s="62" t="s">
        <v>1837</v>
      </c>
      <c r="R319" s="85" t="s">
        <v>100</v>
      </c>
      <c r="S319" s="63" t="str">
        <f t="shared" si="45"/>
        <v>AREQUIPA</v>
      </c>
      <c r="T319" s="63" t="str">
        <f t="shared" si="46"/>
        <v>AREQUIPA</v>
      </c>
      <c r="U319" s="88"/>
      <c r="V319" s="64">
        <v>44159</v>
      </c>
      <c r="W319" s="64" t="e">
        <f t="shared" si="40"/>
        <v>#N/A</v>
      </c>
      <c r="X319" s="91" t="s">
        <v>103</v>
      </c>
      <c r="Y319" s="85" t="s">
        <v>104</v>
      </c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65" t="str">
        <f t="shared" si="41"/>
        <v>ZSRSER601-1</v>
      </c>
      <c r="AO319" s="65" t="str">
        <f t="shared" si="42"/>
        <v>CONTRATISTAS</v>
      </c>
      <c r="AP319" s="85"/>
      <c r="AQ319" s="85"/>
    </row>
    <row r="320" spans="1:43" ht="13.5" x14ac:dyDescent="0.25">
      <c r="A320" s="85">
        <v>328</v>
      </c>
      <c r="B320" s="85" t="s">
        <v>7650</v>
      </c>
      <c r="C320" s="85" t="s">
        <v>1832</v>
      </c>
      <c r="D320" s="62" t="str">
        <f t="shared" si="37"/>
        <v>DNI43024704</v>
      </c>
      <c r="E320" s="86" t="s">
        <v>1838</v>
      </c>
      <c r="F320" s="86" t="s">
        <v>115</v>
      </c>
      <c r="G320" s="85" t="s">
        <v>77</v>
      </c>
      <c r="H320" s="85" t="s">
        <v>1839</v>
      </c>
      <c r="I320" s="62" t="s">
        <v>1777</v>
      </c>
      <c r="J320" s="85"/>
      <c r="K320" s="96">
        <v>32434</v>
      </c>
      <c r="L320" s="87" t="s">
        <v>141</v>
      </c>
      <c r="M320" s="85">
        <v>973696044</v>
      </c>
      <c r="N320" s="85" t="s">
        <v>100</v>
      </c>
      <c r="O320" s="62" t="s">
        <v>100</v>
      </c>
      <c r="P320" s="62" t="s">
        <v>133</v>
      </c>
      <c r="Q320" s="62" t="s">
        <v>1840</v>
      </c>
      <c r="R320" s="85" t="s">
        <v>100</v>
      </c>
      <c r="S320" s="63" t="str">
        <f t="shared" si="45"/>
        <v>AREQUIPA</v>
      </c>
      <c r="T320" s="63" t="str">
        <f t="shared" si="46"/>
        <v>AREQUIPA</v>
      </c>
      <c r="U320" s="88"/>
      <c r="V320" s="64">
        <v>44159</v>
      </c>
      <c r="W320" s="64" t="e">
        <f t="shared" si="40"/>
        <v>#N/A</v>
      </c>
      <c r="X320" s="91" t="s">
        <v>103</v>
      </c>
      <c r="Y320" s="85" t="s">
        <v>104</v>
      </c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65" t="str">
        <f t="shared" si="41"/>
        <v>ZSRSER601-1</v>
      </c>
      <c r="AO320" s="65" t="str">
        <f t="shared" si="42"/>
        <v>CONTRATISTAS</v>
      </c>
      <c r="AP320" s="85"/>
      <c r="AQ320" s="85"/>
    </row>
    <row r="321" spans="1:43" ht="13.5" x14ac:dyDescent="0.25">
      <c r="A321" s="85">
        <v>329</v>
      </c>
      <c r="B321" s="85" t="s">
        <v>7650</v>
      </c>
      <c r="C321" s="85" t="s">
        <v>1832</v>
      </c>
      <c r="D321" s="62" t="str">
        <f t="shared" si="37"/>
        <v>DNI01555326</v>
      </c>
      <c r="E321" s="86" t="s">
        <v>1841</v>
      </c>
      <c r="F321" s="86" t="s">
        <v>1842</v>
      </c>
      <c r="G321" s="85" t="s">
        <v>1843</v>
      </c>
      <c r="H321" s="85" t="s">
        <v>1844</v>
      </c>
      <c r="I321" s="62" t="s">
        <v>1777</v>
      </c>
      <c r="J321" s="85"/>
      <c r="K321" s="96">
        <v>32434</v>
      </c>
      <c r="L321" s="87" t="s">
        <v>141</v>
      </c>
      <c r="M321" s="85">
        <v>980417928</v>
      </c>
      <c r="N321" s="85" t="s">
        <v>100</v>
      </c>
      <c r="O321" s="62" t="s">
        <v>100</v>
      </c>
      <c r="P321" s="62" t="s">
        <v>646</v>
      </c>
      <c r="Q321" s="62" t="s">
        <v>1845</v>
      </c>
      <c r="R321" s="85" t="s">
        <v>100</v>
      </c>
      <c r="S321" s="63" t="str">
        <f t="shared" si="45"/>
        <v>AREQUIPA</v>
      </c>
      <c r="T321" s="63" t="str">
        <f t="shared" si="46"/>
        <v>AREQUIPA</v>
      </c>
      <c r="U321" s="88"/>
      <c r="V321" s="64">
        <v>44159</v>
      </c>
      <c r="W321" s="64" t="e">
        <f t="shared" si="40"/>
        <v>#N/A</v>
      </c>
      <c r="X321" s="91" t="s">
        <v>103</v>
      </c>
      <c r="Y321" s="85" t="s">
        <v>104</v>
      </c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65" t="str">
        <f t="shared" si="41"/>
        <v>ZSRSER601-1</v>
      </c>
      <c r="AO321" s="65" t="str">
        <f t="shared" si="42"/>
        <v>CONTRATISTAS</v>
      </c>
      <c r="AP321" s="85"/>
      <c r="AQ321" s="85"/>
    </row>
    <row r="322" spans="1:43" ht="13.5" x14ac:dyDescent="0.25">
      <c r="A322" s="85">
        <v>330</v>
      </c>
      <c r="B322" s="85" t="s">
        <v>7650</v>
      </c>
      <c r="C322" s="85" t="s">
        <v>1832</v>
      </c>
      <c r="D322" s="62" t="str">
        <f t="shared" ref="D322:D385" si="47">CONCATENATE("DNI",E322)</f>
        <v>DNI02151057</v>
      </c>
      <c r="E322" s="86" t="s">
        <v>1846</v>
      </c>
      <c r="F322" s="86" t="s">
        <v>77</v>
      </c>
      <c r="G322" s="85" t="s">
        <v>1847</v>
      </c>
      <c r="H322" s="85" t="s">
        <v>1848</v>
      </c>
      <c r="I322" s="62" t="s">
        <v>1849</v>
      </c>
      <c r="J322" s="85"/>
      <c r="K322" s="96">
        <v>32434</v>
      </c>
      <c r="L322" s="87" t="s">
        <v>141</v>
      </c>
      <c r="M322" s="85">
        <v>992894041</v>
      </c>
      <c r="N322" s="85" t="s">
        <v>100</v>
      </c>
      <c r="O322" s="62" t="s">
        <v>100</v>
      </c>
      <c r="P322" s="62" t="s">
        <v>1356</v>
      </c>
      <c r="Q322" s="62" t="s">
        <v>1850</v>
      </c>
      <c r="R322" s="85" t="s">
        <v>100</v>
      </c>
      <c r="S322" s="63" t="str">
        <f t="shared" si="45"/>
        <v>AREQUIPA</v>
      </c>
      <c r="T322" s="63" t="str">
        <f t="shared" si="46"/>
        <v>AREQUIPA</v>
      </c>
      <c r="U322" s="88"/>
      <c r="V322" s="64">
        <v>44159</v>
      </c>
      <c r="W322" s="64" t="str">
        <f t="shared" ref="W322:W385" si="48">VLOOKUP(D322,cero,6,FALSE)</f>
        <v>SI</v>
      </c>
      <c r="X322" s="91" t="s">
        <v>103</v>
      </c>
      <c r="Y322" s="85" t="s">
        <v>104</v>
      </c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65" t="str">
        <f t="shared" ref="AN322:AN385" si="49">VLOOKUP(C322,CECO,3,FALSE)</f>
        <v>ZSRSER601-1</v>
      </c>
      <c r="AO322" s="65" t="str">
        <f t="shared" ref="AO322:AO385" si="50">VLOOKUP(B322,empresas,4,FALSE)</f>
        <v>CONTRATISTAS</v>
      </c>
      <c r="AP322" s="85"/>
      <c r="AQ322" s="85"/>
    </row>
    <row r="323" spans="1:43" ht="13.5" x14ac:dyDescent="0.25">
      <c r="A323" s="85">
        <v>331</v>
      </c>
      <c r="B323" s="85" t="s">
        <v>7650</v>
      </c>
      <c r="C323" s="85" t="s">
        <v>1832</v>
      </c>
      <c r="D323" s="62" t="str">
        <f t="shared" si="47"/>
        <v>DNI43176547</v>
      </c>
      <c r="E323" s="86" t="s">
        <v>1851</v>
      </c>
      <c r="F323" s="86" t="s">
        <v>1852</v>
      </c>
      <c r="G323" s="85" t="s">
        <v>1853</v>
      </c>
      <c r="H323" s="85" t="s">
        <v>1854</v>
      </c>
      <c r="I323" s="62" t="s">
        <v>1855</v>
      </c>
      <c r="J323" s="85"/>
      <c r="K323" s="96">
        <v>32434</v>
      </c>
      <c r="L323" s="87" t="s">
        <v>141</v>
      </c>
      <c r="M323" s="85">
        <v>951292417</v>
      </c>
      <c r="N323" s="85" t="s">
        <v>100</v>
      </c>
      <c r="O323" s="62" t="s">
        <v>100</v>
      </c>
      <c r="P323" s="62" t="s">
        <v>228</v>
      </c>
      <c r="Q323" s="62" t="s">
        <v>1856</v>
      </c>
      <c r="R323" s="85" t="s">
        <v>100</v>
      </c>
      <c r="S323" s="63" t="str">
        <f t="shared" si="45"/>
        <v>AREQUIPA</v>
      </c>
      <c r="T323" s="63" t="str">
        <f t="shared" si="46"/>
        <v>AREQUIPA</v>
      </c>
      <c r="U323" s="88"/>
      <c r="V323" s="64">
        <v>44159</v>
      </c>
      <c r="W323" s="64" t="str">
        <f t="shared" si="48"/>
        <v>SI</v>
      </c>
      <c r="X323" s="91" t="s">
        <v>103</v>
      </c>
      <c r="Y323" s="85" t="s">
        <v>104</v>
      </c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65" t="str">
        <f t="shared" si="49"/>
        <v>ZSRSER601-1</v>
      </c>
      <c r="AO323" s="65" t="str">
        <f t="shared" si="50"/>
        <v>CONTRATISTAS</v>
      </c>
      <c r="AP323" s="85"/>
      <c r="AQ323" s="85"/>
    </row>
    <row r="324" spans="1:43" ht="13.5" x14ac:dyDescent="0.25">
      <c r="A324" s="85">
        <v>332</v>
      </c>
      <c r="B324" s="85" t="s">
        <v>7650</v>
      </c>
      <c r="C324" s="85" t="s">
        <v>1832</v>
      </c>
      <c r="D324" s="62" t="str">
        <f t="shared" si="47"/>
        <v>DNI44381896</v>
      </c>
      <c r="E324" s="86" t="s">
        <v>1858</v>
      </c>
      <c r="F324" s="86" t="s">
        <v>274</v>
      </c>
      <c r="G324" s="85" t="s">
        <v>1859</v>
      </c>
      <c r="H324" s="85" t="s">
        <v>1860</v>
      </c>
      <c r="I324" s="62" t="s">
        <v>1861</v>
      </c>
      <c r="J324" s="85" t="s">
        <v>1862</v>
      </c>
      <c r="K324" s="96">
        <v>32434</v>
      </c>
      <c r="L324" s="87" t="s">
        <v>141</v>
      </c>
      <c r="M324" s="85">
        <v>918476957</v>
      </c>
      <c r="N324" s="85" t="s">
        <v>120</v>
      </c>
      <c r="O324" s="62" t="s">
        <v>120</v>
      </c>
      <c r="P324" s="62" t="s">
        <v>120</v>
      </c>
      <c r="Q324" s="62" t="s">
        <v>1863</v>
      </c>
      <c r="R324" s="85" t="s">
        <v>124</v>
      </c>
      <c r="S324" s="63" t="str">
        <f t="shared" si="45"/>
        <v>PUNO HUB</v>
      </c>
      <c r="T324" s="63" t="str">
        <f t="shared" si="46"/>
        <v>TACNA</v>
      </c>
      <c r="U324" s="88"/>
      <c r="V324" s="87">
        <v>44161</v>
      </c>
      <c r="W324" s="64" t="e">
        <f t="shared" si="48"/>
        <v>#N/A</v>
      </c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65" t="str">
        <f t="shared" si="49"/>
        <v>ZSRSER601-1</v>
      </c>
      <c r="AO324" s="65" t="str">
        <f t="shared" si="50"/>
        <v>CONTRATISTAS</v>
      </c>
      <c r="AP324" s="85"/>
      <c r="AQ324" s="85"/>
    </row>
    <row r="325" spans="1:43" ht="13.5" x14ac:dyDescent="0.25">
      <c r="A325" s="85">
        <v>333</v>
      </c>
      <c r="B325" s="85" t="s">
        <v>7650</v>
      </c>
      <c r="C325" s="85" t="s">
        <v>1832</v>
      </c>
      <c r="D325" s="62" t="str">
        <f t="shared" si="47"/>
        <v>DNI42853527</v>
      </c>
      <c r="E325" s="86" t="s">
        <v>1864</v>
      </c>
      <c r="F325" s="86" t="s">
        <v>959</v>
      </c>
      <c r="G325" s="85" t="s">
        <v>403</v>
      </c>
      <c r="H325" s="85" t="s">
        <v>1865</v>
      </c>
      <c r="I325" s="62" t="s">
        <v>1866</v>
      </c>
      <c r="J325" s="85" t="s">
        <v>1862</v>
      </c>
      <c r="K325" s="96">
        <v>32434</v>
      </c>
      <c r="L325" s="87" t="s">
        <v>141</v>
      </c>
      <c r="M325" s="85">
        <v>983195717</v>
      </c>
      <c r="N325" s="85" t="s">
        <v>82</v>
      </c>
      <c r="O325" s="62" t="s">
        <v>82</v>
      </c>
      <c r="P325" s="62" t="s">
        <v>82</v>
      </c>
      <c r="Q325" s="62" t="s">
        <v>1867</v>
      </c>
      <c r="R325" s="85" t="s">
        <v>82</v>
      </c>
      <c r="S325" s="63" t="str">
        <f t="shared" si="45"/>
        <v>PUNO</v>
      </c>
      <c r="T325" s="63" t="str">
        <f t="shared" si="46"/>
        <v>PUNO</v>
      </c>
      <c r="U325" s="88"/>
      <c r="V325" s="85" t="s">
        <v>1868</v>
      </c>
      <c r="W325" s="64" t="e">
        <f t="shared" si="48"/>
        <v>#N/A</v>
      </c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65" t="str">
        <f t="shared" si="49"/>
        <v>ZSRSER601-1</v>
      </c>
      <c r="AO325" s="65" t="str">
        <f t="shared" si="50"/>
        <v>CONTRATISTAS</v>
      </c>
      <c r="AP325" s="85"/>
      <c r="AQ325" s="85"/>
    </row>
    <row r="326" spans="1:43" ht="13.5" x14ac:dyDescent="0.25">
      <c r="A326" s="85">
        <v>334</v>
      </c>
      <c r="B326" s="85" t="s">
        <v>7650</v>
      </c>
      <c r="C326" s="85" t="s">
        <v>1832</v>
      </c>
      <c r="D326" s="62" t="str">
        <f t="shared" si="47"/>
        <v>DNI45079763</v>
      </c>
      <c r="E326" s="86" t="s">
        <v>1869</v>
      </c>
      <c r="F326" s="86" t="s">
        <v>1870</v>
      </c>
      <c r="G326" s="85" t="s">
        <v>1871</v>
      </c>
      <c r="H326" s="85" t="s">
        <v>1872</v>
      </c>
      <c r="I326" s="62" t="s">
        <v>187</v>
      </c>
      <c r="J326" s="85" t="s">
        <v>1862</v>
      </c>
      <c r="K326" s="96">
        <v>32434</v>
      </c>
      <c r="L326" s="87" t="s">
        <v>141</v>
      </c>
      <c r="M326" s="85">
        <v>972423120</v>
      </c>
      <c r="N326" s="85" t="s">
        <v>100</v>
      </c>
      <c r="O326" s="62" t="s">
        <v>100</v>
      </c>
      <c r="P326" s="62" t="s">
        <v>1193</v>
      </c>
      <c r="Q326" s="62" t="s">
        <v>1873</v>
      </c>
      <c r="R326" s="85" t="s">
        <v>100</v>
      </c>
      <c r="S326" s="63" t="str">
        <f t="shared" si="45"/>
        <v>AREQUIPA</v>
      </c>
      <c r="T326" s="63" t="str">
        <f t="shared" si="46"/>
        <v>AREQUIPA</v>
      </c>
      <c r="U326" s="88"/>
      <c r="V326" s="85" t="s">
        <v>1868</v>
      </c>
      <c r="W326" s="64" t="e">
        <f t="shared" si="48"/>
        <v>#N/A</v>
      </c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65" t="str">
        <f t="shared" si="49"/>
        <v>ZSRSER601-1</v>
      </c>
      <c r="AO326" s="65" t="str">
        <f t="shared" si="50"/>
        <v>CONTRATISTAS</v>
      </c>
      <c r="AP326" s="85"/>
      <c r="AQ326" s="85"/>
    </row>
    <row r="327" spans="1:43" ht="13.5" x14ac:dyDescent="0.25">
      <c r="A327" s="85">
        <v>335</v>
      </c>
      <c r="B327" s="85" t="s">
        <v>7650</v>
      </c>
      <c r="C327" s="85" t="s">
        <v>1832</v>
      </c>
      <c r="D327" s="62" t="str">
        <f t="shared" si="47"/>
        <v>DNI43605824</v>
      </c>
      <c r="E327" s="86" t="s">
        <v>1874</v>
      </c>
      <c r="F327" s="86" t="s">
        <v>1875</v>
      </c>
      <c r="G327" s="85" t="s">
        <v>895</v>
      </c>
      <c r="H327" s="85" t="s">
        <v>1876</v>
      </c>
      <c r="I327" s="62" t="s">
        <v>853</v>
      </c>
      <c r="J327" s="85" t="s">
        <v>1877</v>
      </c>
      <c r="K327" s="96">
        <v>32434</v>
      </c>
      <c r="L327" s="87" t="s">
        <v>141</v>
      </c>
      <c r="M327" s="85">
        <v>932408913</v>
      </c>
      <c r="N327" s="85" t="s">
        <v>100</v>
      </c>
      <c r="O327" s="62" t="s">
        <v>100</v>
      </c>
      <c r="P327" s="62" t="s">
        <v>100</v>
      </c>
      <c r="Q327" s="62" t="s">
        <v>1878</v>
      </c>
      <c r="R327" s="85" t="s">
        <v>100</v>
      </c>
      <c r="S327" s="63" t="str">
        <f t="shared" si="45"/>
        <v>AREQUIPA</v>
      </c>
      <c r="T327" s="63" t="str">
        <f t="shared" si="46"/>
        <v>AREQUIPA</v>
      </c>
      <c r="U327" s="88"/>
      <c r="V327" s="85" t="s">
        <v>1868</v>
      </c>
      <c r="W327" s="64" t="e">
        <f t="shared" si="48"/>
        <v>#N/A</v>
      </c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65" t="str">
        <f t="shared" si="49"/>
        <v>ZSRSER601-1</v>
      </c>
      <c r="AO327" s="65" t="str">
        <f t="shared" si="50"/>
        <v>CONTRATISTAS</v>
      </c>
      <c r="AP327" s="85"/>
      <c r="AQ327" s="85"/>
    </row>
    <row r="328" spans="1:43" ht="13.5" x14ac:dyDescent="0.25">
      <c r="A328" s="85">
        <v>336</v>
      </c>
      <c r="B328" s="85" t="s">
        <v>7650</v>
      </c>
      <c r="C328" s="85" t="s">
        <v>1879</v>
      </c>
      <c r="D328" s="62" t="str">
        <f t="shared" si="47"/>
        <v>DNI70276523</v>
      </c>
      <c r="E328" s="86" t="s">
        <v>1880</v>
      </c>
      <c r="F328" s="86" t="s">
        <v>1881</v>
      </c>
      <c r="G328" s="85" t="s">
        <v>256</v>
      </c>
      <c r="H328" s="85" t="s">
        <v>1882</v>
      </c>
      <c r="I328" s="62" t="s">
        <v>883</v>
      </c>
      <c r="J328" s="85" t="s">
        <v>1883</v>
      </c>
      <c r="K328" s="96">
        <v>32434</v>
      </c>
      <c r="L328" s="87" t="s">
        <v>141</v>
      </c>
      <c r="M328" s="85" t="s">
        <v>1884</v>
      </c>
      <c r="N328" s="85" t="s">
        <v>82</v>
      </c>
      <c r="O328" s="62" t="s">
        <v>83</v>
      </c>
      <c r="P328" s="62" t="s">
        <v>84</v>
      </c>
      <c r="Q328" s="62" t="s">
        <v>1885</v>
      </c>
      <c r="R328" s="85"/>
      <c r="S328" s="63" t="str">
        <f t="shared" si="45"/>
        <v>PUNO</v>
      </c>
      <c r="T328" s="63" t="str">
        <f t="shared" si="46"/>
        <v>ANTAUTA</v>
      </c>
      <c r="U328" s="88"/>
      <c r="V328" s="85"/>
      <c r="W328" s="64" t="e">
        <f t="shared" si="48"/>
        <v>#N/A</v>
      </c>
      <c r="X328" s="88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65" t="e">
        <f t="shared" si="49"/>
        <v>#N/A</v>
      </c>
      <c r="AO328" s="65" t="str">
        <f t="shared" si="50"/>
        <v>CONTRATISTAS</v>
      </c>
      <c r="AP328" s="85"/>
      <c r="AQ328" s="85"/>
    </row>
    <row r="329" spans="1:43" ht="13.5" x14ac:dyDescent="0.25">
      <c r="A329" s="85">
        <v>337</v>
      </c>
      <c r="B329" s="85" t="s">
        <v>7650</v>
      </c>
      <c r="C329" s="85" t="s">
        <v>1887</v>
      </c>
      <c r="D329" s="62" t="str">
        <f t="shared" si="47"/>
        <v>DNI71002674</v>
      </c>
      <c r="E329" s="86" t="s">
        <v>1888</v>
      </c>
      <c r="F329" s="86" t="s">
        <v>1889</v>
      </c>
      <c r="G329" s="85" t="s">
        <v>1890</v>
      </c>
      <c r="H329" s="85" t="s">
        <v>1891</v>
      </c>
      <c r="I329" s="62" t="s">
        <v>1892</v>
      </c>
      <c r="J329" s="85" t="s">
        <v>1893</v>
      </c>
      <c r="K329" s="96">
        <v>32434</v>
      </c>
      <c r="L329" s="87" t="s">
        <v>63</v>
      </c>
      <c r="M329" s="85">
        <v>957048958</v>
      </c>
      <c r="N329" s="85" t="s">
        <v>1894</v>
      </c>
      <c r="O329" s="62" t="s">
        <v>1894</v>
      </c>
      <c r="P329" s="62" t="s">
        <v>1394</v>
      </c>
      <c r="Q329" s="62" t="s">
        <v>1895</v>
      </c>
      <c r="R329" s="85"/>
      <c r="S329" s="63" t="str">
        <f t="shared" si="45"/>
        <v>AREQUIPA</v>
      </c>
      <c r="T329" s="63" t="str">
        <f t="shared" si="46"/>
        <v>AREQUIPA</v>
      </c>
      <c r="U329" s="88"/>
      <c r="V329" s="85"/>
      <c r="W329" s="64" t="e">
        <f t="shared" si="48"/>
        <v>#N/A</v>
      </c>
      <c r="X329" s="88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65" t="str">
        <f t="shared" si="49"/>
        <v>ZSRSER601-1</v>
      </c>
      <c r="AO329" s="65" t="str">
        <f t="shared" si="50"/>
        <v>CONTRATISTAS</v>
      </c>
      <c r="AP329" s="85"/>
      <c r="AQ329" s="85"/>
    </row>
    <row r="330" spans="1:43" ht="13.5" x14ac:dyDescent="0.25">
      <c r="A330" s="85">
        <v>338</v>
      </c>
      <c r="B330" s="85" t="s">
        <v>7650</v>
      </c>
      <c r="C330" s="85" t="s">
        <v>1897</v>
      </c>
      <c r="D330" s="62" t="str">
        <f t="shared" si="47"/>
        <v>DNI07441984</v>
      </c>
      <c r="E330" s="86" t="s">
        <v>1898</v>
      </c>
      <c r="F330" s="86" t="s">
        <v>1063</v>
      </c>
      <c r="G330" s="85" t="s">
        <v>1899</v>
      </c>
      <c r="H330" s="85" t="s">
        <v>1900</v>
      </c>
      <c r="I330" s="62" t="s">
        <v>1297</v>
      </c>
      <c r="J330" s="85" t="s">
        <v>1901</v>
      </c>
      <c r="K330" s="96">
        <v>32434</v>
      </c>
      <c r="L330" s="87" t="s">
        <v>141</v>
      </c>
      <c r="M330" s="85">
        <v>972888063</v>
      </c>
      <c r="N330" s="85" t="s">
        <v>64</v>
      </c>
      <c r="O330" s="62" t="s">
        <v>64</v>
      </c>
      <c r="P330" s="62" t="s">
        <v>235</v>
      </c>
      <c r="Q330" s="62" t="s">
        <v>1902</v>
      </c>
      <c r="R330" s="85"/>
      <c r="S330" s="63" t="str">
        <f t="shared" si="45"/>
        <v>LIMA</v>
      </c>
      <c r="T330" s="63" t="str">
        <f t="shared" si="46"/>
        <v>LIMA</v>
      </c>
      <c r="U330" s="88"/>
      <c r="V330" s="87">
        <v>44164</v>
      </c>
      <c r="W330" s="64" t="e">
        <f t="shared" si="48"/>
        <v>#N/A</v>
      </c>
      <c r="X330" s="88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65" t="str">
        <f t="shared" si="49"/>
        <v>ZSRSER601-1</v>
      </c>
      <c r="AO330" s="65" t="str">
        <f t="shared" si="50"/>
        <v>CONTRATISTAS</v>
      </c>
      <c r="AP330" s="85"/>
      <c r="AQ330" s="85"/>
    </row>
    <row r="331" spans="1:43" ht="13.5" x14ac:dyDescent="0.25">
      <c r="A331" s="85">
        <v>339</v>
      </c>
      <c r="B331" s="85" t="s">
        <v>7650</v>
      </c>
      <c r="C331" s="85" t="s">
        <v>1897</v>
      </c>
      <c r="D331" s="62" t="str">
        <f t="shared" si="47"/>
        <v>DNI44349694</v>
      </c>
      <c r="E331" s="86" t="s">
        <v>1903</v>
      </c>
      <c r="F331" s="86" t="s">
        <v>274</v>
      </c>
      <c r="G331" s="85" t="s">
        <v>1904</v>
      </c>
      <c r="H331" s="85" t="s">
        <v>1905</v>
      </c>
      <c r="I331" s="62" t="s">
        <v>1906</v>
      </c>
      <c r="J331" s="85" t="s">
        <v>1907</v>
      </c>
      <c r="K331" s="96">
        <v>32434</v>
      </c>
      <c r="L331" s="87" t="s">
        <v>141</v>
      </c>
      <c r="M331" s="85">
        <v>983770965</v>
      </c>
      <c r="N331" s="85" t="s">
        <v>100</v>
      </c>
      <c r="O331" s="62" t="s">
        <v>100</v>
      </c>
      <c r="P331" s="62" t="s">
        <v>929</v>
      </c>
      <c r="Q331" s="62" t="s">
        <v>1908</v>
      </c>
      <c r="R331" s="85"/>
      <c r="S331" s="63" t="str">
        <f t="shared" si="45"/>
        <v>AREQUIPA</v>
      </c>
      <c r="T331" s="63" t="str">
        <f t="shared" si="46"/>
        <v>AREQUIPA</v>
      </c>
      <c r="U331" s="88"/>
      <c r="V331" s="85"/>
      <c r="W331" s="64" t="e">
        <f t="shared" si="48"/>
        <v>#N/A</v>
      </c>
      <c r="X331" s="88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65" t="str">
        <f t="shared" si="49"/>
        <v>ZSRSER601-1</v>
      </c>
      <c r="AO331" s="65" t="str">
        <f t="shared" si="50"/>
        <v>CONTRATISTAS</v>
      </c>
      <c r="AP331" s="85"/>
      <c r="AQ331" s="85"/>
    </row>
    <row r="332" spans="1:43" ht="13.5" x14ac:dyDescent="0.25">
      <c r="A332" s="85">
        <v>340</v>
      </c>
      <c r="B332" s="85" t="s">
        <v>7650</v>
      </c>
      <c r="C332" s="85" t="s">
        <v>1897</v>
      </c>
      <c r="D332" s="62" t="str">
        <f t="shared" si="47"/>
        <v>DNI29634132</v>
      </c>
      <c r="E332" s="86" t="s">
        <v>1909</v>
      </c>
      <c r="F332" s="86" t="s">
        <v>1910</v>
      </c>
      <c r="G332" s="85" t="s">
        <v>291</v>
      </c>
      <c r="H332" s="85" t="s">
        <v>871</v>
      </c>
      <c r="I332" s="62" t="s">
        <v>1911</v>
      </c>
      <c r="J332" s="85" t="s">
        <v>1912</v>
      </c>
      <c r="K332" s="96">
        <v>32434</v>
      </c>
      <c r="L332" s="87" t="s">
        <v>141</v>
      </c>
      <c r="M332" s="85">
        <v>913971756</v>
      </c>
      <c r="N332" s="85" t="s">
        <v>100</v>
      </c>
      <c r="O332" s="62" t="s">
        <v>100</v>
      </c>
      <c r="P332" s="62" t="s">
        <v>100</v>
      </c>
      <c r="Q332" s="62" t="s">
        <v>1913</v>
      </c>
      <c r="R332" s="85"/>
      <c r="S332" s="63" t="str">
        <f t="shared" si="45"/>
        <v>AREQUIPA</v>
      </c>
      <c r="T332" s="63" t="str">
        <f t="shared" si="46"/>
        <v>AREQUIPA</v>
      </c>
      <c r="U332" s="88"/>
      <c r="V332" s="85"/>
      <c r="W332" s="64" t="e">
        <f t="shared" si="48"/>
        <v>#N/A</v>
      </c>
      <c r="X332" s="88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65" t="str">
        <f t="shared" si="49"/>
        <v>ZSRSER601-1</v>
      </c>
      <c r="AO332" s="65" t="str">
        <f t="shared" si="50"/>
        <v>CONTRATISTAS</v>
      </c>
      <c r="AP332" s="85"/>
      <c r="AQ332" s="85"/>
    </row>
    <row r="333" spans="1:43" ht="13.5" x14ac:dyDescent="0.25">
      <c r="A333" s="85">
        <v>341</v>
      </c>
      <c r="B333" s="85" t="s">
        <v>7650</v>
      </c>
      <c r="C333" s="85" t="s">
        <v>1897</v>
      </c>
      <c r="D333" s="62" t="str">
        <f t="shared" si="47"/>
        <v>DNI45499040</v>
      </c>
      <c r="E333" s="86" t="s">
        <v>1914</v>
      </c>
      <c r="F333" s="86" t="s">
        <v>115</v>
      </c>
      <c r="G333" s="85" t="s">
        <v>115</v>
      </c>
      <c r="H333" s="85" t="s">
        <v>1915</v>
      </c>
      <c r="I333" s="62" t="s">
        <v>695</v>
      </c>
      <c r="J333" s="85" t="s">
        <v>1916</v>
      </c>
      <c r="K333" s="96">
        <v>32434</v>
      </c>
      <c r="L333" s="87" t="s">
        <v>141</v>
      </c>
      <c r="M333" s="85">
        <v>991174219</v>
      </c>
      <c r="N333" s="85" t="s">
        <v>82</v>
      </c>
      <c r="O333" s="62" t="s">
        <v>188</v>
      </c>
      <c r="P333" s="62" t="s">
        <v>189</v>
      </c>
      <c r="Q333" s="62" t="s">
        <v>1917</v>
      </c>
      <c r="R333" s="85"/>
      <c r="S333" s="63" t="str">
        <f t="shared" si="45"/>
        <v>PUNO</v>
      </c>
      <c r="T333" s="63" t="str">
        <f t="shared" si="46"/>
        <v>AJOYANI</v>
      </c>
      <c r="U333" s="88"/>
      <c r="V333" s="85"/>
      <c r="W333" s="64" t="e">
        <f t="shared" si="48"/>
        <v>#N/A</v>
      </c>
      <c r="X333" s="88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65" t="str">
        <f t="shared" si="49"/>
        <v>ZSRSER601-1</v>
      </c>
      <c r="AO333" s="65" t="str">
        <f t="shared" si="50"/>
        <v>CONTRATISTAS</v>
      </c>
      <c r="AP333" s="85"/>
      <c r="AQ333" s="85"/>
    </row>
    <row r="334" spans="1:43" ht="13.5" x14ac:dyDescent="0.25">
      <c r="A334" s="85">
        <v>342</v>
      </c>
      <c r="B334" s="85" t="s">
        <v>7650</v>
      </c>
      <c r="C334" s="85" t="s">
        <v>1897</v>
      </c>
      <c r="D334" s="62" t="str">
        <f t="shared" si="47"/>
        <v>DNI01539639</v>
      </c>
      <c r="E334" s="86" t="s">
        <v>1918</v>
      </c>
      <c r="F334" s="86" t="s">
        <v>452</v>
      </c>
      <c r="G334" s="85" t="s">
        <v>430</v>
      </c>
      <c r="H334" s="85" t="s">
        <v>1919</v>
      </c>
      <c r="I334" s="62" t="s">
        <v>695</v>
      </c>
      <c r="J334" s="85" t="s">
        <v>1920</v>
      </c>
      <c r="K334" s="96">
        <v>32434</v>
      </c>
      <c r="L334" s="87" t="s">
        <v>141</v>
      </c>
      <c r="M334" s="85">
        <v>987687172</v>
      </c>
      <c r="N334" s="85" t="s">
        <v>82</v>
      </c>
      <c r="O334" s="62" t="s">
        <v>83</v>
      </c>
      <c r="P334" s="62" t="s">
        <v>84</v>
      </c>
      <c r="Q334" s="62" t="s">
        <v>1921</v>
      </c>
      <c r="R334" s="85"/>
      <c r="S334" s="63" t="str">
        <f t="shared" ref="S334:S357" si="51">VLOOKUP(CONCATENATE(N334,P334),hub_,4,FALSE)</f>
        <v>PUNO</v>
      </c>
      <c r="T334" s="63" t="str">
        <f t="shared" ref="T334:T357" si="52">VLOOKUP(CONCATENATE(N334,P334),hub_,5,FALSE)</f>
        <v>ANTAUTA</v>
      </c>
      <c r="U334" s="88"/>
      <c r="V334" s="85"/>
      <c r="W334" s="64" t="e">
        <f t="shared" si="48"/>
        <v>#N/A</v>
      </c>
      <c r="X334" s="88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65" t="str">
        <f t="shared" si="49"/>
        <v>ZSRSER601-1</v>
      </c>
      <c r="AO334" s="65" t="str">
        <f t="shared" si="50"/>
        <v>CONTRATISTAS</v>
      </c>
      <c r="AP334" s="85"/>
      <c r="AQ334" s="85"/>
    </row>
    <row r="335" spans="1:43" ht="13.5" x14ac:dyDescent="0.25">
      <c r="A335" s="85">
        <v>343</v>
      </c>
      <c r="B335" s="85" t="s">
        <v>7650</v>
      </c>
      <c r="C335" s="85" t="s">
        <v>1897</v>
      </c>
      <c r="D335" s="62" t="str">
        <f t="shared" si="47"/>
        <v>DNI02293014</v>
      </c>
      <c r="E335" s="86" t="s">
        <v>1922</v>
      </c>
      <c r="F335" s="86" t="s">
        <v>323</v>
      </c>
      <c r="G335" s="85" t="s">
        <v>1923</v>
      </c>
      <c r="H335" s="85" t="s">
        <v>1924</v>
      </c>
      <c r="I335" s="62" t="s">
        <v>1925</v>
      </c>
      <c r="J335" s="85" t="s">
        <v>1926</v>
      </c>
      <c r="K335" s="96">
        <v>32434</v>
      </c>
      <c r="L335" s="87" t="s">
        <v>141</v>
      </c>
      <c r="M335" s="85">
        <v>954727065</v>
      </c>
      <c r="N335" s="85" t="s">
        <v>82</v>
      </c>
      <c r="O335" s="62" t="s">
        <v>83</v>
      </c>
      <c r="P335" s="62" t="s">
        <v>84</v>
      </c>
      <c r="Q335" s="62" t="s">
        <v>1927</v>
      </c>
      <c r="R335" s="85"/>
      <c r="S335" s="63" t="str">
        <f t="shared" si="51"/>
        <v>PUNO</v>
      </c>
      <c r="T335" s="63" t="str">
        <f t="shared" si="52"/>
        <v>ANTAUTA</v>
      </c>
      <c r="U335" s="88"/>
      <c r="V335" s="85"/>
      <c r="W335" s="64" t="e">
        <f t="shared" si="48"/>
        <v>#N/A</v>
      </c>
      <c r="X335" s="88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65" t="str">
        <f t="shared" si="49"/>
        <v>ZSRSER601-1</v>
      </c>
      <c r="AO335" s="65" t="str">
        <f t="shared" si="50"/>
        <v>CONTRATISTAS</v>
      </c>
      <c r="AP335" s="85"/>
      <c r="AQ335" s="85"/>
    </row>
    <row r="336" spans="1:43" ht="13.5" x14ac:dyDescent="0.25">
      <c r="A336" s="85">
        <v>344</v>
      </c>
      <c r="B336" s="85" t="s">
        <v>7650</v>
      </c>
      <c r="C336" s="85" t="s">
        <v>1897</v>
      </c>
      <c r="D336" s="62" t="str">
        <f t="shared" si="47"/>
        <v>DNI40694453</v>
      </c>
      <c r="E336" s="86" t="s">
        <v>1928</v>
      </c>
      <c r="F336" s="86" t="s">
        <v>1929</v>
      </c>
      <c r="G336" s="85" t="s">
        <v>1930</v>
      </c>
      <c r="H336" s="85" t="s">
        <v>1931</v>
      </c>
      <c r="I336" s="62" t="s">
        <v>1925</v>
      </c>
      <c r="J336" s="85" t="s">
        <v>1926</v>
      </c>
      <c r="K336" s="96">
        <v>32434</v>
      </c>
      <c r="L336" s="87" t="s">
        <v>141</v>
      </c>
      <c r="M336" s="85">
        <v>944205175</v>
      </c>
      <c r="N336" s="85" t="s">
        <v>268</v>
      </c>
      <c r="O336" s="62" t="s">
        <v>1932</v>
      </c>
      <c r="P336" s="62" t="s">
        <v>1933</v>
      </c>
      <c r="Q336" s="62" t="s">
        <v>1934</v>
      </c>
      <c r="R336" s="85"/>
      <c r="S336" s="63" t="str">
        <f t="shared" si="51"/>
        <v>PUNO HUB</v>
      </c>
      <c r="T336" s="63" t="str">
        <f t="shared" si="52"/>
        <v>CUSCO</v>
      </c>
      <c r="U336" s="88"/>
      <c r="V336" s="87">
        <v>44159</v>
      </c>
      <c r="W336" s="64" t="e">
        <f t="shared" si="48"/>
        <v>#N/A</v>
      </c>
      <c r="X336" s="88" t="s">
        <v>271</v>
      </c>
      <c r="Y336" s="88" t="s">
        <v>271</v>
      </c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65" t="str">
        <f t="shared" si="49"/>
        <v>ZSRSER601-1</v>
      </c>
      <c r="AO336" s="65" t="str">
        <f t="shared" si="50"/>
        <v>CONTRATISTAS</v>
      </c>
      <c r="AP336" s="85"/>
      <c r="AQ336" s="85"/>
    </row>
    <row r="337" spans="1:43" ht="13.5" x14ac:dyDescent="0.25">
      <c r="A337" s="85">
        <v>345</v>
      </c>
      <c r="B337" s="85" t="s">
        <v>7650</v>
      </c>
      <c r="C337" s="85" t="s">
        <v>1897</v>
      </c>
      <c r="D337" s="62" t="str">
        <f t="shared" si="47"/>
        <v>DNI42060989</v>
      </c>
      <c r="E337" s="86" t="s">
        <v>1935</v>
      </c>
      <c r="F337" s="86" t="s">
        <v>574</v>
      </c>
      <c r="G337" s="85" t="s">
        <v>1244</v>
      </c>
      <c r="H337" s="85" t="s">
        <v>1936</v>
      </c>
      <c r="I337" s="62" t="s">
        <v>695</v>
      </c>
      <c r="J337" s="85" t="s">
        <v>1937</v>
      </c>
      <c r="K337" s="96">
        <v>32434</v>
      </c>
      <c r="L337" s="87" t="s">
        <v>141</v>
      </c>
      <c r="M337" s="85">
        <v>939205570</v>
      </c>
      <c r="N337" s="85" t="s">
        <v>82</v>
      </c>
      <c r="O337" s="62" t="s">
        <v>234</v>
      </c>
      <c r="P337" s="62" t="s">
        <v>237</v>
      </c>
      <c r="Q337" s="62" t="s">
        <v>1938</v>
      </c>
      <c r="R337" s="85"/>
      <c r="S337" s="63" t="str">
        <f t="shared" si="51"/>
        <v>PUNO</v>
      </c>
      <c r="T337" s="63" t="str">
        <f t="shared" si="52"/>
        <v>JULIACA</v>
      </c>
      <c r="U337" s="88"/>
      <c r="V337" s="85"/>
      <c r="W337" s="64" t="e">
        <f t="shared" si="48"/>
        <v>#N/A</v>
      </c>
      <c r="X337" s="88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65" t="str">
        <f t="shared" si="49"/>
        <v>ZSRSER601-1</v>
      </c>
      <c r="AO337" s="65" t="str">
        <f t="shared" si="50"/>
        <v>CONTRATISTAS</v>
      </c>
      <c r="AP337" s="85"/>
      <c r="AQ337" s="85"/>
    </row>
    <row r="338" spans="1:43" ht="13.5" x14ac:dyDescent="0.25">
      <c r="A338" s="85">
        <v>346</v>
      </c>
      <c r="B338" s="85" t="s">
        <v>7650</v>
      </c>
      <c r="C338" s="85" t="s">
        <v>1897</v>
      </c>
      <c r="D338" s="62" t="str">
        <f t="shared" si="47"/>
        <v>DNI41946442</v>
      </c>
      <c r="E338" s="86" t="s">
        <v>1939</v>
      </c>
      <c r="F338" s="86" t="s">
        <v>1940</v>
      </c>
      <c r="G338" s="85" t="s">
        <v>363</v>
      </c>
      <c r="H338" s="85" t="s">
        <v>1941</v>
      </c>
      <c r="I338" s="62" t="s">
        <v>695</v>
      </c>
      <c r="J338" s="85" t="s">
        <v>1937</v>
      </c>
      <c r="K338" s="96">
        <v>32434</v>
      </c>
      <c r="L338" s="87" t="s">
        <v>141</v>
      </c>
      <c r="M338" s="85">
        <v>914337281</v>
      </c>
      <c r="N338" s="85" t="s">
        <v>82</v>
      </c>
      <c r="O338" s="62" t="s">
        <v>234</v>
      </c>
      <c r="P338" s="62" t="s">
        <v>237</v>
      </c>
      <c r="Q338" s="62" t="s">
        <v>1942</v>
      </c>
      <c r="R338" s="85"/>
      <c r="S338" s="63" t="str">
        <f t="shared" si="51"/>
        <v>PUNO</v>
      </c>
      <c r="T338" s="63" t="str">
        <f t="shared" si="52"/>
        <v>JULIACA</v>
      </c>
      <c r="U338" s="88"/>
      <c r="V338" s="85"/>
      <c r="W338" s="64" t="str">
        <f t="shared" si="48"/>
        <v>SI</v>
      </c>
      <c r="X338" s="88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65" t="str">
        <f t="shared" si="49"/>
        <v>ZSRSER601-1</v>
      </c>
      <c r="AO338" s="65" t="str">
        <f t="shared" si="50"/>
        <v>CONTRATISTAS</v>
      </c>
      <c r="AP338" s="85"/>
      <c r="AQ338" s="85"/>
    </row>
    <row r="339" spans="1:43" ht="13.5" x14ac:dyDescent="0.25">
      <c r="A339" s="85">
        <v>347</v>
      </c>
      <c r="B339" s="85" t="s">
        <v>7650</v>
      </c>
      <c r="C339" s="85" t="s">
        <v>1897</v>
      </c>
      <c r="D339" s="62" t="str">
        <f t="shared" si="47"/>
        <v>DNI46527430</v>
      </c>
      <c r="E339" s="86" t="s">
        <v>1943</v>
      </c>
      <c r="F339" s="86" t="s">
        <v>1340</v>
      </c>
      <c r="G339" s="85" t="s">
        <v>1816</v>
      </c>
      <c r="H339" s="85" t="s">
        <v>1944</v>
      </c>
      <c r="I339" s="62" t="s">
        <v>1945</v>
      </c>
      <c r="J339" s="85" t="s">
        <v>1946</v>
      </c>
      <c r="K339" s="96">
        <v>32434</v>
      </c>
      <c r="L339" s="87" t="s">
        <v>141</v>
      </c>
      <c r="M339" s="85">
        <v>991489121</v>
      </c>
      <c r="N339" s="85" t="s">
        <v>82</v>
      </c>
      <c r="O339" s="62" t="s">
        <v>234</v>
      </c>
      <c r="P339" s="62" t="s">
        <v>237</v>
      </c>
      <c r="Q339" s="62" t="s">
        <v>1947</v>
      </c>
      <c r="R339" s="85"/>
      <c r="S339" s="63" t="str">
        <f t="shared" si="51"/>
        <v>PUNO</v>
      </c>
      <c r="T339" s="63" t="str">
        <f t="shared" si="52"/>
        <v>JULIACA</v>
      </c>
      <c r="U339" s="88"/>
      <c r="V339" s="85"/>
      <c r="W339" s="64" t="e">
        <f t="shared" si="48"/>
        <v>#N/A</v>
      </c>
      <c r="X339" s="88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65" t="str">
        <f t="shared" si="49"/>
        <v>ZSRSER601-1</v>
      </c>
      <c r="AO339" s="65" t="str">
        <f t="shared" si="50"/>
        <v>CONTRATISTAS</v>
      </c>
      <c r="AP339" s="85"/>
      <c r="AQ339" s="85"/>
    </row>
    <row r="340" spans="1:43" ht="13.5" x14ac:dyDescent="0.25">
      <c r="A340" s="85">
        <v>348</v>
      </c>
      <c r="B340" s="85" t="s">
        <v>7650</v>
      </c>
      <c r="C340" s="85" t="s">
        <v>1897</v>
      </c>
      <c r="D340" s="62" t="str">
        <f t="shared" si="47"/>
        <v>DNI71589213</v>
      </c>
      <c r="E340" s="86" t="s">
        <v>1948</v>
      </c>
      <c r="F340" s="86" t="s">
        <v>312</v>
      </c>
      <c r="G340" s="85" t="s">
        <v>1239</v>
      </c>
      <c r="H340" s="85" t="s">
        <v>1949</v>
      </c>
      <c r="I340" s="62" t="s">
        <v>1950</v>
      </c>
      <c r="J340" s="85" t="s">
        <v>1937</v>
      </c>
      <c r="K340" s="96">
        <v>32434</v>
      </c>
      <c r="L340" s="87" t="s">
        <v>141</v>
      </c>
      <c r="M340" s="85">
        <v>997184948</v>
      </c>
      <c r="N340" s="85" t="s">
        <v>82</v>
      </c>
      <c r="O340" s="62" t="s">
        <v>1951</v>
      </c>
      <c r="P340" s="62" t="s">
        <v>1952</v>
      </c>
      <c r="Q340" s="62" t="s">
        <v>1953</v>
      </c>
      <c r="R340" s="85"/>
      <c r="S340" s="63" t="str">
        <f t="shared" si="51"/>
        <v>PUNO HUB</v>
      </c>
      <c r="T340" s="63" t="str">
        <f t="shared" si="52"/>
        <v>PUNO</v>
      </c>
      <c r="U340" s="88"/>
      <c r="V340" s="85"/>
      <c r="W340" s="64" t="e">
        <f t="shared" si="48"/>
        <v>#N/A</v>
      </c>
      <c r="X340" s="88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65" t="str">
        <f t="shared" si="49"/>
        <v>ZSRSER601-1</v>
      </c>
      <c r="AO340" s="65" t="str">
        <f t="shared" si="50"/>
        <v>CONTRATISTAS</v>
      </c>
      <c r="AP340" s="85"/>
      <c r="AQ340" s="85"/>
    </row>
    <row r="341" spans="1:43" ht="13.5" x14ac:dyDescent="0.25">
      <c r="A341" s="85">
        <v>349</v>
      </c>
      <c r="B341" s="85" t="s">
        <v>7650</v>
      </c>
      <c r="C341" s="85" t="s">
        <v>1897</v>
      </c>
      <c r="D341" s="62" t="str">
        <f t="shared" si="47"/>
        <v>DNI01698467</v>
      </c>
      <c r="E341" s="86" t="s">
        <v>1954</v>
      </c>
      <c r="F341" s="86" t="s">
        <v>291</v>
      </c>
      <c r="G341" s="85" t="s">
        <v>115</v>
      </c>
      <c r="H341" s="85" t="s">
        <v>1955</v>
      </c>
      <c r="I341" s="62" t="s">
        <v>1956</v>
      </c>
      <c r="J341" s="85" t="s">
        <v>1957</v>
      </c>
      <c r="K341" s="96">
        <v>32434</v>
      </c>
      <c r="L341" s="87" t="s">
        <v>141</v>
      </c>
      <c r="M341" s="85">
        <v>957752796</v>
      </c>
      <c r="N341" s="85" t="s">
        <v>82</v>
      </c>
      <c r="O341" s="62" t="s">
        <v>234</v>
      </c>
      <c r="P341" s="62" t="s">
        <v>237</v>
      </c>
      <c r="Q341" s="62" t="s">
        <v>1958</v>
      </c>
      <c r="R341" s="85"/>
      <c r="S341" s="63" t="str">
        <f t="shared" si="51"/>
        <v>PUNO</v>
      </c>
      <c r="T341" s="63" t="str">
        <f t="shared" si="52"/>
        <v>JULIACA</v>
      </c>
      <c r="U341" s="88"/>
      <c r="V341" s="85"/>
      <c r="W341" s="64" t="e">
        <f t="shared" si="48"/>
        <v>#N/A</v>
      </c>
      <c r="X341" s="88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65" t="str">
        <f t="shared" si="49"/>
        <v>ZSRSER601-1</v>
      </c>
      <c r="AO341" s="65" t="str">
        <f t="shared" si="50"/>
        <v>CONTRATISTAS</v>
      </c>
      <c r="AP341" s="85"/>
      <c r="AQ341" s="85"/>
    </row>
    <row r="342" spans="1:43" ht="13.5" x14ac:dyDescent="0.25">
      <c r="A342" s="85">
        <v>350</v>
      </c>
      <c r="B342" s="85" t="s">
        <v>7650</v>
      </c>
      <c r="C342" s="85" t="s">
        <v>1897</v>
      </c>
      <c r="D342" s="62" t="str">
        <f t="shared" si="47"/>
        <v>DNI43307471</v>
      </c>
      <c r="E342" s="86" t="s">
        <v>1959</v>
      </c>
      <c r="F342" s="86" t="s">
        <v>77</v>
      </c>
      <c r="G342" s="85" t="s">
        <v>115</v>
      </c>
      <c r="H342" s="85" t="s">
        <v>1960</v>
      </c>
      <c r="I342" s="62" t="s">
        <v>1956</v>
      </c>
      <c r="J342" s="85" t="s">
        <v>1961</v>
      </c>
      <c r="K342" s="96">
        <v>32434</v>
      </c>
      <c r="L342" s="87" t="s">
        <v>141</v>
      </c>
      <c r="M342" s="85">
        <v>983835190</v>
      </c>
      <c r="N342" s="85" t="s">
        <v>82</v>
      </c>
      <c r="O342" s="62" t="s">
        <v>234</v>
      </c>
      <c r="P342" s="62" t="s">
        <v>237</v>
      </c>
      <c r="Q342" s="62" t="s">
        <v>1962</v>
      </c>
      <c r="R342" s="85"/>
      <c r="S342" s="63" t="str">
        <f t="shared" si="51"/>
        <v>PUNO</v>
      </c>
      <c r="T342" s="63" t="str">
        <f t="shared" si="52"/>
        <v>JULIACA</v>
      </c>
      <c r="U342" s="88"/>
      <c r="V342" s="85"/>
      <c r="W342" s="64" t="e">
        <f t="shared" si="48"/>
        <v>#N/A</v>
      </c>
      <c r="X342" s="88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65" t="str">
        <f t="shared" si="49"/>
        <v>ZSRSER601-1</v>
      </c>
      <c r="AO342" s="65" t="str">
        <f t="shared" si="50"/>
        <v>CONTRATISTAS</v>
      </c>
      <c r="AP342" s="85"/>
      <c r="AQ342" s="85"/>
    </row>
    <row r="343" spans="1:43" ht="13.5" x14ac:dyDescent="0.25">
      <c r="A343" s="85">
        <v>351</v>
      </c>
      <c r="B343" s="85" t="s">
        <v>7650</v>
      </c>
      <c r="C343" s="85" t="s">
        <v>1897</v>
      </c>
      <c r="D343" s="62" t="str">
        <f t="shared" si="47"/>
        <v>DNI47916145</v>
      </c>
      <c r="E343" s="86" t="s">
        <v>1963</v>
      </c>
      <c r="F343" s="86" t="s">
        <v>1964</v>
      </c>
      <c r="G343" s="85" t="s">
        <v>291</v>
      </c>
      <c r="H343" s="85" t="s">
        <v>249</v>
      </c>
      <c r="I343" s="62" t="s">
        <v>1950</v>
      </c>
      <c r="J343" s="85" t="s">
        <v>1965</v>
      </c>
      <c r="K343" s="96">
        <v>32434</v>
      </c>
      <c r="L343" s="87" t="s">
        <v>141</v>
      </c>
      <c r="M343" s="85">
        <v>983168284</v>
      </c>
      <c r="N343" s="85" t="s">
        <v>82</v>
      </c>
      <c r="O343" s="62" t="s">
        <v>83</v>
      </c>
      <c r="P343" s="62" t="s">
        <v>84</v>
      </c>
      <c r="Q343" s="62" t="s">
        <v>1966</v>
      </c>
      <c r="R343" s="85"/>
      <c r="S343" s="63" t="str">
        <f t="shared" si="51"/>
        <v>PUNO</v>
      </c>
      <c r="T343" s="63" t="str">
        <f t="shared" si="52"/>
        <v>ANTAUTA</v>
      </c>
      <c r="U343" s="88"/>
      <c r="V343" s="85"/>
      <c r="W343" s="64" t="e">
        <f t="shared" si="48"/>
        <v>#N/A</v>
      </c>
      <c r="X343" s="88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65" t="str">
        <f t="shared" si="49"/>
        <v>ZSRSER601-1</v>
      </c>
      <c r="AO343" s="65" t="str">
        <f t="shared" si="50"/>
        <v>CONTRATISTAS</v>
      </c>
      <c r="AP343" s="85"/>
      <c r="AQ343" s="85"/>
    </row>
    <row r="344" spans="1:43" ht="13.5" x14ac:dyDescent="0.25">
      <c r="A344" s="85">
        <v>352</v>
      </c>
      <c r="B344" s="85" t="s">
        <v>7650</v>
      </c>
      <c r="C344" s="85" t="s">
        <v>1897</v>
      </c>
      <c r="D344" s="62" t="str">
        <f t="shared" si="47"/>
        <v>DNI71868099</v>
      </c>
      <c r="E344" s="86" t="s">
        <v>1967</v>
      </c>
      <c r="F344" s="86" t="s">
        <v>248</v>
      </c>
      <c r="G344" s="85" t="s">
        <v>421</v>
      </c>
      <c r="H344" s="85" t="s">
        <v>1968</v>
      </c>
      <c r="I344" s="62" t="s">
        <v>1956</v>
      </c>
      <c r="J344" s="85" t="s">
        <v>1969</v>
      </c>
      <c r="K344" s="96">
        <v>32434</v>
      </c>
      <c r="L344" s="87" t="s">
        <v>141</v>
      </c>
      <c r="M344" s="85">
        <v>944191943</v>
      </c>
      <c r="N344" s="85" t="s">
        <v>82</v>
      </c>
      <c r="O344" s="62" t="s">
        <v>252</v>
      </c>
      <c r="P344" s="62" t="s">
        <v>460</v>
      </c>
      <c r="Q344" s="62" t="s">
        <v>1970</v>
      </c>
      <c r="R344" s="85"/>
      <c r="S344" s="63" t="str">
        <f t="shared" si="51"/>
        <v>PUNO</v>
      </c>
      <c r="T344" s="63" t="str">
        <f t="shared" si="52"/>
        <v>SAN ANTON</v>
      </c>
      <c r="U344" s="88"/>
      <c r="V344" s="85"/>
      <c r="W344" s="64" t="e">
        <f t="shared" si="48"/>
        <v>#N/A</v>
      </c>
      <c r="X344" s="88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65" t="str">
        <f t="shared" si="49"/>
        <v>ZSRSER601-1</v>
      </c>
      <c r="AO344" s="65" t="str">
        <f t="shared" si="50"/>
        <v>CONTRATISTAS</v>
      </c>
      <c r="AP344" s="85"/>
      <c r="AQ344" s="85"/>
    </row>
    <row r="345" spans="1:43" ht="13.5" x14ac:dyDescent="0.25">
      <c r="A345" s="85">
        <v>353</v>
      </c>
      <c r="B345" s="85" t="s">
        <v>7650</v>
      </c>
      <c r="C345" s="85" t="s">
        <v>1897</v>
      </c>
      <c r="D345" s="62" t="str">
        <f t="shared" si="47"/>
        <v>DNI70487313</v>
      </c>
      <c r="E345" s="86" t="s">
        <v>1971</v>
      </c>
      <c r="F345" s="86" t="s">
        <v>376</v>
      </c>
      <c r="G345" s="85" t="s">
        <v>323</v>
      </c>
      <c r="H345" s="85" t="s">
        <v>1972</v>
      </c>
      <c r="I345" s="62" t="s">
        <v>1973</v>
      </c>
      <c r="J345" s="85" t="s">
        <v>1974</v>
      </c>
      <c r="K345" s="96">
        <v>32434</v>
      </c>
      <c r="L345" s="87" t="s">
        <v>141</v>
      </c>
      <c r="M345" s="85">
        <v>913535510</v>
      </c>
      <c r="N345" s="85" t="s">
        <v>82</v>
      </c>
      <c r="O345" s="62" t="s">
        <v>252</v>
      </c>
      <c r="P345" s="62" t="s">
        <v>460</v>
      </c>
      <c r="Q345" s="62" t="s">
        <v>1975</v>
      </c>
      <c r="R345" s="85"/>
      <c r="S345" s="63" t="str">
        <f t="shared" si="51"/>
        <v>PUNO</v>
      </c>
      <c r="T345" s="63" t="str">
        <f t="shared" si="52"/>
        <v>SAN ANTON</v>
      </c>
      <c r="U345" s="88"/>
      <c r="V345" s="85"/>
      <c r="W345" s="64" t="e">
        <f t="shared" si="48"/>
        <v>#N/A</v>
      </c>
      <c r="X345" s="88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65" t="str">
        <f t="shared" si="49"/>
        <v>ZSRSER601-1</v>
      </c>
      <c r="AO345" s="65" t="str">
        <f t="shared" si="50"/>
        <v>CONTRATISTAS</v>
      </c>
      <c r="AP345" s="85"/>
      <c r="AQ345" s="85"/>
    </row>
    <row r="346" spans="1:43" ht="13.5" x14ac:dyDescent="0.25">
      <c r="A346" s="85">
        <v>354</v>
      </c>
      <c r="B346" s="85" t="s">
        <v>7650</v>
      </c>
      <c r="C346" s="85" t="s">
        <v>1897</v>
      </c>
      <c r="D346" s="62" t="str">
        <f t="shared" si="47"/>
        <v>DNI41736006</v>
      </c>
      <c r="E346" s="86" t="s">
        <v>1976</v>
      </c>
      <c r="F346" s="86" t="s">
        <v>1977</v>
      </c>
      <c r="G346" s="85" t="s">
        <v>1008</v>
      </c>
      <c r="H346" s="85" t="s">
        <v>1978</v>
      </c>
      <c r="I346" s="62" t="s">
        <v>1979</v>
      </c>
      <c r="J346" s="85" t="s">
        <v>1980</v>
      </c>
      <c r="K346" s="96">
        <v>32434</v>
      </c>
      <c r="L346" s="87" t="s">
        <v>141</v>
      </c>
      <c r="M346" s="85">
        <v>929120473</v>
      </c>
      <c r="N346" s="85" t="s">
        <v>82</v>
      </c>
      <c r="O346" s="62" t="s">
        <v>234</v>
      </c>
      <c r="P346" s="62" t="s">
        <v>237</v>
      </c>
      <c r="Q346" s="62" t="s">
        <v>1981</v>
      </c>
      <c r="R346" s="85"/>
      <c r="S346" s="63" t="str">
        <f t="shared" si="51"/>
        <v>PUNO</v>
      </c>
      <c r="T346" s="63" t="str">
        <f t="shared" si="52"/>
        <v>JULIACA</v>
      </c>
      <c r="U346" s="88"/>
      <c r="V346" s="85"/>
      <c r="W346" s="64" t="e">
        <f t="shared" si="48"/>
        <v>#N/A</v>
      </c>
      <c r="X346" s="88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65" t="str">
        <f t="shared" si="49"/>
        <v>ZSRSER601-1</v>
      </c>
      <c r="AO346" s="65" t="str">
        <f t="shared" si="50"/>
        <v>CONTRATISTAS</v>
      </c>
      <c r="AP346" s="85"/>
      <c r="AQ346" s="85"/>
    </row>
    <row r="347" spans="1:43" ht="13.5" x14ac:dyDescent="0.25">
      <c r="A347" s="85">
        <v>355</v>
      </c>
      <c r="B347" s="85" t="s">
        <v>7650</v>
      </c>
      <c r="C347" s="85" t="s">
        <v>1897</v>
      </c>
      <c r="D347" s="62" t="str">
        <f t="shared" si="47"/>
        <v>DNI02419835</v>
      </c>
      <c r="E347" s="86" t="s">
        <v>1982</v>
      </c>
      <c r="F347" s="86" t="s">
        <v>1964</v>
      </c>
      <c r="G347" s="85" t="s">
        <v>115</v>
      </c>
      <c r="H347" s="85" t="s">
        <v>1983</v>
      </c>
      <c r="I347" s="62" t="s">
        <v>1984</v>
      </c>
      <c r="J347" s="85" t="s">
        <v>1985</v>
      </c>
      <c r="K347" s="96">
        <v>32434</v>
      </c>
      <c r="L347" s="87" t="s">
        <v>141</v>
      </c>
      <c r="M347" s="85">
        <v>951105297</v>
      </c>
      <c r="N347" s="85" t="s">
        <v>82</v>
      </c>
      <c r="O347" s="62" t="s">
        <v>83</v>
      </c>
      <c r="P347" s="62" t="s">
        <v>84</v>
      </c>
      <c r="Q347" s="62" t="s">
        <v>1986</v>
      </c>
      <c r="R347" s="85"/>
      <c r="S347" s="63" t="str">
        <f t="shared" si="51"/>
        <v>PUNO</v>
      </c>
      <c r="T347" s="63" t="str">
        <f t="shared" si="52"/>
        <v>ANTAUTA</v>
      </c>
      <c r="U347" s="88"/>
      <c r="V347" s="85"/>
      <c r="W347" s="64" t="e">
        <f t="shared" si="48"/>
        <v>#N/A</v>
      </c>
      <c r="X347" s="88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65" t="str">
        <f t="shared" si="49"/>
        <v>ZSRSER601-1</v>
      </c>
      <c r="AO347" s="65" t="str">
        <f t="shared" si="50"/>
        <v>CONTRATISTAS</v>
      </c>
      <c r="AP347" s="85"/>
      <c r="AQ347" s="85"/>
    </row>
    <row r="348" spans="1:43" ht="13.5" x14ac:dyDescent="0.25">
      <c r="A348" s="85">
        <v>356</v>
      </c>
      <c r="B348" s="85" t="s">
        <v>7650</v>
      </c>
      <c r="C348" s="85" t="s">
        <v>1897</v>
      </c>
      <c r="D348" s="62" t="str">
        <f t="shared" si="47"/>
        <v>DNI10550512</v>
      </c>
      <c r="E348" s="86" t="s">
        <v>1987</v>
      </c>
      <c r="F348" s="86" t="s">
        <v>1988</v>
      </c>
      <c r="G348" s="85" t="s">
        <v>1075</v>
      </c>
      <c r="H348" s="85" t="s">
        <v>1989</v>
      </c>
      <c r="I348" s="62" t="s">
        <v>1990</v>
      </c>
      <c r="J348" s="85" t="s">
        <v>1991</v>
      </c>
      <c r="K348" s="96">
        <v>32434</v>
      </c>
      <c r="L348" s="87" t="s">
        <v>141</v>
      </c>
      <c r="M348" s="85">
        <v>983706010</v>
      </c>
      <c r="N348" s="85" t="s">
        <v>82</v>
      </c>
      <c r="O348" s="62" t="s">
        <v>234</v>
      </c>
      <c r="P348" s="62" t="s">
        <v>237</v>
      </c>
      <c r="Q348" s="62" t="s">
        <v>1992</v>
      </c>
      <c r="R348" s="85"/>
      <c r="S348" s="63" t="str">
        <f t="shared" si="51"/>
        <v>PUNO</v>
      </c>
      <c r="T348" s="63" t="str">
        <f t="shared" si="52"/>
        <v>JULIACA</v>
      </c>
      <c r="U348" s="88"/>
      <c r="V348" s="85"/>
      <c r="W348" s="64" t="e">
        <f t="shared" si="48"/>
        <v>#N/A</v>
      </c>
      <c r="X348" s="88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65" t="str">
        <f t="shared" si="49"/>
        <v>ZSRSER601-1</v>
      </c>
      <c r="AO348" s="65" t="str">
        <f t="shared" si="50"/>
        <v>CONTRATISTAS</v>
      </c>
      <c r="AP348" s="85"/>
      <c r="AQ348" s="85"/>
    </row>
    <row r="349" spans="1:43" ht="13.5" x14ac:dyDescent="0.25">
      <c r="A349" s="85">
        <v>357</v>
      </c>
      <c r="B349" s="85" t="s">
        <v>7650</v>
      </c>
      <c r="C349" s="85" t="s">
        <v>1897</v>
      </c>
      <c r="D349" s="62" t="str">
        <f t="shared" si="47"/>
        <v>DNI47237525</v>
      </c>
      <c r="E349" s="86" t="s">
        <v>1993</v>
      </c>
      <c r="F349" s="86" t="s">
        <v>248</v>
      </c>
      <c r="G349" s="85" t="s">
        <v>421</v>
      </c>
      <c r="H349" s="85" t="s">
        <v>1994</v>
      </c>
      <c r="I349" s="62" t="s">
        <v>1995</v>
      </c>
      <c r="J349" s="85" t="s">
        <v>1996</v>
      </c>
      <c r="K349" s="96">
        <v>32434</v>
      </c>
      <c r="L349" s="87" t="s">
        <v>141</v>
      </c>
      <c r="M349" s="85">
        <v>986551601</v>
      </c>
      <c r="N349" s="85" t="s">
        <v>82</v>
      </c>
      <c r="O349" s="62" t="s">
        <v>1951</v>
      </c>
      <c r="P349" s="62" t="s">
        <v>460</v>
      </c>
      <c r="Q349" s="62" t="s">
        <v>1997</v>
      </c>
      <c r="R349" s="85"/>
      <c r="S349" s="63" t="str">
        <f t="shared" si="51"/>
        <v>PUNO</v>
      </c>
      <c r="T349" s="63" t="str">
        <f t="shared" si="52"/>
        <v>SAN ANTON</v>
      </c>
      <c r="U349" s="88"/>
      <c r="V349" s="85"/>
      <c r="W349" s="64" t="e">
        <f t="shared" si="48"/>
        <v>#N/A</v>
      </c>
      <c r="X349" s="88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65" t="str">
        <f t="shared" si="49"/>
        <v>ZSRSER601-1</v>
      </c>
      <c r="AO349" s="65" t="str">
        <f t="shared" si="50"/>
        <v>CONTRATISTAS</v>
      </c>
      <c r="AP349" s="85"/>
      <c r="AQ349" s="85"/>
    </row>
    <row r="350" spans="1:43" ht="13.5" x14ac:dyDescent="0.25">
      <c r="A350" s="85">
        <v>358</v>
      </c>
      <c r="B350" s="85" t="s">
        <v>7650</v>
      </c>
      <c r="C350" s="85" t="s">
        <v>1897</v>
      </c>
      <c r="D350" s="62" t="str">
        <f t="shared" si="47"/>
        <v>DNI40030107</v>
      </c>
      <c r="E350" s="86" t="s">
        <v>1998</v>
      </c>
      <c r="F350" s="86" t="s">
        <v>1999</v>
      </c>
      <c r="G350" s="85" t="s">
        <v>264</v>
      </c>
      <c r="H350" s="85" t="s">
        <v>2000</v>
      </c>
      <c r="I350" s="62" t="s">
        <v>2001</v>
      </c>
      <c r="J350" s="85" t="s">
        <v>2002</v>
      </c>
      <c r="K350" s="96">
        <v>32434</v>
      </c>
      <c r="L350" s="87" t="s">
        <v>141</v>
      </c>
      <c r="M350" s="85">
        <v>997367739</v>
      </c>
      <c r="N350" s="85" t="s">
        <v>120</v>
      </c>
      <c r="O350" s="62" t="s">
        <v>120</v>
      </c>
      <c r="P350" s="62" t="s">
        <v>120</v>
      </c>
      <c r="Q350" s="62" t="s">
        <v>2003</v>
      </c>
      <c r="R350" s="85"/>
      <c r="S350" s="63" t="str">
        <f t="shared" si="51"/>
        <v>PUNO HUB</v>
      </c>
      <c r="T350" s="63" t="str">
        <f t="shared" si="52"/>
        <v>TACNA</v>
      </c>
      <c r="U350" s="88"/>
      <c r="V350" s="87">
        <v>44161</v>
      </c>
      <c r="W350" s="64" t="e">
        <f t="shared" si="48"/>
        <v>#N/A</v>
      </c>
      <c r="X350" s="88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65" t="str">
        <f t="shared" si="49"/>
        <v>ZSRSER601-1</v>
      </c>
      <c r="AO350" s="65" t="str">
        <f t="shared" si="50"/>
        <v>CONTRATISTAS</v>
      </c>
      <c r="AP350" s="85"/>
      <c r="AQ350" s="85"/>
    </row>
    <row r="351" spans="1:43" ht="13.5" x14ac:dyDescent="0.25">
      <c r="A351" s="85">
        <v>359</v>
      </c>
      <c r="B351" s="85" t="s">
        <v>7650</v>
      </c>
      <c r="C351" s="85" t="s">
        <v>1897</v>
      </c>
      <c r="D351" s="62" t="str">
        <f t="shared" si="47"/>
        <v>DNI1704920</v>
      </c>
      <c r="E351" s="86" t="s">
        <v>2005</v>
      </c>
      <c r="F351" s="86" t="s">
        <v>256</v>
      </c>
      <c r="G351" s="85" t="s">
        <v>2006</v>
      </c>
      <c r="H351" s="85" t="s">
        <v>2007</v>
      </c>
      <c r="I351" s="62" t="s">
        <v>2008</v>
      </c>
      <c r="J351" s="85" t="s">
        <v>2009</v>
      </c>
      <c r="K351" s="96">
        <v>32434</v>
      </c>
      <c r="L351" s="87" t="s">
        <v>141</v>
      </c>
      <c r="M351" s="85">
        <v>932279515</v>
      </c>
      <c r="N351" s="85" t="s">
        <v>82</v>
      </c>
      <c r="O351" s="62" t="s">
        <v>188</v>
      </c>
      <c r="P351" s="62" t="s">
        <v>189</v>
      </c>
      <c r="Q351" s="62" t="s">
        <v>2010</v>
      </c>
      <c r="R351" s="85"/>
      <c r="S351" s="63" t="str">
        <f t="shared" si="51"/>
        <v>PUNO</v>
      </c>
      <c r="T351" s="63" t="str">
        <f t="shared" si="52"/>
        <v>AJOYANI</v>
      </c>
      <c r="U351" s="88"/>
      <c r="V351" s="85"/>
      <c r="W351" s="64" t="e">
        <f t="shared" si="48"/>
        <v>#N/A</v>
      </c>
      <c r="X351" s="88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65" t="str">
        <f t="shared" si="49"/>
        <v>ZSRSER601-1</v>
      </c>
      <c r="AO351" s="65" t="str">
        <f t="shared" si="50"/>
        <v>CONTRATISTAS</v>
      </c>
      <c r="AP351" s="85"/>
      <c r="AQ351" s="85"/>
    </row>
    <row r="352" spans="1:43" ht="13.5" x14ac:dyDescent="0.25">
      <c r="A352" s="85">
        <v>360</v>
      </c>
      <c r="B352" s="85" t="s">
        <v>7650</v>
      </c>
      <c r="C352" s="85" t="s">
        <v>1897</v>
      </c>
      <c r="D352" s="62" t="str">
        <f t="shared" si="47"/>
        <v>DNI70166725</v>
      </c>
      <c r="E352" s="86" t="s">
        <v>2011</v>
      </c>
      <c r="F352" s="86" t="s">
        <v>1244</v>
      </c>
      <c r="G352" s="85" t="s">
        <v>2012</v>
      </c>
      <c r="H352" s="85" t="s">
        <v>2013</v>
      </c>
      <c r="I352" s="62" t="s">
        <v>835</v>
      </c>
      <c r="J352" s="85" t="s">
        <v>2014</v>
      </c>
      <c r="K352" s="96">
        <v>32434</v>
      </c>
      <c r="L352" s="87" t="s">
        <v>141</v>
      </c>
      <c r="M352" s="85">
        <v>958229141</v>
      </c>
      <c r="N352" s="85" t="s">
        <v>82</v>
      </c>
      <c r="O352" s="62" t="s">
        <v>2015</v>
      </c>
      <c r="P352" s="62" t="s">
        <v>237</v>
      </c>
      <c r="Q352" s="62" t="s">
        <v>2016</v>
      </c>
      <c r="R352" s="85"/>
      <c r="S352" s="63" t="str">
        <f t="shared" si="51"/>
        <v>PUNO</v>
      </c>
      <c r="T352" s="63" t="str">
        <f t="shared" si="52"/>
        <v>JULIACA</v>
      </c>
      <c r="U352" s="88"/>
      <c r="V352" s="85"/>
      <c r="W352" s="64" t="e">
        <f t="shared" si="48"/>
        <v>#N/A</v>
      </c>
      <c r="X352" s="88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65" t="str">
        <f t="shared" si="49"/>
        <v>ZSRSER601-1</v>
      </c>
      <c r="AO352" s="65" t="str">
        <f t="shared" si="50"/>
        <v>CONTRATISTAS</v>
      </c>
      <c r="AP352" s="85"/>
      <c r="AQ352" s="85"/>
    </row>
    <row r="353" spans="1:43" ht="13.5" x14ac:dyDescent="0.25">
      <c r="A353" s="85">
        <v>361</v>
      </c>
      <c r="B353" s="85" t="s">
        <v>7650</v>
      </c>
      <c r="C353" s="85" t="s">
        <v>1897</v>
      </c>
      <c r="D353" s="62" t="str">
        <f t="shared" si="47"/>
        <v>DNI43117940</v>
      </c>
      <c r="E353" s="86" t="s">
        <v>2017</v>
      </c>
      <c r="F353" s="86" t="s">
        <v>115</v>
      </c>
      <c r="G353" s="85" t="s">
        <v>115</v>
      </c>
      <c r="H353" s="85" t="s">
        <v>2018</v>
      </c>
      <c r="I353" s="62" t="s">
        <v>2019</v>
      </c>
      <c r="J353" s="85" t="s">
        <v>2020</v>
      </c>
      <c r="K353" s="96">
        <v>32434</v>
      </c>
      <c r="L353" s="87" t="s">
        <v>141</v>
      </c>
      <c r="M353" s="85">
        <v>951303692</v>
      </c>
      <c r="N353" s="85" t="s">
        <v>82</v>
      </c>
      <c r="O353" s="62" t="s">
        <v>83</v>
      </c>
      <c r="P353" s="62" t="s">
        <v>235</v>
      </c>
      <c r="Q353" s="62" t="s">
        <v>2021</v>
      </c>
      <c r="R353" s="85"/>
      <c r="S353" s="63" t="str">
        <f t="shared" si="51"/>
        <v>PUNO</v>
      </c>
      <c r="T353" s="63" t="str">
        <f t="shared" si="52"/>
        <v>JULIACA</v>
      </c>
      <c r="U353" s="88"/>
      <c r="V353" s="85"/>
      <c r="W353" s="64" t="e">
        <f t="shared" si="48"/>
        <v>#N/A</v>
      </c>
      <c r="X353" s="88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65" t="str">
        <f t="shared" si="49"/>
        <v>ZSRSER601-1</v>
      </c>
      <c r="AO353" s="65" t="str">
        <f t="shared" si="50"/>
        <v>CONTRATISTAS</v>
      </c>
      <c r="AP353" s="85"/>
      <c r="AQ353" s="85"/>
    </row>
    <row r="354" spans="1:43" ht="13.5" x14ac:dyDescent="0.25">
      <c r="A354" s="85">
        <v>362</v>
      </c>
      <c r="B354" s="85" t="s">
        <v>7650</v>
      </c>
      <c r="C354" s="85" t="s">
        <v>1897</v>
      </c>
      <c r="D354" s="62" t="str">
        <f t="shared" si="47"/>
        <v>DNI46444348</v>
      </c>
      <c r="E354" s="86" t="s">
        <v>2022</v>
      </c>
      <c r="F354" s="86" t="s">
        <v>2023</v>
      </c>
      <c r="G354" s="85" t="s">
        <v>2024</v>
      </c>
      <c r="H354" s="85" t="s">
        <v>2025</v>
      </c>
      <c r="I354" s="62" t="s">
        <v>1297</v>
      </c>
      <c r="J354" s="85" t="s">
        <v>2026</v>
      </c>
      <c r="K354" s="96">
        <v>32434</v>
      </c>
      <c r="L354" s="87" t="s">
        <v>141</v>
      </c>
      <c r="M354" s="85">
        <v>931281249</v>
      </c>
      <c r="N354" s="85" t="s">
        <v>82</v>
      </c>
      <c r="O354" s="62" t="s">
        <v>83</v>
      </c>
      <c r="P354" s="62" t="s">
        <v>92</v>
      </c>
      <c r="Q354" s="62" t="s">
        <v>2027</v>
      </c>
      <c r="R354" s="85"/>
      <c r="S354" s="63" t="str">
        <f t="shared" si="51"/>
        <v>PUNO</v>
      </c>
      <c r="T354" s="63" t="str">
        <f t="shared" si="52"/>
        <v>JULIACA</v>
      </c>
      <c r="U354" s="88"/>
      <c r="V354" s="85"/>
      <c r="W354" s="64" t="str">
        <f t="shared" si="48"/>
        <v>SI</v>
      </c>
      <c r="X354" s="88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65" t="str">
        <f t="shared" si="49"/>
        <v>ZSRSER601-1</v>
      </c>
      <c r="AO354" s="65" t="str">
        <f t="shared" si="50"/>
        <v>CONTRATISTAS</v>
      </c>
      <c r="AP354" s="85"/>
      <c r="AQ354" s="85"/>
    </row>
    <row r="355" spans="1:43" ht="13.5" x14ac:dyDescent="0.25">
      <c r="A355" s="85">
        <v>363</v>
      </c>
      <c r="B355" s="85" t="s">
        <v>7650</v>
      </c>
      <c r="C355" s="85" t="s">
        <v>1897</v>
      </c>
      <c r="D355" s="62" t="str">
        <f t="shared" si="47"/>
        <v>DNI70657087</v>
      </c>
      <c r="E355" s="86" t="s">
        <v>2028</v>
      </c>
      <c r="F355" s="86" t="s">
        <v>2029</v>
      </c>
      <c r="G355" s="85" t="s">
        <v>2030</v>
      </c>
      <c r="H355" s="85" t="s">
        <v>2031</v>
      </c>
      <c r="I355" s="62" t="s">
        <v>149</v>
      </c>
      <c r="J355" s="85" t="s">
        <v>2032</v>
      </c>
      <c r="K355" s="96">
        <v>32434</v>
      </c>
      <c r="L355" s="87" t="s">
        <v>978</v>
      </c>
      <c r="M355" s="85">
        <v>995937267</v>
      </c>
      <c r="N355" s="85" t="s">
        <v>82</v>
      </c>
      <c r="O355" s="62" t="s">
        <v>82</v>
      </c>
      <c r="P355" s="62" t="s">
        <v>82</v>
      </c>
      <c r="Q355" s="62" t="s">
        <v>2033</v>
      </c>
      <c r="R355" s="85"/>
      <c r="S355" s="63" t="str">
        <f t="shared" si="51"/>
        <v>PUNO</v>
      </c>
      <c r="T355" s="63" t="str">
        <f t="shared" si="52"/>
        <v>PUNO</v>
      </c>
      <c r="U355" s="88"/>
      <c r="V355" s="85"/>
      <c r="W355" s="64" t="e">
        <f t="shared" si="48"/>
        <v>#N/A</v>
      </c>
      <c r="X355" s="88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65" t="str">
        <f t="shared" si="49"/>
        <v>ZSRSER601-1</v>
      </c>
      <c r="AO355" s="65" t="str">
        <f t="shared" si="50"/>
        <v>CONTRATISTAS</v>
      </c>
      <c r="AP355" s="85"/>
      <c r="AQ355" s="85"/>
    </row>
    <row r="356" spans="1:43" ht="13.5" x14ac:dyDescent="0.25">
      <c r="A356" s="85">
        <v>364</v>
      </c>
      <c r="B356" s="85" t="s">
        <v>7650</v>
      </c>
      <c r="C356" s="85" t="s">
        <v>1897</v>
      </c>
      <c r="D356" s="62" t="str">
        <f t="shared" si="47"/>
        <v>DNI70035422</v>
      </c>
      <c r="E356" s="86" t="s">
        <v>2034</v>
      </c>
      <c r="F356" s="86" t="s">
        <v>425</v>
      </c>
      <c r="G356" s="85" t="s">
        <v>777</v>
      </c>
      <c r="H356" s="85" t="s">
        <v>2035</v>
      </c>
      <c r="I356" s="62" t="s">
        <v>866</v>
      </c>
      <c r="J356" s="85" t="s">
        <v>2036</v>
      </c>
      <c r="K356" s="96">
        <v>32434</v>
      </c>
      <c r="L356" s="87" t="s">
        <v>141</v>
      </c>
      <c r="M356" s="85">
        <v>940520859</v>
      </c>
      <c r="N356" s="85" t="s">
        <v>82</v>
      </c>
      <c r="O356" s="62" t="s">
        <v>2015</v>
      </c>
      <c r="P356" s="62" t="s">
        <v>237</v>
      </c>
      <c r="Q356" s="62" t="s">
        <v>2037</v>
      </c>
      <c r="R356" s="85"/>
      <c r="S356" s="63" t="str">
        <f t="shared" si="51"/>
        <v>PUNO</v>
      </c>
      <c r="T356" s="63" t="str">
        <f t="shared" si="52"/>
        <v>JULIACA</v>
      </c>
      <c r="U356" s="88"/>
      <c r="V356" s="85"/>
      <c r="W356" s="64" t="e">
        <f t="shared" si="48"/>
        <v>#N/A</v>
      </c>
      <c r="X356" s="88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65" t="str">
        <f t="shared" si="49"/>
        <v>ZSRSER601-1</v>
      </c>
      <c r="AO356" s="65" t="str">
        <f t="shared" si="50"/>
        <v>CONTRATISTAS</v>
      </c>
      <c r="AP356" s="85"/>
      <c r="AQ356" s="85"/>
    </row>
    <row r="357" spans="1:43" ht="13.5" x14ac:dyDescent="0.25">
      <c r="A357" s="85">
        <v>365</v>
      </c>
      <c r="B357" s="85" t="s">
        <v>7650</v>
      </c>
      <c r="C357" s="85" t="s">
        <v>1897</v>
      </c>
      <c r="D357" s="62" t="str">
        <f t="shared" si="47"/>
        <v>DNI02269629</v>
      </c>
      <c r="E357" s="86" t="s">
        <v>2038</v>
      </c>
      <c r="F357" s="86" t="s">
        <v>1340</v>
      </c>
      <c r="G357" s="85" t="s">
        <v>115</v>
      </c>
      <c r="H357" s="85" t="s">
        <v>709</v>
      </c>
      <c r="I357" s="62" t="s">
        <v>2039</v>
      </c>
      <c r="J357" s="85" t="s">
        <v>2040</v>
      </c>
      <c r="K357" s="96">
        <v>32434</v>
      </c>
      <c r="L357" s="87" t="s">
        <v>141</v>
      </c>
      <c r="M357" s="85">
        <v>951344715</v>
      </c>
      <c r="N357" s="85" t="s">
        <v>82</v>
      </c>
      <c r="O357" s="62" t="s">
        <v>234</v>
      </c>
      <c r="P357" s="62" t="s">
        <v>237</v>
      </c>
      <c r="Q357" s="62" t="s">
        <v>2041</v>
      </c>
      <c r="R357" s="85"/>
      <c r="S357" s="63" t="str">
        <f t="shared" si="51"/>
        <v>PUNO</v>
      </c>
      <c r="T357" s="63" t="str">
        <f t="shared" si="52"/>
        <v>JULIACA</v>
      </c>
      <c r="U357" s="88"/>
      <c r="V357" s="64">
        <v>44159</v>
      </c>
      <c r="W357" s="64" t="e">
        <f t="shared" si="48"/>
        <v>#N/A</v>
      </c>
      <c r="X357" s="88"/>
      <c r="Y357" s="85" t="s">
        <v>1628</v>
      </c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65" t="str">
        <f t="shared" si="49"/>
        <v>ZSRSER601-1</v>
      </c>
      <c r="AO357" s="65" t="str">
        <f t="shared" si="50"/>
        <v>CONTRATISTAS</v>
      </c>
      <c r="AP357" s="85"/>
      <c r="AQ357" s="85"/>
    </row>
    <row r="358" spans="1:43" ht="13.5" x14ac:dyDescent="0.25">
      <c r="A358" s="85">
        <v>366</v>
      </c>
      <c r="B358" s="85" t="s">
        <v>7650</v>
      </c>
      <c r="C358" s="85" t="s">
        <v>1897</v>
      </c>
      <c r="D358" s="62" t="str">
        <f t="shared" si="47"/>
        <v>DNI80023557</v>
      </c>
      <c r="E358" s="86" t="s">
        <v>2042</v>
      </c>
      <c r="F358" s="86" t="s">
        <v>2043</v>
      </c>
      <c r="G358" s="85" t="s">
        <v>1008</v>
      </c>
      <c r="H358" s="85" t="s">
        <v>2044</v>
      </c>
      <c r="I358" s="62" t="s">
        <v>2045</v>
      </c>
      <c r="J358" s="85" t="s">
        <v>73</v>
      </c>
      <c r="K358" s="96">
        <v>32434</v>
      </c>
      <c r="L358" s="87" t="s">
        <v>141</v>
      </c>
      <c r="M358" s="85">
        <v>987591489</v>
      </c>
      <c r="N358" s="85" t="s">
        <v>100</v>
      </c>
      <c r="O358" s="62" t="s">
        <v>100</v>
      </c>
      <c r="P358" s="62" t="s">
        <v>2046</v>
      </c>
      <c r="Q358" s="62" t="s">
        <v>2047</v>
      </c>
      <c r="R358" s="85"/>
      <c r="S358" s="63" t="s">
        <v>100</v>
      </c>
      <c r="T358" s="63" t="s">
        <v>100</v>
      </c>
      <c r="U358" s="88"/>
      <c r="V358" s="64">
        <v>44159</v>
      </c>
      <c r="W358" s="64" t="e">
        <f t="shared" si="48"/>
        <v>#N/A</v>
      </c>
      <c r="X358" s="91" t="s">
        <v>103</v>
      </c>
      <c r="Y358" s="85" t="s">
        <v>1611</v>
      </c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65" t="str">
        <f t="shared" si="49"/>
        <v>ZSRSER601-1</v>
      </c>
      <c r="AO358" s="65" t="str">
        <f t="shared" si="50"/>
        <v>CONTRATISTAS</v>
      </c>
      <c r="AP358" s="85"/>
      <c r="AQ358" s="85"/>
    </row>
    <row r="359" spans="1:43" ht="13.5" x14ac:dyDescent="0.25">
      <c r="A359" s="85">
        <v>367</v>
      </c>
      <c r="B359" s="85" t="s">
        <v>7650</v>
      </c>
      <c r="C359" s="85" t="s">
        <v>1897</v>
      </c>
      <c r="D359" s="62" t="str">
        <f t="shared" si="47"/>
        <v>DNI02293216</v>
      </c>
      <c r="E359" s="86" t="s">
        <v>2048</v>
      </c>
      <c r="F359" s="86" t="s">
        <v>2049</v>
      </c>
      <c r="G359" s="85" t="s">
        <v>2050</v>
      </c>
      <c r="H359" s="85" t="s">
        <v>549</v>
      </c>
      <c r="I359" s="62" t="s">
        <v>2045</v>
      </c>
      <c r="J359" s="85" t="s">
        <v>286</v>
      </c>
      <c r="K359" s="96">
        <v>32434</v>
      </c>
      <c r="L359" s="87" t="s">
        <v>141</v>
      </c>
      <c r="M359" s="85">
        <v>993906900</v>
      </c>
      <c r="N359" s="85" t="s">
        <v>82</v>
      </c>
      <c r="O359" s="62" t="s">
        <v>234</v>
      </c>
      <c r="P359" s="62" t="s">
        <v>237</v>
      </c>
      <c r="Q359" s="62" t="s">
        <v>2051</v>
      </c>
      <c r="R359" s="85"/>
      <c r="S359" s="63" t="str">
        <f t="shared" ref="S359:S390" si="53">VLOOKUP(CONCATENATE(N359,P359),hub_,4,FALSE)</f>
        <v>PUNO</v>
      </c>
      <c r="T359" s="63" t="str">
        <f t="shared" ref="T359:T390" si="54">VLOOKUP(CONCATENATE(N359,P359),hub_,5,FALSE)</f>
        <v>JULIACA</v>
      </c>
      <c r="U359" s="88"/>
      <c r="V359" s="64">
        <v>44159</v>
      </c>
      <c r="W359" s="64" t="e">
        <f t="shared" si="48"/>
        <v>#N/A</v>
      </c>
      <c r="X359" s="88"/>
      <c r="Y359" s="85" t="s">
        <v>1628</v>
      </c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65" t="str">
        <f t="shared" si="49"/>
        <v>ZSRSER601-1</v>
      </c>
      <c r="AO359" s="65" t="str">
        <f t="shared" si="50"/>
        <v>CONTRATISTAS</v>
      </c>
      <c r="AP359" s="85"/>
      <c r="AQ359" s="85"/>
    </row>
    <row r="360" spans="1:43" ht="13.5" x14ac:dyDescent="0.25">
      <c r="A360" s="85">
        <v>368</v>
      </c>
      <c r="B360" s="85" t="s">
        <v>7650</v>
      </c>
      <c r="C360" s="85" t="s">
        <v>1897</v>
      </c>
      <c r="D360" s="62" t="str">
        <f t="shared" si="47"/>
        <v>DNI29414314</v>
      </c>
      <c r="E360" s="86" t="s">
        <v>2052</v>
      </c>
      <c r="F360" s="86" t="s">
        <v>210</v>
      </c>
      <c r="G360" s="85" t="s">
        <v>273</v>
      </c>
      <c r="H360" s="85" t="s">
        <v>2053</v>
      </c>
      <c r="I360" s="62" t="s">
        <v>2054</v>
      </c>
      <c r="J360" s="85" t="s">
        <v>1163</v>
      </c>
      <c r="K360" s="96">
        <v>32434</v>
      </c>
      <c r="L360" s="87" t="s">
        <v>141</v>
      </c>
      <c r="M360" s="85">
        <v>992276038</v>
      </c>
      <c r="N360" s="85" t="s">
        <v>100</v>
      </c>
      <c r="O360" s="62" t="s">
        <v>100</v>
      </c>
      <c r="P360" s="62" t="s">
        <v>646</v>
      </c>
      <c r="Q360" s="62" t="s">
        <v>2055</v>
      </c>
      <c r="R360" s="85"/>
      <c r="S360" s="63" t="str">
        <f t="shared" si="53"/>
        <v>AREQUIPA</v>
      </c>
      <c r="T360" s="63" t="str">
        <f t="shared" si="54"/>
        <v>AREQUIPA</v>
      </c>
      <c r="U360" s="88"/>
      <c r="V360" s="64">
        <v>44159</v>
      </c>
      <c r="W360" s="64" t="e">
        <f t="shared" si="48"/>
        <v>#N/A</v>
      </c>
      <c r="X360" s="91" t="s">
        <v>103</v>
      </c>
      <c r="Y360" s="85" t="s">
        <v>1611</v>
      </c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65" t="str">
        <f t="shared" si="49"/>
        <v>ZSRSER601-1</v>
      </c>
      <c r="AO360" s="65" t="str">
        <f t="shared" si="50"/>
        <v>CONTRATISTAS</v>
      </c>
      <c r="AP360" s="85"/>
      <c r="AQ360" s="85"/>
    </row>
    <row r="361" spans="1:43" ht="13.5" x14ac:dyDescent="0.25">
      <c r="A361" s="85">
        <v>369</v>
      </c>
      <c r="B361" s="85" t="s">
        <v>7650</v>
      </c>
      <c r="C361" s="85" t="s">
        <v>1897</v>
      </c>
      <c r="D361" s="62" t="str">
        <f t="shared" si="47"/>
        <v>DNI25216889</v>
      </c>
      <c r="E361" s="86" t="s">
        <v>2056</v>
      </c>
      <c r="F361" s="86" t="s">
        <v>575</v>
      </c>
      <c r="G361" s="85" t="s">
        <v>77</v>
      </c>
      <c r="H361" s="85" t="s">
        <v>2057</v>
      </c>
      <c r="I361" s="62" t="s">
        <v>2054</v>
      </c>
      <c r="J361" s="85" t="s">
        <v>2058</v>
      </c>
      <c r="K361" s="96">
        <v>32434</v>
      </c>
      <c r="L361" s="87" t="s">
        <v>141</v>
      </c>
      <c r="M361" s="85">
        <v>951332607</v>
      </c>
      <c r="N361" s="85" t="s">
        <v>82</v>
      </c>
      <c r="O361" s="62" t="s">
        <v>234</v>
      </c>
      <c r="P361" s="62" t="s">
        <v>237</v>
      </c>
      <c r="Q361" s="62" t="s">
        <v>2059</v>
      </c>
      <c r="R361" s="85"/>
      <c r="S361" s="63" t="str">
        <f t="shared" si="53"/>
        <v>PUNO</v>
      </c>
      <c r="T361" s="63" t="str">
        <f t="shared" si="54"/>
        <v>JULIACA</v>
      </c>
      <c r="U361" s="88"/>
      <c r="V361" s="64">
        <v>44159</v>
      </c>
      <c r="W361" s="64" t="str">
        <f t="shared" si="48"/>
        <v>SI</v>
      </c>
      <c r="X361" s="88"/>
      <c r="Y361" s="85" t="s">
        <v>1628</v>
      </c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65" t="str">
        <f t="shared" si="49"/>
        <v>ZSRSER601-1</v>
      </c>
      <c r="AO361" s="65" t="str">
        <f t="shared" si="50"/>
        <v>CONTRATISTAS</v>
      </c>
      <c r="AP361" s="85"/>
      <c r="AQ361" s="85"/>
    </row>
    <row r="362" spans="1:43" ht="13.5" x14ac:dyDescent="0.25">
      <c r="A362" s="85">
        <v>370</v>
      </c>
      <c r="B362" s="85" t="s">
        <v>7650</v>
      </c>
      <c r="C362" s="85" t="s">
        <v>1897</v>
      </c>
      <c r="D362" s="62" t="str">
        <f t="shared" si="47"/>
        <v>DNI01344166</v>
      </c>
      <c r="E362" s="86" t="s">
        <v>2060</v>
      </c>
      <c r="F362" s="86" t="s">
        <v>2061</v>
      </c>
      <c r="G362" s="85" t="s">
        <v>2061</v>
      </c>
      <c r="H362" s="85" t="s">
        <v>2062</v>
      </c>
      <c r="I362" s="62" t="s">
        <v>2054</v>
      </c>
      <c r="J362" s="85" t="s">
        <v>2063</v>
      </c>
      <c r="K362" s="96">
        <v>32434</v>
      </c>
      <c r="L362" s="87" t="s">
        <v>141</v>
      </c>
      <c r="M362" s="85" t="s">
        <v>2064</v>
      </c>
      <c r="N362" s="85" t="s">
        <v>82</v>
      </c>
      <c r="O362" s="62" t="s">
        <v>83</v>
      </c>
      <c r="P362" s="62" t="s">
        <v>84</v>
      </c>
      <c r="Q362" s="62" t="s">
        <v>2065</v>
      </c>
      <c r="R362" s="85"/>
      <c r="S362" s="63" t="str">
        <f t="shared" si="53"/>
        <v>PUNO</v>
      </c>
      <c r="T362" s="63" t="str">
        <f t="shared" si="54"/>
        <v>ANTAUTA</v>
      </c>
      <c r="U362" s="88"/>
      <c r="V362" s="64">
        <v>44159</v>
      </c>
      <c r="W362" s="64" t="e">
        <f t="shared" si="48"/>
        <v>#N/A</v>
      </c>
      <c r="X362" s="88"/>
      <c r="Y362" s="85" t="s">
        <v>1617</v>
      </c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65" t="str">
        <f t="shared" si="49"/>
        <v>ZSRSER601-1</v>
      </c>
      <c r="AO362" s="65" t="str">
        <f t="shared" si="50"/>
        <v>CONTRATISTAS</v>
      </c>
      <c r="AP362" s="85"/>
      <c r="AQ362" s="85"/>
    </row>
    <row r="363" spans="1:43" ht="13.5" x14ac:dyDescent="0.25">
      <c r="A363" s="85">
        <v>371</v>
      </c>
      <c r="B363" s="85" t="s">
        <v>7650</v>
      </c>
      <c r="C363" s="85" t="s">
        <v>1897</v>
      </c>
      <c r="D363" s="62" t="str">
        <f t="shared" si="47"/>
        <v>DNI01342838</v>
      </c>
      <c r="E363" s="86" t="s">
        <v>2066</v>
      </c>
      <c r="F363" s="86" t="s">
        <v>2067</v>
      </c>
      <c r="G363" s="85" t="s">
        <v>959</v>
      </c>
      <c r="H363" s="85" t="s">
        <v>2068</v>
      </c>
      <c r="I363" s="62" t="s">
        <v>2069</v>
      </c>
      <c r="J363" s="85" t="s">
        <v>2070</v>
      </c>
      <c r="K363" s="96">
        <v>32434</v>
      </c>
      <c r="L363" s="87" t="s">
        <v>141</v>
      </c>
      <c r="M363" s="85">
        <v>989531555</v>
      </c>
      <c r="N363" s="85" t="s">
        <v>82</v>
      </c>
      <c r="O363" s="62" t="s">
        <v>234</v>
      </c>
      <c r="P363" s="62" t="s">
        <v>237</v>
      </c>
      <c r="Q363" s="62" t="s">
        <v>2071</v>
      </c>
      <c r="R363" s="85"/>
      <c r="S363" s="63" t="str">
        <f t="shared" si="53"/>
        <v>PUNO</v>
      </c>
      <c r="T363" s="63" t="str">
        <f t="shared" si="54"/>
        <v>JULIACA</v>
      </c>
      <c r="U363" s="88"/>
      <c r="V363" s="64">
        <v>44159</v>
      </c>
      <c r="W363" s="64" t="e">
        <f t="shared" si="48"/>
        <v>#N/A</v>
      </c>
      <c r="X363" s="88"/>
      <c r="Y363" s="85" t="s">
        <v>1628</v>
      </c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65" t="str">
        <f t="shared" si="49"/>
        <v>ZSRSER601-1</v>
      </c>
      <c r="AO363" s="65" t="str">
        <f t="shared" si="50"/>
        <v>CONTRATISTAS</v>
      </c>
      <c r="AP363" s="85"/>
      <c r="AQ363" s="85"/>
    </row>
    <row r="364" spans="1:43" ht="13.5" x14ac:dyDescent="0.25">
      <c r="A364" s="85">
        <v>372</v>
      </c>
      <c r="B364" s="85" t="s">
        <v>7650</v>
      </c>
      <c r="C364" s="85" t="s">
        <v>1897</v>
      </c>
      <c r="D364" s="62" t="str">
        <f t="shared" si="47"/>
        <v>DNI02369792</v>
      </c>
      <c r="E364" s="86" t="s">
        <v>2072</v>
      </c>
      <c r="F364" s="86" t="s">
        <v>381</v>
      </c>
      <c r="G364" s="85" t="s">
        <v>2073</v>
      </c>
      <c r="H364" s="85" t="s">
        <v>2074</v>
      </c>
      <c r="I364" s="62" t="s">
        <v>2069</v>
      </c>
      <c r="J364" s="85" t="s">
        <v>2075</v>
      </c>
      <c r="K364" s="96">
        <v>32434</v>
      </c>
      <c r="L364" s="87" t="s">
        <v>141</v>
      </c>
      <c r="M364" s="85" t="s">
        <v>2076</v>
      </c>
      <c r="N364" s="85" t="s">
        <v>82</v>
      </c>
      <c r="O364" s="62" t="s">
        <v>234</v>
      </c>
      <c r="P364" s="62" t="s">
        <v>237</v>
      </c>
      <c r="Q364" s="62" t="s">
        <v>2077</v>
      </c>
      <c r="R364" s="85"/>
      <c r="S364" s="63" t="str">
        <f t="shared" si="53"/>
        <v>PUNO</v>
      </c>
      <c r="T364" s="63" t="str">
        <f t="shared" si="54"/>
        <v>JULIACA</v>
      </c>
      <c r="U364" s="88"/>
      <c r="V364" s="64">
        <v>44159</v>
      </c>
      <c r="W364" s="64" t="e">
        <f t="shared" si="48"/>
        <v>#N/A</v>
      </c>
      <c r="X364" s="88"/>
      <c r="Y364" s="85" t="s">
        <v>1628</v>
      </c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65" t="str">
        <f t="shared" si="49"/>
        <v>ZSRSER601-1</v>
      </c>
      <c r="AO364" s="65" t="str">
        <f t="shared" si="50"/>
        <v>CONTRATISTAS</v>
      </c>
      <c r="AP364" s="85"/>
      <c r="AQ364" s="85"/>
    </row>
    <row r="365" spans="1:43" ht="13.5" x14ac:dyDescent="0.25">
      <c r="A365" s="85">
        <v>373</v>
      </c>
      <c r="B365" s="85" t="s">
        <v>7650</v>
      </c>
      <c r="C365" s="85" t="s">
        <v>1897</v>
      </c>
      <c r="D365" s="62" t="str">
        <f t="shared" si="47"/>
        <v>DNI40866264</v>
      </c>
      <c r="E365" s="86" t="s">
        <v>2078</v>
      </c>
      <c r="F365" s="86" t="s">
        <v>88</v>
      </c>
      <c r="G365" s="85" t="s">
        <v>989</v>
      </c>
      <c r="H365" s="85" t="s">
        <v>2079</v>
      </c>
      <c r="I365" s="62" t="s">
        <v>2080</v>
      </c>
      <c r="J365" s="85" t="s">
        <v>394</v>
      </c>
      <c r="K365" s="96">
        <v>32434</v>
      </c>
      <c r="L365" s="87" t="s">
        <v>141</v>
      </c>
      <c r="M365" s="85">
        <v>951292484</v>
      </c>
      <c r="N365" s="85" t="s">
        <v>100</v>
      </c>
      <c r="O365" s="62" t="s">
        <v>100</v>
      </c>
      <c r="P365" s="62" t="s">
        <v>354</v>
      </c>
      <c r="Q365" s="62" t="s">
        <v>2081</v>
      </c>
      <c r="R365" s="85"/>
      <c r="S365" s="63" t="str">
        <f t="shared" si="53"/>
        <v>AREQUIPA</v>
      </c>
      <c r="T365" s="63" t="str">
        <f t="shared" si="54"/>
        <v>AREQUIPA</v>
      </c>
      <c r="U365" s="88"/>
      <c r="V365" s="64">
        <v>44159</v>
      </c>
      <c r="W365" s="64" t="e">
        <f t="shared" si="48"/>
        <v>#N/A</v>
      </c>
      <c r="X365" s="91" t="s">
        <v>103</v>
      </c>
      <c r="Y365" s="85" t="s">
        <v>1611</v>
      </c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65" t="str">
        <f t="shared" si="49"/>
        <v>ZSRSER601-1</v>
      </c>
      <c r="AO365" s="65" t="str">
        <f t="shared" si="50"/>
        <v>CONTRATISTAS</v>
      </c>
      <c r="AP365" s="85"/>
      <c r="AQ365" s="85"/>
    </row>
    <row r="366" spans="1:43" ht="13.5" x14ac:dyDescent="0.25">
      <c r="A366" s="85">
        <v>374</v>
      </c>
      <c r="B366" s="85" t="s">
        <v>7650</v>
      </c>
      <c r="C366" s="85" t="s">
        <v>1897</v>
      </c>
      <c r="D366" s="62" t="str">
        <f t="shared" si="47"/>
        <v>DNI02165229</v>
      </c>
      <c r="E366" s="86" t="s">
        <v>2082</v>
      </c>
      <c r="F366" s="86" t="s">
        <v>115</v>
      </c>
      <c r="G366" s="85" t="s">
        <v>2083</v>
      </c>
      <c r="H366" s="85" t="s">
        <v>2084</v>
      </c>
      <c r="I366" s="62" t="s">
        <v>2085</v>
      </c>
      <c r="J366" s="85" t="s">
        <v>2086</v>
      </c>
      <c r="K366" s="96">
        <v>32434</v>
      </c>
      <c r="L366" s="87" t="s">
        <v>141</v>
      </c>
      <c r="M366" s="85">
        <v>953277392</v>
      </c>
      <c r="N366" s="85" t="s">
        <v>82</v>
      </c>
      <c r="O366" s="62" t="s">
        <v>234</v>
      </c>
      <c r="P366" s="62" t="s">
        <v>237</v>
      </c>
      <c r="Q366" s="62" t="s">
        <v>2087</v>
      </c>
      <c r="R366" s="85"/>
      <c r="S366" s="63" t="str">
        <f t="shared" si="53"/>
        <v>PUNO</v>
      </c>
      <c r="T366" s="63" t="str">
        <f t="shared" si="54"/>
        <v>JULIACA</v>
      </c>
      <c r="U366" s="88"/>
      <c r="V366" s="64">
        <v>44159</v>
      </c>
      <c r="W366" s="64" t="e">
        <f t="shared" si="48"/>
        <v>#N/A</v>
      </c>
      <c r="X366" s="88"/>
      <c r="Y366" s="85" t="s">
        <v>1628</v>
      </c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65" t="str">
        <f t="shared" si="49"/>
        <v>ZSRSER601-1</v>
      </c>
      <c r="AO366" s="65" t="str">
        <f t="shared" si="50"/>
        <v>CONTRATISTAS</v>
      </c>
      <c r="AP366" s="85"/>
      <c r="AQ366" s="85"/>
    </row>
    <row r="367" spans="1:43" ht="13.5" x14ac:dyDescent="0.25">
      <c r="A367" s="85">
        <v>375</v>
      </c>
      <c r="B367" s="85" t="s">
        <v>7650</v>
      </c>
      <c r="C367" s="85" t="s">
        <v>1897</v>
      </c>
      <c r="D367" s="62" t="str">
        <f t="shared" si="47"/>
        <v>DNI29661979</v>
      </c>
      <c r="E367" s="86" t="s">
        <v>2088</v>
      </c>
      <c r="F367" s="86" t="s">
        <v>1678</v>
      </c>
      <c r="G367" s="85" t="s">
        <v>210</v>
      </c>
      <c r="H367" s="85" t="s">
        <v>2089</v>
      </c>
      <c r="I367" s="62" t="s">
        <v>2054</v>
      </c>
      <c r="J367" s="85" t="s">
        <v>267</v>
      </c>
      <c r="K367" s="96">
        <v>32434</v>
      </c>
      <c r="L367" s="87" t="s">
        <v>141</v>
      </c>
      <c r="M367" s="85">
        <v>958992218</v>
      </c>
      <c r="N367" s="85" t="s">
        <v>100</v>
      </c>
      <c r="O367" s="62" t="s">
        <v>100</v>
      </c>
      <c r="P367" s="62" t="s">
        <v>929</v>
      </c>
      <c r="Q367" s="62" t="s">
        <v>2090</v>
      </c>
      <c r="R367" s="85"/>
      <c r="S367" s="63" t="str">
        <f t="shared" si="53"/>
        <v>AREQUIPA</v>
      </c>
      <c r="T367" s="63" t="str">
        <f t="shared" si="54"/>
        <v>AREQUIPA</v>
      </c>
      <c r="U367" s="88"/>
      <c r="V367" s="64">
        <v>44159</v>
      </c>
      <c r="W367" s="64" t="e">
        <f t="shared" si="48"/>
        <v>#N/A</v>
      </c>
      <c r="X367" s="91" t="s">
        <v>103</v>
      </c>
      <c r="Y367" s="85" t="s">
        <v>1611</v>
      </c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65" t="str">
        <f t="shared" si="49"/>
        <v>ZSRSER601-1</v>
      </c>
      <c r="AO367" s="65" t="str">
        <f t="shared" si="50"/>
        <v>CONTRATISTAS</v>
      </c>
      <c r="AP367" s="85"/>
      <c r="AQ367" s="85"/>
    </row>
    <row r="368" spans="1:43" ht="13.5" x14ac:dyDescent="0.25">
      <c r="A368" s="85">
        <v>376</v>
      </c>
      <c r="B368" s="85" t="s">
        <v>7650</v>
      </c>
      <c r="C368" s="85" t="s">
        <v>1897</v>
      </c>
      <c r="D368" s="62" t="str">
        <f t="shared" si="47"/>
        <v>DNI43960795</v>
      </c>
      <c r="E368" s="86" t="s">
        <v>2091</v>
      </c>
      <c r="F368" s="86" t="s">
        <v>1110</v>
      </c>
      <c r="G368" s="85" t="s">
        <v>115</v>
      </c>
      <c r="H368" s="85" t="s">
        <v>2025</v>
      </c>
      <c r="I368" s="62" t="s">
        <v>2085</v>
      </c>
      <c r="J368" s="85" t="s">
        <v>2092</v>
      </c>
      <c r="K368" s="96">
        <v>32434</v>
      </c>
      <c r="L368" s="87" t="s">
        <v>141</v>
      </c>
      <c r="M368" s="85">
        <v>941281004</v>
      </c>
      <c r="N368" s="85" t="s">
        <v>82</v>
      </c>
      <c r="O368" s="62" t="s">
        <v>83</v>
      </c>
      <c r="P368" s="62" t="s">
        <v>84</v>
      </c>
      <c r="Q368" s="62" t="s">
        <v>2093</v>
      </c>
      <c r="R368" s="85"/>
      <c r="S368" s="63" t="str">
        <f t="shared" si="53"/>
        <v>PUNO</v>
      </c>
      <c r="T368" s="63" t="str">
        <f t="shared" si="54"/>
        <v>ANTAUTA</v>
      </c>
      <c r="U368" s="88"/>
      <c r="V368" s="64">
        <v>44159</v>
      </c>
      <c r="W368" s="64" t="e">
        <f t="shared" si="48"/>
        <v>#N/A</v>
      </c>
      <c r="X368" s="88"/>
      <c r="Y368" s="85" t="s">
        <v>1617</v>
      </c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65" t="str">
        <f t="shared" si="49"/>
        <v>ZSRSER601-1</v>
      </c>
      <c r="AO368" s="65" t="str">
        <f t="shared" si="50"/>
        <v>CONTRATISTAS</v>
      </c>
      <c r="AP368" s="85"/>
      <c r="AQ368" s="85"/>
    </row>
    <row r="369" spans="1:43" ht="13.5" x14ac:dyDescent="0.25">
      <c r="A369" s="85">
        <v>377</v>
      </c>
      <c r="B369" s="85" t="s">
        <v>7650</v>
      </c>
      <c r="C369" s="85" t="s">
        <v>1897</v>
      </c>
      <c r="D369" s="62" t="str">
        <f t="shared" si="47"/>
        <v>DNI42170150</v>
      </c>
      <c r="E369" s="86" t="s">
        <v>2094</v>
      </c>
      <c r="F369" s="86" t="s">
        <v>77</v>
      </c>
      <c r="G369" s="85" t="s">
        <v>1428</v>
      </c>
      <c r="H369" s="85" t="s">
        <v>2095</v>
      </c>
      <c r="I369" s="62" t="s">
        <v>2085</v>
      </c>
      <c r="J369" s="85" t="s">
        <v>2096</v>
      </c>
      <c r="K369" s="96">
        <v>32434</v>
      </c>
      <c r="L369" s="87" t="s">
        <v>141</v>
      </c>
      <c r="M369" s="85">
        <v>973258482</v>
      </c>
      <c r="N369" s="85" t="s">
        <v>82</v>
      </c>
      <c r="O369" s="62" t="s">
        <v>234</v>
      </c>
      <c r="P369" s="62" t="s">
        <v>237</v>
      </c>
      <c r="Q369" s="62" t="s">
        <v>2097</v>
      </c>
      <c r="R369" s="85"/>
      <c r="S369" s="63" t="str">
        <f t="shared" si="53"/>
        <v>PUNO</v>
      </c>
      <c r="T369" s="63" t="str">
        <f t="shared" si="54"/>
        <v>JULIACA</v>
      </c>
      <c r="U369" s="88"/>
      <c r="V369" s="64">
        <v>44159</v>
      </c>
      <c r="W369" s="64" t="e">
        <f t="shared" si="48"/>
        <v>#N/A</v>
      </c>
      <c r="X369" s="88"/>
      <c r="Y369" s="85" t="s">
        <v>1628</v>
      </c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65" t="str">
        <f t="shared" si="49"/>
        <v>ZSRSER601-1</v>
      </c>
      <c r="AO369" s="65" t="str">
        <f t="shared" si="50"/>
        <v>CONTRATISTAS</v>
      </c>
      <c r="AP369" s="85"/>
      <c r="AQ369" s="85"/>
    </row>
    <row r="370" spans="1:43" ht="13.5" x14ac:dyDescent="0.25">
      <c r="A370" s="85">
        <v>378</v>
      </c>
      <c r="B370" s="85" t="s">
        <v>7650</v>
      </c>
      <c r="C370" s="85" t="s">
        <v>1897</v>
      </c>
      <c r="D370" s="62" t="str">
        <f t="shared" si="47"/>
        <v>DNI45113753</v>
      </c>
      <c r="E370" s="86" t="s">
        <v>2098</v>
      </c>
      <c r="F370" s="86" t="s">
        <v>1650</v>
      </c>
      <c r="G370" s="85" t="s">
        <v>1340</v>
      </c>
      <c r="H370" s="85" t="s">
        <v>2099</v>
      </c>
      <c r="I370" s="62" t="s">
        <v>2085</v>
      </c>
      <c r="J370" s="85" t="s">
        <v>2100</v>
      </c>
      <c r="K370" s="96">
        <v>32434</v>
      </c>
      <c r="L370" s="87" t="s">
        <v>141</v>
      </c>
      <c r="M370" s="85" t="s">
        <v>2101</v>
      </c>
      <c r="N370" s="85" t="s">
        <v>82</v>
      </c>
      <c r="O370" s="62" t="s">
        <v>83</v>
      </c>
      <c r="P370" s="62" t="s">
        <v>84</v>
      </c>
      <c r="Q370" s="62" t="s">
        <v>2102</v>
      </c>
      <c r="R370" s="85"/>
      <c r="S370" s="63" t="str">
        <f t="shared" si="53"/>
        <v>PUNO</v>
      </c>
      <c r="T370" s="63" t="str">
        <f t="shared" si="54"/>
        <v>ANTAUTA</v>
      </c>
      <c r="U370" s="88"/>
      <c r="V370" s="64">
        <v>44159</v>
      </c>
      <c r="W370" s="64" t="e">
        <f t="shared" si="48"/>
        <v>#N/A</v>
      </c>
      <c r="X370" s="88"/>
      <c r="Y370" s="85" t="s">
        <v>1617</v>
      </c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65" t="str">
        <f t="shared" si="49"/>
        <v>ZSRSER601-1</v>
      </c>
      <c r="AO370" s="65" t="str">
        <f t="shared" si="50"/>
        <v>CONTRATISTAS</v>
      </c>
      <c r="AP370" s="85"/>
      <c r="AQ370" s="85"/>
    </row>
    <row r="371" spans="1:43" ht="13.5" x14ac:dyDescent="0.25">
      <c r="A371" s="85">
        <v>379</v>
      </c>
      <c r="B371" s="85" t="s">
        <v>7650</v>
      </c>
      <c r="C371" s="85" t="s">
        <v>1897</v>
      </c>
      <c r="D371" s="62" t="str">
        <f t="shared" si="47"/>
        <v>DNI02293049</v>
      </c>
      <c r="E371" s="86" t="s">
        <v>2103</v>
      </c>
      <c r="F371" s="86" t="s">
        <v>2104</v>
      </c>
      <c r="G371" s="85" t="s">
        <v>2105</v>
      </c>
      <c r="H371" s="85" t="s">
        <v>1882</v>
      </c>
      <c r="I371" s="62" t="s">
        <v>2085</v>
      </c>
      <c r="J371" s="85" t="s">
        <v>2106</v>
      </c>
      <c r="K371" s="96">
        <v>32434</v>
      </c>
      <c r="L371" s="87" t="s">
        <v>141</v>
      </c>
      <c r="M371" s="85">
        <v>951266534</v>
      </c>
      <c r="N371" s="85" t="s">
        <v>82</v>
      </c>
      <c r="O371" s="62" t="s">
        <v>234</v>
      </c>
      <c r="P371" s="62" t="s">
        <v>237</v>
      </c>
      <c r="Q371" s="62" t="s">
        <v>2107</v>
      </c>
      <c r="R371" s="85"/>
      <c r="S371" s="63" t="str">
        <f t="shared" si="53"/>
        <v>PUNO</v>
      </c>
      <c r="T371" s="63" t="str">
        <f t="shared" si="54"/>
        <v>JULIACA</v>
      </c>
      <c r="U371" s="88"/>
      <c r="V371" s="64">
        <v>44159</v>
      </c>
      <c r="W371" s="64" t="e">
        <f t="shared" si="48"/>
        <v>#N/A</v>
      </c>
      <c r="X371" s="88"/>
      <c r="Y371" s="85" t="s">
        <v>1628</v>
      </c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65" t="str">
        <f t="shared" si="49"/>
        <v>ZSRSER601-1</v>
      </c>
      <c r="AO371" s="65" t="str">
        <f t="shared" si="50"/>
        <v>CONTRATISTAS</v>
      </c>
      <c r="AP371" s="85"/>
      <c r="AQ371" s="85"/>
    </row>
    <row r="372" spans="1:43" ht="13.5" x14ac:dyDescent="0.25">
      <c r="A372" s="85">
        <v>380</v>
      </c>
      <c r="B372" s="85" t="s">
        <v>7650</v>
      </c>
      <c r="C372" s="85" t="s">
        <v>1897</v>
      </c>
      <c r="D372" s="62" t="str">
        <f t="shared" si="47"/>
        <v>DNI40824274</v>
      </c>
      <c r="E372" s="86" t="s">
        <v>2108</v>
      </c>
      <c r="F372" s="86" t="s">
        <v>363</v>
      </c>
      <c r="G372" s="85" t="s">
        <v>506</v>
      </c>
      <c r="H372" s="85" t="s">
        <v>2109</v>
      </c>
      <c r="I372" s="62" t="s">
        <v>2110</v>
      </c>
      <c r="J372" s="85" t="s">
        <v>1351</v>
      </c>
      <c r="K372" s="96">
        <v>32434</v>
      </c>
      <c r="L372" s="87" t="s">
        <v>141</v>
      </c>
      <c r="M372" s="85">
        <v>989068094</v>
      </c>
      <c r="N372" s="85" t="s">
        <v>100</v>
      </c>
      <c r="O372" s="62" t="s">
        <v>100</v>
      </c>
      <c r="P372" s="62" t="s">
        <v>646</v>
      </c>
      <c r="Q372" s="62" t="s">
        <v>2111</v>
      </c>
      <c r="R372" s="85"/>
      <c r="S372" s="63" t="str">
        <f t="shared" si="53"/>
        <v>AREQUIPA</v>
      </c>
      <c r="T372" s="63" t="str">
        <f t="shared" si="54"/>
        <v>AREQUIPA</v>
      </c>
      <c r="U372" s="88"/>
      <c r="V372" s="64">
        <v>44159</v>
      </c>
      <c r="W372" s="64" t="str">
        <f t="shared" si="48"/>
        <v>SI</v>
      </c>
      <c r="X372" s="91" t="s">
        <v>103</v>
      </c>
      <c r="Y372" s="85" t="s">
        <v>1611</v>
      </c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65" t="str">
        <f t="shared" si="49"/>
        <v>ZSRSER601-1</v>
      </c>
      <c r="AO372" s="65" t="str">
        <f t="shared" si="50"/>
        <v>CONTRATISTAS</v>
      </c>
      <c r="AP372" s="85"/>
      <c r="AQ372" s="85"/>
    </row>
    <row r="373" spans="1:43" ht="13.5" x14ac:dyDescent="0.25">
      <c r="A373" s="85">
        <v>381</v>
      </c>
      <c r="B373" s="85" t="s">
        <v>7650</v>
      </c>
      <c r="C373" s="85" t="s">
        <v>1897</v>
      </c>
      <c r="D373" s="62" t="str">
        <f t="shared" si="47"/>
        <v>DNI42172879</v>
      </c>
      <c r="E373" s="86" t="s">
        <v>2112</v>
      </c>
      <c r="F373" s="86" t="s">
        <v>1008</v>
      </c>
      <c r="G373" s="85" t="s">
        <v>115</v>
      </c>
      <c r="H373" s="85" t="s">
        <v>2113</v>
      </c>
      <c r="I373" s="62" t="s">
        <v>2085</v>
      </c>
      <c r="J373" s="85" t="s">
        <v>1687</v>
      </c>
      <c r="K373" s="96">
        <v>32434</v>
      </c>
      <c r="L373" s="87" t="s">
        <v>141</v>
      </c>
      <c r="M373" s="85">
        <v>989406682</v>
      </c>
      <c r="N373" s="85" t="s">
        <v>82</v>
      </c>
      <c r="O373" s="62" t="s">
        <v>83</v>
      </c>
      <c r="P373" s="62" t="s">
        <v>84</v>
      </c>
      <c r="Q373" s="62" t="s">
        <v>2114</v>
      </c>
      <c r="R373" s="85"/>
      <c r="S373" s="63" t="str">
        <f t="shared" si="53"/>
        <v>PUNO</v>
      </c>
      <c r="T373" s="63" t="str">
        <f t="shared" si="54"/>
        <v>ANTAUTA</v>
      </c>
      <c r="U373" s="88"/>
      <c r="V373" s="64">
        <v>44159</v>
      </c>
      <c r="W373" s="64" t="e">
        <f t="shared" si="48"/>
        <v>#N/A</v>
      </c>
      <c r="X373" s="88"/>
      <c r="Y373" s="85" t="s">
        <v>1617</v>
      </c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65" t="str">
        <f t="shared" si="49"/>
        <v>ZSRSER601-1</v>
      </c>
      <c r="AO373" s="65" t="str">
        <f t="shared" si="50"/>
        <v>CONTRATISTAS</v>
      </c>
      <c r="AP373" s="85"/>
      <c r="AQ373" s="85"/>
    </row>
    <row r="374" spans="1:43" ht="13.5" x14ac:dyDescent="0.25">
      <c r="A374" s="85">
        <v>382</v>
      </c>
      <c r="B374" s="85" t="s">
        <v>7650</v>
      </c>
      <c r="C374" s="85" t="s">
        <v>1897</v>
      </c>
      <c r="D374" s="62" t="str">
        <f t="shared" si="47"/>
        <v>DNI70249088</v>
      </c>
      <c r="E374" s="86" t="s">
        <v>2115</v>
      </c>
      <c r="F374" s="86" t="s">
        <v>2116</v>
      </c>
      <c r="G374" s="85" t="s">
        <v>291</v>
      </c>
      <c r="H374" s="85" t="s">
        <v>1558</v>
      </c>
      <c r="I374" s="62" t="s">
        <v>2117</v>
      </c>
      <c r="J374" s="85" t="s">
        <v>2118</v>
      </c>
      <c r="K374" s="96">
        <v>32434</v>
      </c>
      <c r="L374" s="87" t="s">
        <v>141</v>
      </c>
      <c r="M374" s="85" t="s">
        <v>2119</v>
      </c>
      <c r="N374" s="85" t="s">
        <v>82</v>
      </c>
      <c r="O374" s="62" t="s">
        <v>234</v>
      </c>
      <c r="P374" s="62" t="s">
        <v>237</v>
      </c>
      <c r="Q374" s="62" t="s">
        <v>2120</v>
      </c>
      <c r="R374" s="85"/>
      <c r="S374" s="63" t="str">
        <f t="shared" si="53"/>
        <v>PUNO</v>
      </c>
      <c r="T374" s="63" t="str">
        <f t="shared" si="54"/>
        <v>JULIACA</v>
      </c>
      <c r="U374" s="88"/>
      <c r="V374" s="64">
        <v>44159</v>
      </c>
      <c r="W374" s="64" t="str">
        <f t="shared" si="48"/>
        <v>SI</v>
      </c>
      <c r="X374" s="88"/>
      <c r="Y374" s="85" t="s">
        <v>1628</v>
      </c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65" t="str">
        <f t="shared" si="49"/>
        <v>ZSRSER601-1</v>
      </c>
      <c r="AO374" s="65" t="str">
        <f t="shared" si="50"/>
        <v>CONTRATISTAS</v>
      </c>
      <c r="AP374" s="85"/>
      <c r="AQ374" s="85"/>
    </row>
    <row r="375" spans="1:43" ht="13.5" x14ac:dyDescent="0.25">
      <c r="A375" s="85">
        <v>383</v>
      </c>
      <c r="B375" s="85" t="s">
        <v>7650</v>
      </c>
      <c r="C375" s="85" t="s">
        <v>1897</v>
      </c>
      <c r="D375" s="62" t="str">
        <f t="shared" si="47"/>
        <v>DNI45800679</v>
      </c>
      <c r="E375" s="86" t="s">
        <v>2121</v>
      </c>
      <c r="F375" s="86" t="s">
        <v>291</v>
      </c>
      <c r="G375" s="85" t="s">
        <v>115</v>
      </c>
      <c r="H375" s="85" t="s">
        <v>2122</v>
      </c>
      <c r="I375" s="62" t="s">
        <v>2123</v>
      </c>
      <c r="J375" s="85" t="s">
        <v>528</v>
      </c>
      <c r="K375" s="96">
        <v>32434</v>
      </c>
      <c r="L375" s="87" t="s">
        <v>141</v>
      </c>
      <c r="M375" s="85" t="s">
        <v>2124</v>
      </c>
      <c r="N375" s="85" t="s">
        <v>82</v>
      </c>
      <c r="O375" s="62" t="s">
        <v>83</v>
      </c>
      <c r="P375" s="62" t="s">
        <v>84</v>
      </c>
      <c r="Q375" s="62" t="s">
        <v>2125</v>
      </c>
      <c r="R375" s="85"/>
      <c r="S375" s="63" t="str">
        <f t="shared" si="53"/>
        <v>PUNO</v>
      </c>
      <c r="T375" s="63" t="str">
        <f t="shared" si="54"/>
        <v>ANTAUTA</v>
      </c>
      <c r="U375" s="88"/>
      <c r="V375" s="64">
        <v>44159</v>
      </c>
      <c r="W375" s="64" t="e">
        <f t="shared" si="48"/>
        <v>#N/A</v>
      </c>
      <c r="X375" s="88"/>
      <c r="Y375" s="85" t="s">
        <v>1617</v>
      </c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65" t="str">
        <f t="shared" si="49"/>
        <v>ZSRSER601-1</v>
      </c>
      <c r="AO375" s="65" t="str">
        <f t="shared" si="50"/>
        <v>CONTRATISTAS</v>
      </c>
      <c r="AP375" s="85"/>
      <c r="AQ375" s="85"/>
    </row>
    <row r="376" spans="1:43" ht="13.5" x14ac:dyDescent="0.25">
      <c r="A376" s="85">
        <v>384</v>
      </c>
      <c r="B376" s="85" t="s">
        <v>7650</v>
      </c>
      <c r="C376" s="85" t="s">
        <v>1897</v>
      </c>
      <c r="D376" s="62" t="str">
        <f t="shared" si="47"/>
        <v>DNI70289211</v>
      </c>
      <c r="E376" s="86" t="s">
        <v>2126</v>
      </c>
      <c r="F376" s="86" t="s">
        <v>2127</v>
      </c>
      <c r="G376" s="85" t="s">
        <v>291</v>
      </c>
      <c r="H376" s="85" t="s">
        <v>2128</v>
      </c>
      <c r="I376" s="62" t="s">
        <v>2123</v>
      </c>
      <c r="J376" s="85" t="s">
        <v>508</v>
      </c>
      <c r="K376" s="96">
        <v>32434</v>
      </c>
      <c r="L376" s="87" t="s">
        <v>141</v>
      </c>
      <c r="M376" s="85">
        <v>915140579</v>
      </c>
      <c r="N376" s="85" t="s">
        <v>82</v>
      </c>
      <c r="O376" s="62" t="s">
        <v>83</v>
      </c>
      <c r="P376" s="62" t="s">
        <v>84</v>
      </c>
      <c r="Q376" s="62" t="s">
        <v>2129</v>
      </c>
      <c r="R376" s="85"/>
      <c r="S376" s="63" t="str">
        <f t="shared" si="53"/>
        <v>PUNO</v>
      </c>
      <c r="T376" s="63" t="str">
        <f t="shared" si="54"/>
        <v>ANTAUTA</v>
      </c>
      <c r="U376" s="88"/>
      <c r="V376" s="64">
        <v>44159</v>
      </c>
      <c r="W376" s="64" t="e">
        <f t="shared" si="48"/>
        <v>#N/A</v>
      </c>
      <c r="X376" s="88"/>
      <c r="Y376" s="85" t="s">
        <v>1617</v>
      </c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65" t="str">
        <f t="shared" si="49"/>
        <v>ZSRSER601-1</v>
      </c>
      <c r="AO376" s="65" t="str">
        <f t="shared" si="50"/>
        <v>CONTRATISTAS</v>
      </c>
      <c r="AP376" s="85"/>
      <c r="AQ376" s="85"/>
    </row>
    <row r="377" spans="1:43" ht="13.5" x14ac:dyDescent="0.25">
      <c r="A377" s="85">
        <v>385</v>
      </c>
      <c r="B377" s="85" t="s">
        <v>7650</v>
      </c>
      <c r="C377" s="85" t="s">
        <v>1897</v>
      </c>
      <c r="D377" s="62" t="str">
        <f t="shared" si="47"/>
        <v>DNI70288332</v>
      </c>
      <c r="E377" s="86" t="s">
        <v>2130</v>
      </c>
      <c r="F377" s="86" t="s">
        <v>381</v>
      </c>
      <c r="G377" s="85" t="s">
        <v>559</v>
      </c>
      <c r="H377" s="85" t="s">
        <v>1372</v>
      </c>
      <c r="I377" s="62" t="s">
        <v>2123</v>
      </c>
      <c r="J377" s="85" t="s">
        <v>2131</v>
      </c>
      <c r="K377" s="96">
        <v>32434</v>
      </c>
      <c r="L377" s="87" t="s">
        <v>141</v>
      </c>
      <c r="M377" s="85">
        <v>951386682</v>
      </c>
      <c r="N377" s="85" t="s">
        <v>82</v>
      </c>
      <c r="O377" s="62" t="s">
        <v>234</v>
      </c>
      <c r="P377" s="62" t="s">
        <v>237</v>
      </c>
      <c r="Q377" s="62" t="s">
        <v>2132</v>
      </c>
      <c r="R377" s="85"/>
      <c r="S377" s="63" t="str">
        <f t="shared" si="53"/>
        <v>PUNO</v>
      </c>
      <c r="T377" s="63" t="str">
        <f t="shared" si="54"/>
        <v>JULIACA</v>
      </c>
      <c r="U377" s="88"/>
      <c r="V377" s="64">
        <v>44159</v>
      </c>
      <c r="W377" s="64" t="e">
        <f t="shared" si="48"/>
        <v>#N/A</v>
      </c>
      <c r="X377" s="88"/>
      <c r="Y377" s="85" t="s">
        <v>1628</v>
      </c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65" t="str">
        <f t="shared" si="49"/>
        <v>ZSRSER601-1</v>
      </c>
      <c r="AO377" s="65" t="str">
        <f t="shared" si="50"/>
        <v>CONTRATISTAS</v>
      </c>
      <c r="AP377" s="85"/>
      <c r="AQ377" s="85"/>
    </row>
    <row r="378" spans="1:43" ht="13.5" x14ac:dyDescent="0.25">
      <c r="A378" s="85">
        <v>386</v>
      </c>
      <c r="B378" s="85" t="s">
        <v>7650</v>
      </c>
      <c r="C378" s="85" t="s">
        <v>1897</v>
      </c>
      <c r="D378" s="62" t="str">
        <f t="shared" si="47"/>
        <v>DNI41555870</v>
      </c>
      <c r="E378" s="86" t="s">
        <v>2133</v>
      </c>
      <c r="F378" s="86" t="s">
        <v>291</v>
      </c>
      <c r="G378" s="85" t="s">
        <v>765</v>
      </c>
      <c r="H378" s="85" t="s">
        <v>227</v>
      </c>
      <c r="I378" s="62" t="s">
        <v>2134</v>
      </c>
      <c r="J378" s="85" t="s">
        <v>2135</v>
      </c>
      <c r="K378" s="96">
        <v>32434</v>
      </c>
      <c r="L378" s="87" t="s">
        <v>141</v>
      </c>
      <c r="M378" s="85">
        <v>971592341</v>
      </c>
      <c r="N378" s="85" t="s">
        <v>82</v>
      </c>
      <c r="O378" s="62" t="s">
        <v>188</v>
      </c>
      <c r="P378" s="62" t="s">
        <v>189</v>
      </c>
      <c r="Q378" s="62" t="s">
        <v>2136</v>
      </c>
      <c r="R378" s="85"/>
      <c r="S378" s="63" t="str">
        <f t="shared" si="53"/>
        <v>PUNO</v>
      </c>
      <c r="T378" s="63" t="str">
        <f t="shared" si="54"/>
        <v>AJOYANI</v>
      </c>
      <c r="U378" s="88"/>
      <c r="V378" s="64">
        <v>44159</v>
      </c>
      <c r="W378" s="64" t="e">
        <f t="shared" si="48"/>
        <v>#N/A</v>
      </c>
      <c r="X378" s="91" t="s">
        <v>553</v>
      </c>
      <c r="Y378" s="85" t="s">
        <v>1617</v>
      </c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65" t="str">
        <f t="shared" si="49"/>
        <v>ZSRSER601-1</v>
      </c>
      <c r="AO378" s="65" t="str">
        <f t="shared" si="50"/>
        <v>CONTRATISTAS</v>
      </c>
      <c r="AP378" s="85"/>
      <c r="AQ378" s="85"/>
    </row>
    <row r="379" spans="1:43" ht="13.5" x14ac:dyDescent="0.25">
      <c r="A379" s="85">
        <v>387</v>
      </c>
      <c r="B379" s="85" t="s">
        <v>7650</v>
      </c>
      <c r="C379" s="85" t="s">
        <v>1897</v>
      </c>
      <c r="D379" s="62" t="str">
        <f t="shared" si="47"/>
        <v>DNI45502230</v>
      </c>
      <c r="E379" s="86" t="s">
        <v>2137</v>
      </c>
      <c r="F379" s="86" t="s">
        <v>375</v>
      </c>
      <c r="G379" s="85" t="s">
        <v>2138</v>
      </c>
      <c r="H379" s="85" t="s">
        <v>2139</v>
      </c>
      <c r="I379" s="62" t="s">
        <v>2140</v>
      </c>
      <c r="J379" s="85" t="s">
        <v>1315</v>
      </c>
      <c r="K379" s="96">
        <v>32434</v>
      </c>
      <c r="L379" s="87" t="s">
        <v>141</v>
      </c>
      <c r="M379" s="85">
        <v>968607852</v>
      </c>
      <c r="N379" s="85" t="s">
        <v>100</v>
      </c>
      <c r="O379" s="62" t="s">
        <v>100</v>
      </c>
      <c r="P379" s="62" t="s">
        <v>100</v>
      </c>
      <c r="Q379" s="62" t="s">
        <v>2141</v>
      </c>
      <c r="R379" s="85"/>
      <c r="S379" s="63" t="str">
        <f t="shared" si="53"/>
        <v>AREQUIPA</v>
      </c>
      <c r="T379" s="63" t="str">
        <f t="shared" si="54"/>
        <v>AREQUIPA</v>
      </c>
      <c r="U379" s="88"/>
      <c r="V379" s="64">
        <v>44159</v>
      </c>
      <c r="W379" s="64" t="str">
        <f t="shared" si="48"/>
        <v>SI</v>
      </c>
      <c r="X379" s="91" t="s">
        <v>103</v>
      </c>
      <c r="Y379" s="85" t="s">
        <v>1611</v>
      </c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65" t="str">
        <f t="shared" si="49"/>
        <v>ZSRSER601-1</v>
      </c>
      <c r="AO379" s="65" t="str">
        <f t="shared" si="50"/>
        <v>CONTRATISTAS</v>
      </c>
      <c r="AP379" s="85"/>
      <c r="AQ379" s="85"/>
    </row>
    <row r="380" spans="1:43" ht="13.5" x14ac:dyDescent="0.25">
      <c r="A380" s="85">
        <v>388</v>
      </c>
      <c r="B380" s="85" t="s">
        <v>7650</v>
      </c>
      <c r="C380" s="85" t="s">
        <v>1897</v>
      </c>
      <c r="D380" s="62" t="str">
        <f t="shared" si="47"/>
        <v>DNI44230471</v>
      </c>
      <c r="E380" s="86" t="s">
        <v>2142</v>
      </c>
      <c r="F380" s="86" t="s">
        <v>1678</v>
      </c>
      <c r="G380" s="85" t="s">
        <v>913</v>
      </c>
      <c r="H380" s="85" t="s">
        <v>2143</v>
      </c>
      <c r="I380" s="62" t="s">
        <v>2085</v>
      </c>
      <c r="J380" s="85" t="s">
        <v>2144</v>
      </c>
      <c r="K380" s="96">
        <v>32434</v>
      </c>
      <c r="L380" s="87" t="s">
        <v>141</v>
      </c>
      <c r="M380" s="85" t="s">
        <v>2145</v>
      </c>
      <c r="N380" s="85" t="s">
        <v>82</v>
      </c>
      <c r="O380" s="62" t="s">
        <v>83</v>
      </c>
      <c r="P380" s="62" t="s">
        <v>84</v>
      </c>
      <c r="Q380" s="62" t="s">
        <v>2146</v>
      </c>
      <c r="R380" s="85"/>
      <c r="S380" s="63" t="str">
        <f t="shared" si="53"/>
        <v>PUNO</v>
      </c>
      <c r="T380" s="63" t="str">
        <f t="shared" si="54"/>
        <v>ANTAUTA</v>
      </c>
      <c r="U380" s="88"/>
      <c r="V380" s="64">
        <v>44159</v>
      </c>
      <c r="W380" s="64" t="e">
        <f t="shared" si="48"/>
        <v>#N/A</v>
      </c>
      <c r="X380" s="88"/>
      <c r="Y380" s="85" t="s">
        <v>1617</v>
      </c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65" t="str">
        <f t="shared" si="49"/>
        <v>ZSRSER601-1</v>
      </c>
      <c r="AO380" s="65" t="str">
        <f t="shared" si="50"/>
        <v>CONTRATISTAS</v>
      </c>
      <c r="AP380" s="85"/>
      <c r="AQ380" s="85"/>
    </row>
    <row r="381" spans="1:43" ht="13.5" x14ac:dyDescent="0.25">
      <c r="A381" s="85">
        <v>389</v>
      </c>
      <c r="B381" s="85" t="s">
        <v>7650</v>
      </c>
      <c r="C381" s="85" t="s">
        <v>1897</v>
      </c>
      <c r="D381" s="62" t="str">
        <f t="shared" si="47"/>
        <v>DNI45907661</v>
      </c>
      <c r="E381" s="86" t="s">
        <v>2147</v>
      </c>
      <c r="F381" s="86" t="s">
        <v>2148</v>
      </c>
      <c r="G381" s="85" t="s">
        <v>2149</v>
      </c>
      <c r="H381" s="85" t="s">
        <v>2150</v>
      </c>
      <c r="I381" s="62" t="s">
        <v>2151</v>
      </c>
      <c r="J381" s="85" t="s">
        <v>2152</v>
      </c>
      <c r="K381" s="96">
        <v>32434</v>
      </c>
      <c r="L381" s="87" t="s">
        <v>141</v>
      </c>
      <c r="M381" s="85">
        <v>958211013</v>
      </c>
      <c r="N381" s="85" t="s">
        <v>82</v>
      </c>
      <c r="O381" s="62" t="s">
        <v>234</v>
      </c>
      <c r="P381" s="62" t="s">
        <v>237</v>
      </c>
      <c r="Q381" s="62" t="s">
        <v>2153</v>
      </c>
      <c r="R381" s="85"/>
      <c r="S381" s="63" t="str">
        <f t="shared" si="53"/>
        <v>PUNO</v>
      </c>
      <c r="T381" s="63" t="str">
        <f t="shared" si="54"/>
        <v>JULIACA</v>
      </c>
      <c r="U381" s="88"/>
      <c r="V381" s="64">
        <v>44159</v>
      </c>
      <c r="W381" s="64" t="e">
        <f t="shared" si="48"/>
        <v>#N/A</v>
      </c>
      <c r="X381" s="88"/>
      <c r="Y381" s="85" t="s">
        <v>1628</v>
      </c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65" t="str">
        <f t="shared" si="49"/>
        <v>ZSRSER601-1</v>
      </c>
      <c r="AO381" s="65" t="str">
        <f t="shared" si="50"/>
        <v>CONTRATISTAS</v>
      </c>
      <c r="AP381" s="85"/>
      <c r="AQ381" s="85"/>
    </row>
    <row r="382" spans="1:43" ht="13.5" x14ac:dyDescent="0.25">
      <c r="A382" s="85">
        <v>390</v>
      </c>
      <c r="B382" s="85" t="s">
        <v>7650</v>
      </c>
      <c r="C382" s="85" t="s">
        <v>1897</v>
      </c>
      <c r="D382" s="62" t="str">
        <f t="shared" si="47"/>
        <v>DNI44057162</v>
      </c>
      <c r="E382" s="86" t="s">
        <v>2154</v>
      </c>
      <c r="F382" s="86" t="s">
        <v>960</v>
      </c>
      <c r="G382" s="85" t="s">
        <v>2155</v>
      </c>
      <c r="H382" s="85" t="s">
        <v>2156</v>
      </c>
      <c r="I382" s="62" t="s">
        <v>2123</v>
      </c>
      <c r="J382" s="85" t="s">
        <v>347</v>
      </c>
      <c r="K382" s="96">
        <v>32434</v>
      </c>
      <c r="L382" s="87" t="s">
        <v>141</v>
      </c>
      <c r="M382" s="85" t="s">
        <v>2157</v>
      </c>
      <c r="N382" s="85" t="s">
        <v>82</v>
      </c>
      <c r="O382" s="62" t="s">
        <v>83</v>
      </c>
      <c r="P382" s="62" t="s">
        <v>84</v>
      </c>
      <c r="Q382" s="62" t="s">
        <v>2158</v>
      </c>
      <c r="R382" s="85"/>
      <c r="S382" s="63" t="str">
        <f t="shared" si="53"/>
        <v>PUNO</v>
      </c>
      <c r="T382" s="63" t="str">
        <f t="shared" si="54"/>
        <v>ANTAUTA</v>
      </c>
      <c r="U382" s="88"/>
      <c r="V382" s="64">
        <v>44159</v>
      </c>
      <c r="W382" s="64" t="e">
        <f t="shared" si="48"/>
        <v>#N/A</v>
      </c>
      <c r="X382" s="88"/>
      <c r="Y382" s="85" t="s">
        <v>1617</v>
      </c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65" t="str">
        <f t="shared" si="49"/>
        <v>ZSRSER601-1</v>
      </c>
      <c r="AO382" s="65" t="str">
        <f t="shared" si="50"/>
        <v>CONTRATISTAS</v>
      </c>
      <c r="AP382" s="85"/>
      <c r="AQ382" s="85"/>
    </row>
    <row r="383" spans="1:43" ht="13.5" x14ac:dyDescent="0.25">
      <c r="A383" s="85">
        <v>391</v>
      </c>
      <c r="B383" s="85" t="s">
        <v>7650</v>
      </c>
      <c r="C383" s="85" t="s">
        <v>1897</v>
      </c>
      <c r="D383" s="62" t="str">
        <f t="shared" si="47"/>
        <v>DNI44163805</v>
      </c>
      <c r="E383" s="86" t="s">
        <v>2159</v>
      </c>
      <c r="F383" s="86" t="s">
        <v>1239</v>
      </c>
      <c r="G383" s="85" t="s">
        <v>2160</v>
      </c>
      <c r="H383" s="85" t="s">
        <v>2161</v>
      </c>
      <c r="I383" s="62" t="s">
        <v>2123</v>
      </c>
      <c r="J383" s="85" t="s">
        <v>326</v>
      </c>
      <c r="K383" s="96">
        <v>32434</v>
      </c>
      <c r="L383" s="87" t="s">
        <v>141</v>
      </c>
      <c r="M383" s="85" t="s">
        <v>2162</v>
      </c>
      <c r="N383" s="85" t="s">
        <v>82</v>
      </c>
      <c r="O383" s="62" t="s">
        <v>188</v>
      </c>
      <c r="P383" s="62" t="s">
        <v>189</v>
      </c>
      <c r="Q383" s="62" t="s">
        <v>2163</v>
      </c>
      <c r="R383" s="85"/>
      <c r="S383" s="63" t="str">
        <f t="shared" si="53"/>
        <v>PUNO</v>
      </c>
      <c r="T383" s="63" t="str">
        <f t="shared" si="54"/>
        <v>AJOYANI</v>
      </c>
      <c r="U383" s="88"/>
      <c r="V383" s="64">
        <v>44159</v>
      </c>
      <c r="W383" s="64" t="e">
        <f t="shared" si="48"/>
        <v>#N/A</v>
      </c>
      <c r="X383" s="91" t="s">
        <v>553</v>
      </c>
      <c r="Y383" s="85" t="s">
        <v>1617</v>
      </c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65" t="str">
        <f t="shared" si="49"/>
        <v>ZSRSER601-1</v>
      </c>
      <c r="AO383" s="65" t="str">
        <f t="shared" si="50"/>
        <v>CONTRATISTAS</v>
      </c>
      <c r="AP383" s="85"/>
      <c r="AQ383" s="85"/>
    </row>
    <row r="384" spans="1:43" ht="13.5" x14ac:dyDescent="0.25">
      <c r="A384" s="85">
        <v>392</v>
      </c>
      <c r="B384" s="85" t="s">
        <v>7650</v>
      </c>
      <c r="C384" s="85" t="s">
        <v>1897</v>
      </c>
      <c r="D384" s="62" t="str">
        <f t="shared" si="47"/>
        <v>DNI44185127</v>
      </c>
      <c r="E384" s="86" t="s">
        <v>2164</v>
      </c>
      <c r="F384" s="86" t="s">
        <v>115</v>
      </c>
      <c r="G384" s="85" t="s">
        <v>77</v>
      </c>
      <c r="H384" s="85" t="s">
        <v>2165</v>
      </c>
      <c r="I384" s="62" t="s">
        <v>2123</v>
      </c>
      <c r="J384" s="85" t="s">
        <v>331</v>
      </c>
      <c r="K384" s="96">
        <v>32434</v>
      </c>
      <c r="L384" s="87" t="s">
        <v>141</v>
      </c>
      <c r="M384" s="85" t="s">
        <v>2166</v>
      </c>
      <c r="N384" s="85" t="s">
        <v>82</v>
      </c>
      <c r="O384" s="62" t="s">
        <v>83</v>
      </c>
      <c r="P384" s="62" t="s">
        <v>84</v>
      </c>
      <c r="Q384" s="62" t="s">
        <v>2167</v>
      </c>
      <c r="R384" s="85"/>
      <c r="S384" s="63" t="str">
        <f t="shared" si="53"/>
        <v>PUNO</v>
      </c>
      <c r="T384" s="63" t="str">
        <f t="shared" si="54"/>
        <v>ANTAUTA</v>
      </c>
      <c r="U384" s="88"/>
      <c r="V384" s="64">
        <v>44159</v>
      </c>
      <c r="W384" s="64" t="str">
        <f t="shared" si="48"/>
        <v>SI</v>
      </c>
      <c r="X384" s="88"/>
      <c r="Y384" s="85" t="s">
        <v>1617</v>
      </c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65" t="str">
        <f t="shared" si="49"/>
        <v>ZSRSER601-1</v>
      </c>
      <c r="AO384" s="65" t="str">
        <f t="shared" si="50"/>
        <v>CONTRATISTAS</v>
      </c>
      <c r="AP384" s="85"/>
      <c r="AQ384" s="85"/>
    </row>
    <row r="385" spans="1:43" ht="13.5" x14ac:dyDescent="0.25">
      <c r="A385" s="85">
        <v>393</v>
      </c>
      <c r="B385" s="85" t="s">
        <v>7650</v>
      </c>
      <c r="C385" s="85" t="s">
        <v>1897</v>
      </c>
      <c r="D385" s="62" t="str">
        <f t="shared" si="47"/>
        <v>DNI71995647</v>
      </c>
      <c r="E385" s="86" t="s">
        <v>2168</v>
      </c>
      <c r="F385" s="86" t="s">
        <v>2169</v>
      </c>
      <c r="G385" s="85" t="s">
        <v>381</v>
      </c>
      <c r="H385" s="85" t="s">
        <v>2170</v>
      </c>
      <c r="I385" s="62" t="s">
        <v>2123</v>
      </c>
      <c r="J385" s="85" t="s">
        <v>378</v>
      </c>
      <c r="K385" s="96">
        <v>32434</v>
      </c>
      <c r="L385" s="87" t="s">
        <v>141</v>
      </c>
      <c r="M385" s="85" t="s">
        <v>2171</v>
      </c>
      <c r="N385" s="85" t="s">
        <v>100</v>
      </c>
      <c r="O385" s="62" t="s">
        <v>100</v>
      </c>
      <c r="P385" s="62" t="s">
        <v>228</v>
      </c>
      <c r="Q385" s="62" t="s">
        <v>2172</v>
      </c>
      <c r="R385" s="85"/>
      <c r="S385" s="63" t="str">
        <f t="shared" si="53"/>
        <v>AREQUIPA</v>
      </c>
      <c r="T385" s="63" t="str">
        <f t="shared" si="54"/>
        <v>AREQUIPA</v>
      </c>
      <c r="U385" s="88"/>
      <c r="V385" s="64">
        <v>44159</v>
      </c>
      <c r="W385" s="64" t="e">
        <f t="shared" si="48"/>
        <v>#N/A</v>
      </c>
      <c r="X385" s="91" t="s">
        <v>103</v>
      </c>
      <c r="Y385" s="85" t="s">
        <v>1611</v>
      </c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65" t="str">
        <f t="shared" si="49"/>
        <v>ZSRSER601-1</v>
      </c>
      <c r="AO385" s="65" t="str">
        <f t="shared" si="50"/>
        <v>CONTRATISTAS</v>
      </c>
      <c r="AP385" s="85"/>
      <c r="AQ385" s="85"/>
    </row>
    <row r="386" spans="1:43" ht="13.5" x14ac:dyDescent="0.25">
      <c r="A386" s="85">
        <v>394</v>
      </c>
      <c r="B386" s="85" t="s">
        <v>7650</v>
      </c>
      <c r="C386" s="85" t="s">
        <v>1897</v>
      </c>
      <c r="D386" s="62" t="str">
        <f t="shared" ref="D386:D449" si="55">CONCATENATE("DNI",E386)</f>
        <v>DNI72163044</v>
      </c>
      <c r="E386" s="86" t="s">
        <v>2173</v>
      </c>
      <c r="F386" s="86" t="s">
        <v>1433</v>
      </c>
      <c r="G386" s="85" t="s">
        <v>1600</v>
      </c>
      <c r="H386" s="85" t="s">
        <v>2174</v>
      </c>
      <c r="I386" s="62" t="s">
        <v>2123</v>
      </c>
      <c r="J386" s="85" t="s">
        <v>2175</v>
      </c>
      <c r="K386" s="96">
        <v>32434</v>
      </c>
      <c r="L386" s="87" t="s">
        <v>978</v>
      </c>
      <c r="M386" s="85">
        <v>986376345</v>
      </c>
      <c r="N386" s="85" t="s">
        <v>82</v>
      </c>
      <c r="O386" s="62" t="s">
        <v>234</v>
      </c>
      <c r="P386" s="62" t="s">
        <v>237</v>
      </c>
      <c r="Q386" s="62" t="s">
        <v>2176</v>
      </c>
      <c r="R386" s="85"/>
      <c r="S386" s="63" t="str">
        <f t="shared" si="53"/>
        <v>PUNO</v>
      </c>
      <c r="T386" s="63" t="str">
        <f t="shared" si="54"/>
        <v>JULIACA</v>
      </c>
      <c r="U386" s="88"/>
      <c r="V386" s="64">
        <v>44159</v>
      </c>
      <c r="W386" s="64" t="str">
        <f t="shared" ref="W386:W449" si="56">VLOOKUP(D386,cero,6,FALSE)</f>
        <v>SI</v>
      </c>
      <c r="X386" s="88"/>
      <c r="Y386" s="85" t="s">
        <v>1628</v>
      </c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65" t="str">
        <f t="shared" ref="AN386:AN449" si="57">VLOOKUP(C386,CECO,3,FALSE)</f>
        <v>ZSRSER601-1</v>
      </c>
      <c r="AO386" s="65" t="str">
        <f t="shared" ref="AO386:AO449" si="58">VLOOKUP(B386,empresas,4,FALSE)</f>
        <v>CONTRATISTAS</v>
      </c>
      <c r="AP386" s="85"/>
      <c r="AQ386" s="85"/>
    </row>
    <row r="387" spans="1:43" ht="13.5" x14ac:dyDescent="0.25">
      <c r="A387" s="85">
        <v>395</v>
      </c>
      <c r="B387" s="85" t="s">
        <v>7650</v>
      </c>
      <c r="C387" s="85" t="s">
        <v>1897</v>
      </c>
      <c r="D387" s="62" t="str">
        <f t="shared" si="55"/>
        <v>DNI44569852</v>
      </c>
      <c r="E387" s="86" t="s">
        <v>2177</v>
      </c>
      <c r="F387" s="86" t="s">
        <v>291</v>
      </c>
      <c r="G387" s="85" t="s">
        <v>2178</v>
      </c>
      <c r="H387" s="85" t="s">
        <v>2179</v>
      </c>
      <c r="I387" s="62" t="s">
        <v>2123</v>
      </c>
      <c r="J387" s="85" t="s">
        <v>2180</v>
      </c>
      <c r="K387" s="96">
        <v>32434</v>
      </c>
      <c r="L387" s="87" t="s">
        <v>141</v>
      </c>
      <c r="M387" s="85">
        <v>951277748</v>
      </c>
      <c r="N387" s="85" t="s">
        <v>82</v>
      </c>
      <c r="O387" s="62" t="s">
        <v>234</v>
      </c>
      <c r="P387" s="62" t="s">
        <v>237</v>
      </c>
      <c r="Q387" s="62" t="s">
        <v>2181</v>
      </c>
      <c r="R387" s="85"/>
      <c r="S387" s="63" t="str">
        <f t="shared" si="53"/>
        <v>PUNO</v>
      </c>
      <c r="T387" s="63" t="str">
        <f t="shared" si="54"/>
        <v>JULIACA</v>
      </c>
      <c r="U387" s="88"/>
      <c r="V387" s="64">
        <v>44159</v>
      </c>
      <c r="W387" s="64" t="str">
        <f t="shared" si="56"/>
        <v>SI</v>
      </c>
      <c r="X387" s="88"/>
      <c r="Y387" s="85" t="s">
        <v>1628</v>
      </c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65" t="str">
        <f t="shared" si="57"/>
        <v>ZSRSER601-1</v>
      </c>
      <c r="AO387" s="65" t="str">
        <f t="shared" si="58"/>
        <v>CONTRATISTAS</v>
      </c>
      <c r="AP387" s="85"/>
      <c r="AQ387" s="85"/>
    </row>
    <row r="388" spans="1:43" ht="13.5" x14ac:dyDescent="0.25">
      <c r="A388" s="85">
        <v>396</v>
      </c>
      <c r="B388" s="85" t="s">
        <v>7650</v>
      </c>
      <c r="C388" s="85" t="s">
        <v>1897</v>
      </c>
      <c r="D388" s="62" t="str">
        <f t="shared" si="55"/>
        <v>DNI70141153</v>
      </c>
      <c r="E388" s="86" t="s">
        <v>2182</v>
      </c>
      <c r="F388" s="86" t="s">
        <v>323</v>
      </c>
      <c r="G388" s="85" t="s">
        <v>2183</v>
      </c>
      <c r="H388" s="85" t="s">
        <v>2184</v>
      </c>
      <c r="I388" s="62" t="s">
        <v>2123</v>
      </c>
      <c r="J388" s="85"/>
      <c r="K388" s="96">
        <v>32434</v>
      </c>
      <c r="L388" s="87" t="s">
        <v>141</v>
      </c>
      <c r="M388" s="85">
        <v>984893363</v>
      </c>
      <c r="N388" s="85" t="s">
        <v>82</v>
      </c>
      <c r="O388" s="62" t="s">
        <v>82</v>
      </c>
      <c r="P388" s="62" t="s">
        <v>82</v>
      </c>
      <c r="Q388" s="62" t="s">
        <v>82</v>
      </c>
      <c r="R388" s="85"/>
      <c r="S388" s="63" t="str">
        <f t="shared" si="53"/>
        <v>PUNO</v>
      </c>
      <c r="T388" s="63" t="str">
        <f t="shared" si="54"/>
        <v>PUNO</v>
      </c>
      <c r="U388" s="88"/>
      <c r="V388" s="64">
        <v>44159</v>
      </c>
      <c r="W388" s="64" t="e">
        <f t="shared" si="56"/>
        <v>#N/A</v>
      </c>
      <c r="X388" s="88"/>
      <c r="Y388" s="85" t="s">
        <v>1628</v>
      </c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65" t="str">
        <f t="shared" si="57"/>
        <v>ZSRSER601-1</v>
      </c>
      <c r="AO388" s="65" t="str">
        <f t="shared" si="58"/>
        <v>CONTRATISTAS</v>
      </c>
      <c r="AP388" s="85"/>
      <c r="AQ388" s="85"/>
    </row>
    <row r="389" spans="1:43" ht="13.5" x14ac:dyDescent="0.25">
      <c r="A389" s="85">
        <v>397</v>
      </c>
      <c r="B389" s="85" t="s">
        <v>7650</v>
      </c>
      <c r="C389" s="85" t="s">
        <v>1897</v>
      </c>
      <c r="D389" s="62" t="str">
        <f t="shared" si="55"/>
        <v>DNI73393007</v>
      </c>
      <c r="E389" s="86" t="s">
        <v>2185</v>
      </c>
      <c r="F389" s="86" t="s">
        <v>2186</v>
      </c>
      <c r="G389" s="85" t="s">
        <v>2183</v>
      </c>
      <c r="H389" s="85" t="s">
        <v>2187</v>
      </c>
      <c r="I389" s="62" t="s">
        <v>2069</v>
      </c>
      <c r="J389" s="85"/>
      <c r="K389" s="96">
        <v>32434</v>
      </c>
      <c r="L389" s="87" t="s">
        <v>141</v>
      </c>
      <c r="M389" s="85">
        <v>900924330</v>
      </c>
      <c r="N389" s="85" t="s">
        <v>82</v>
      </c>
      <c r="O389" s="62" t="s">
        <v>83</v>
      </c>
      <c r="P389" s="62" t="s">
        <v>84</v>
      </c>
      <c r="Q389" s="62" t="s">
        <v>2188</v>
      </c>
      <c r="R389" s="85"/>
      <c r="S389" s="63" t="str">
        <f t="shared" si="53"/>
        <v>PUNO</v>
      </c>
      <c r="T389" s="63" t="str">
        <f t="shared" si="54"/>
        <v>ANTAUTA</v>
      </c>
      <c r="U389" s="88"/>
      <c r="V389" s="64">
        <v>44159</v>
      </c>
      <c r="W389" s="64" t="e">
        <f t="shared" si="56"/>
        <v>#N/A</v>
      </c>
      <c r="X389" s="88"/>
      <c r="Y389" s="85" t="s">
        <v>1617</v>
      </c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65" t="str">
        <f t="shared" si="57"/>
        <v>ZSRSER601-1</v>
      </c>
      <c r="AO389" s="65" t="str">
        <f t="shared" si="58"/>
        <v>CONTRATISTAS</v>
      </c>
      <c r="AP389" s="85"/>
      <c r="AQ389" s="85"/>
    </row>
    <row r="390" spans="1:43" ht="13.5" x14ac:dyDescent="0.25">
      <c r="A390" s="85">
        <v>398</v>
      </c>
      <c r="B390" s="85" t="s">
        <v>7650</v>
      </c>
      <c r="C390" s="85" t="s">
        <v>1897</v>
      </c>
      <c r="D390" s="62" t="str">
        <f t="shared" si="55"/>
        <v>DNI45624585</v>
      </c>
      <c r="E390" s="86" t="s">
        <v>2189</v>
      </c>
      <c r="F390" s="86" t="s">
        <v>381</v>
      </c>
      <c r="G390" s="85" t="s">
        <v>381</v>
      </c>
      <c r="H390" s="85" t="s">
        <v>2190</v>
      </c>
      <c r="I390" s="62" t="s">
        <v>2191</v>
      </c>
      <c r="J390" s="85"/>
      <c r="K390" s="96">
        <v>32434</v>
      </c>
      <c r="L390" s="87" t="s">
        <v>141</v>
      </c>
      <c r="M390" s="85">
        <v>993631240</v>
      </c>
      <c r="N390" s="85" t="s">
        <v>82</v>
      </c>
      <c r="O390" s="62" t="s">
        <v>83</v>
      </c>
      <c r="P390" s="62" t="s">
        <v>84</v>
      </c>
      <c r="Q390" s="62" t="s">
        <v>2192</v>
      </c>
      <c r="R390" s="85"/>
      <c r="S390" s="63" t="str">
        <f t="shared" si="53"/>
        <v>PUNO</v>
      </c>
      <c r="T390" s="63" t="str">
        <f t="shared" si="54"/>
        <v>ANTAUTA</v>
      </c>
      <c r="U390" s="88"/>
      <c r="V390" s="64">
        <v>44159</v>
      </c>
      <c r="W390" s="64" t="e">
        <f t="shared" si="56"/>
        <v>#N/A</v>
      </c>
      <c r="X390" s="88"/>
      <c r="Y390" s="85" t="s">
        <v>1617</v>
      </c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65" t="str">
        <f t="shared" si="57"/>
        <v>ZSRSER601-1</v>
      </c>
      <c r="AO390" s="65" t="str">
        <f t="shared" si="58"/>
        <v>CONTRATISTAS</v>
      </c>
      <c r="AP390" s="85"/>
      <c r="AQ390" s="85"/>
    </row>
    <row r="391" spans="1:43" ht="13.5" x14ac:dyDescent="0.25">
      <c r="A391" s="85">
        <v>399</v>
      </c>
      <c r="B391" s="85" t="s">
        <v>7650</v>
      </c>
      <c r="C391" s="85" t="s">
        <v>1897</v>
      </c>
      <c r="D391" s="62" t="str">
        <f t="shared" si="55"/>
        <v>DNI47393698</v>
      </c>
      <c r="E391" s="86" t="s">
        <v>2193</v>
      </c>
      <c r="F391" s="86" t="s">
        <v>2194</v>
      </c>
      <c r="G391" s="85" t="s">
        <v>2195</v>
      </c>
      <c r="H391" s="85" t="s">
        <v>2196</v>
      </c>
      <c r="I391" s="62" t="s">
        <v>2197</v>
      </c>
      <c r="J391" s="85"/>
      <c r="K391" s="96">
        <v>32434</v>
      </c>
      <c r="L391" s="87" t="s">
        <v>141</v>
      </c>
      <c r="M391" s="85" t="s">
        <v>2198</v>
      </c>
      <c r="N391" s="85" t="s">
        <v>82</v>
      </c>
      <c r="O391" s="62" t="s">
        <v>83</v>
      </c>
      <c r="P391" s="62" t="s">
        <v>84</v>
      </c>
      <c r="Q391" s="62" t="s">
        <v>2199</v>
      </c>
      <c r="R391" s="85"/>
      <c r="S391" s="63" t="str">
        <f t="shared" ref="S391:S412" si="59">VLOOKUP(CONCATENATE(N391,P391),hub_,4,FALSE)</f>
        <v>PUNO</v>
      </c>
      <c r="T391" s="63" t="str">
        <f t="shared" ref="T391:T412" si="60">VLOOKUP(CONCATENATE(N391,P391),hub_,5,FALSE)</f>
        <v>ANTAUTA</v>
      </c>
      <c r="U391" s="88"/>
      <c r="V391" s="64">
        <v>44159</v>
      </c>
      <c r="W391" s="64" t="e">
        <f t="shared" si="56"/>
        <v>#N/A</v>
      </c>
      <c r="X391" s="88"/>
      <c r="Y391" s="85" t="s">
        <v>1617</v>
      </c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65" t="str">
        <f t="shared" si="57"/>
        <v>ZSRSER601-1</v>
      </c>
      <c r="AO391" s="65" t="str">
        <f t="shared" si="58"/>
        <v>CONTRATISTAS</v>
      </c>
      <c r="AP391" s="85"/>
      <c r="AQ391" s="85"/>
    </row>
    <row r="392" spans="1:43" ht="13.5" x14ac:dyDescent="0.25">
      <c r="A392" s="85">
        <v>400</v>
      </c>
      <c r="B392" s="85" t="s">
        <v>7650</v>
      </c>
      <c r="C392" s="85" t="s">
        <v>1897</v>
      </c>
      <c r="D392" s="62" t="str">
        <f t="shared" si="55"/>
        <v>DNI72002215</v>
      </c>
      <c r="E392" s="86" t="s">
        <v>2200</v>
      </c>
      <c r="F392" s="86" t="s">
        <v>2116</v>
      </c>
      <c r="G392" s="85" t="s">
        <v>559</v>
      </c>
      <c r="H392" s="85" t="s">
        <v>2201</v>
      </c>
      <c r="I392" s="62" t="s">
        <v>2202</v>
      </c>
      <c r="J392" s="85"/>
      <c r="K392" s="96">
        <v>32434</v>
      </c>
      <c r="L392" s="87" t="s">
        <v>141</v>
      </c>
      <c r="M392" s="85" t="s">
        <v>2203</v>
      </c>
      <c r="N392" s="85" t="s">
        <v>82</v>
      </c>
      <c r="O392" s="62" t="s">
        <v>234</v>
      </c>
      <c r="P392" s="62" t="s">
        <v>2204</v>
      </c>
      <c r="Q392" s="62" t="s">
        <v>2205</v>
      </c>
      <c r="R392" s="85"/>
      <c r="S392" s="63" t="str">
        <f t="shared" si="59"/>
        <v>PUNO</v>
      </c>
      <c r="T392" s="63" t="str">
        <f t="shared" si="60"/>
        <v>JULIACA</v>
      </c>
      <c r="U392" s="88"/>
      <c r="V392" s="64">
        <v>44159</v>
      </c>
      <c r="W392" s="64" t="e">
        <f t="shared" si="56"/>
        <v>#N/A</v>
      </c>
      <c r="X392" s="88"/>
      <c r="Y392" s="85" t="s">
        <v>1628</v>
      </c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65" t="str">
        <f t="shared" si="57"/>
        <v>ZSRSER601-1</v>
      </c>
      <c r="AO392" s="65" t="str">
        <f t="shared" si="58"/>
        <v>CONTRATISTAS</v>
      </c>
      <c r="AP392" s="85"/>
      <c r="AQ392" s="85"/>
    </row>
    <row r="393" spans="1:43" ht="13.5" x14ac:dyDescent="0.25">
      <c r="A393" s="85">
        <v>401</v>
      </c>
      <c r="B393" s="85" t="s">
        <v>7650</v>
      </c>
      <c r="C393" s="85" t="s">
        <v>1897</v>
      </c>
      <c r="D393" s="62" t="str">
        <f t="shared" si="55"/>
        <v>DNI41007100</v>
      </c>
      <c r="E393" s="86" t="s">
        <v>2206</v>
      </c>
      <c r="F393" s="86" t="s">
        <v>2207</v>
      </c>
      <c r="G393" s="85" t="s">
        <v>1324</v>
      </c>
      <c r="H393" s="85" t="s">
        <v>2208</v>
      </c>
      <c r="I393" s="62" t="s">
        <v>2209</v>
      </c>
      <c r="J393" s="85"/>
      <c r="K393" s="96">
        <v>32434</v>
      </c>
      <c r="L393" s="87" t="s">
        <v>978</v>
      </c>
      <c r="M393" s="85">
        <v>974299236</v>
      </c>
      <c r="N393" s="85" t="s">
        <v>82</v>
      </c>
      <c r="O393" s="62" t="s">
        <v>2210</v>
      </c>
      <c r="P393" s="62" t="s">
        <v>460</v>
      </c>
      <c r="Q393" s="62" t="s">
        <v>2211</v>
      </c>
      <c r="R393" s="85"/>
      <c r="S393" s="63" t="str">
        <f t="shared" si="59"/>
        <v>PUNO</v>
      </c>
      <c r="T393" s="63" t="str">
        <f t="shared" si="60"/>
        <v>SAN ANTON</v>
      </c>
      <c r="U393" s="88"/>
      <c r="V393" s="64">
        <v>44159</v>
      </c>
      <c r="W393" s="64" t="e">
        <f t="shared" si="56"/>
        <v>#N/A</v>
      </c>
      <c r="X393" s="88"/>
      <c r="Y393" s="85" t="s">
        <v>1617</v>
      </c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65" t="str">
        <f t="shared" si="57"/>
        <v>ZSRSER601-1</v>
      </c>
      <c r="AO393" s="65" t="str">
        <f t="shared" si="58"/>
        <v>CONTRATISTAS</v>
      </c>
      <c r="AP393" s="85"/>
      <c r="AQ393" s="85"/>
    </row>
    <row r="394" spans="1:43" ht="13.5" x14ac:dyDescent="0.25">
      <c r="A394" s="85">
        <v>402</v>
      </c>
      <c r="B394" s="85" t="s">
        <v>7650</v>
      </c>
      <c r="C394" s="85" t="s">
        <v>681</v>
      </c>
      <c r="D394" s="62" t="str">
        <f t="shared" si="55"/>
        <v>DNI16431228</v>
      </c>
      <c r="E394" s="86" t="s">
        <v>2213</v>
      </c>
      <c r="F394" s="86" t="s">
        <v>2214</v>
      </c>
      <c r="G394" s="85" t="s">
        <v>2215</v>
      </c>
      <c r="H394" s="85" t="s">
        <v>2216</v>
      </c>
      <c r="I394" s="62" t="s">
        <v>2217</v>
      </c>
      <c r="J394" s="85"/>
      <c r="K394" s="96">
        <v>32434</v>
      </c>
      <c r="L394" s="87" t="s">
        <v>141</v>
      </c>
      <c r="M394" s="85" t="s">
        <v>2218</v>
      </c>
      <c r="N394" s="85" t="s">
        <v>2219</v>
      </c>
      <c r="O394" s="62" t="s">
        <v>2220</v>
      </c>
      <c r="P394" s="62" t="s">
        <v>2220</v>
      </c>
      <c r="Q394" s="62" t="s">
        <v>2221</v>
      </c>
      <c r="R394" s="85"/>
      <c r="S394" s="63" t="str">
        <f t="shared" si="59"/>
        <v>LIMA</v>
      </c>
      <c r="T394" s="63" t="str">
        <f t="shared" si="60"/>
        <v>TRUJILLO</v>
      </c>
      <c r="U394" s="88"/>
      <c r="V394" s="87">
        <v>44164</v>
      </c>
      <c r="W394" s="64" t="e">
        <f t="shared" si="56"/>
        <v>#N/A</v>
      </c>
      <c r="X394" s="88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65" t="str">
        <f t="shared" si="57"/>
        <v>XB2ST.P0220-4C74101C-S14</v>
      </c>
      <c r="AO394" s="65" t="str">
        <f t="shared" si="58"/>
        <v>CONTRATISTAS</v>
      </c>
      <c r="AP394" s="85"/>
      <c r="AQ394" s="85"/>
    </row>
    <row r="395" spans="1:43" ht="13.5" x14ac:dyDescent="0.25">
      <c r="A395" s="85">
        <v>403</v>
      </c>
      <c r="B395" s="85" t="s">
        <v>7650</v>
      </c>
      <c r="C395" s="85" t="s">
        <v>681</v>
      </c>
      <c r="D395" s="62" t="str">
        <f t="shared" si="55"/>
        <v>DNI29410642</v>
      </c>
      <c r="E395" s="86" t="s">
        <v>2222</v>
      </c>
      <c r="F395" s="86" t="s">
        <v>58</v>
      </c>
      <c r="G395" s="85" t="s">
        <v>2223</v>
      </c>
      <c r="H395" s="85" t="s">
        <v>2224</v>
      </c>
      <c r="I395" s="62" t="s">
        <v>2225</v>
      </c>
      <c r="J395" s="85" t="s">
        <v>2226</v>
      </c>
      <c r="K395" s="96">
        <v>32434</v>
      </c>
      <c r="L395" s="87" t="s">
        <v>141</v>
      </c>
      <c r="M395" s="85" t="s">
        <v>2227</v>
      </c>
      <c r="N395" s="85" t="s">
        <v>100</v>
      </c>
      <c r="O395" s="62" t="s">
        <v>100</v>
      </c>
      <c r="P395" s="62" t="s">
        <v>1193</v>
      </c>
      <c r="Q395" s="62" t="s">
        <v>2228</v>
      </c>
      <c r="R395" s="85"/>
      <c r="S395" s="63" t="str">
        <f t="shared" si="59"/>
        <v>AREQUIPA</v>
      </c>
      <c r="T395" s="63" t="str">
        <f t="shared" si="60"/>
        <v>AREQUIPA</v>
      </c>
      <c r="U395" s="88"/>
      <c r="V395" s="94">
        <v>44160</v>
      </c>
      <c r="W395" s="64" t="e">
        <f t="shared" si="56"/>
        <v>#N/A</v>
      </c>
      <c r="X395" s="88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65" t="str">
        <f t="shared" si="57"/>
        <v>XB2ST.P0220-4C74101C-S14</v>
      </c>
      <c r="AO395" s="65" t="str">
        <f t="shared" si="58"/>
        <v>CONTRATISTAS</v>
      </c>
      <c r="AP395" s="85"/>
      <c r="AQ395" s="85"/>
    </row>
    <row r="396" spans="1:43" ht="13.5" x14ac:dyDescent="0.25">
      <c r="A396" s="85">
        <v>404</v>
      </c>
      <c r="B396" s="85" t="s">
        <v>7650</v>
      </c>
      <c r="C396" s="85" t="s">
        <v>681</v>
      </c>
      <c r="D396" s="62" t="str">
        <f t="shared" si="55"/>
        <v>DNI26716365</v>
      </c>
      <c r="E396" s="86" t="s">
        <v>2229</v>
      </c>
      <c r="F396" s="86" t="s">
        <v>2230</v>
      </c>
      <c r="G396" s="85" t="s">
        <v>2231</v>
      </c>
      <c r="H396" s="85" t="s">
        <v>1111</v>
      </c>
      <c r="I396" s="62" t="s">
        <v>2232</v>
      </c>
      <c r="J396" s="85"/>
      <c r="K396" s="96">
        <v>32434</v>
      </c>
      <c r="L396" s="87" t="s">
        <v>141</v>
      </c>
      <c r="M396" s="85" t="s">
        <v>2233</v>
      </c>
      <c r="N396" s="85" t="s">
        <v>712</v>
      </c>
      <c r="O396" s="62" t="s">
        <v>712</v>
      </c>
      <c r="P396" s="62" t="s">
        <v>2234</v>
      </c>
      <c r="Q396" s="62" t="s">
        <v>2235</v>
      </c>
      <c r="R396" s="85"/>
      <c r="S396" s="63" t="str">
        <f t="shared" si="59"/>
        <v>LIMA HUB</v>
      </c>
      <c r="T396" s="63" t="str">
        <f t="shared" si="60"/>
        <v>TRUJILLO</v>
      </c>
      <c r="U396" s="88"/>
      <c r="V396" s="87">
        <v>44164</v>
      </c>
      <c r="W396" s="64" t="e">
        <f t="shared" si="56"/>
        <v>#N/A</v>
      </c>
      <c r="X396" s="88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65" t="str">
        <f t="shared" si="57"/>
        <v>XB2ST.P0220-4C74101C-S14</v>
      </c>
      <c r="AO396" s="65" t="str">
        <f t="shared" si="58"/>
        <v>CONTRATISTAS</v>
      </c>
      <c r="AP396" s="85"/>
      <c r="AQ396" s="85"/>
    </row>
    <row r="397" spans="1:43" ht="13.5" x14ac:dyDescent="0.25">
      <c r="A397" s="85">
        <v>405</v>
      </c>
      <c r="B397" s="85" t="s">
        <v>7650</v>
      </c>
      <c r="C397" s="85" t="s">
        <v>681</v>
      </c>
      <c r="D397" s="62" t="str">
        <f t="shared" si="55"/>
        <v>DNI43765571</v>
      </c>
      <c r="E397" s="86" t="s">
        <v>2236</v>
      </c>
      <c r="F397" s="86" t="s">
        <v>2237</v>
      </c>
      <c r="G397" s="85" t="s">
        <v>323</v>
      </c>
      <c r="H397" s="85" t="s">
        <v>2238</v>
      </c>
      <c r="I397" s="62" t="s">
        <v>2239</v>
      </c>
      <c r="J397" s="85" t="s">
        <v>2226</v>
      </c>
      <c r="K397" s="96">
        <v>32434</v>
      </c>
      <c r="L397" s="87" t="s">
        <v>141</v>
      </c>
      <c r="M397" s="85" t="s">
        <v>2240</v>
      </c>
      <c r="N397" s="85" t="s">
        <v>64</v>
      </c>
      <c r="O397" s="62" t="s">
        <v>64</v>
      </c>
      <c r="P397" s="62" t="s">
        <v>64</v>
      </c>
      <c r="Q397" s="62" t="s">
        <v>2241</v>
      </c>
      <c r="R397" s="85"/>
      <c r="S397" s="63" t="str">
        <f t="shared" si="59"/>
        <v>LIMA</v>
      </c>
      <c r="T397" s="63" t="str">
        <f t="shared" si="60"/>
        <v>LIMA</v>
      </c>
      <c r="U397" s="88"/>
      <c r="V397" s="87">
        <v>44164</v>
      </c>
      <c r="W397" s="64" t="e">
        <f t="shared" si="56"/>
        <v>#N/A</v>
      </c>
      <c r="X397" s="88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65" t="str">
        <f t="shared" si="57"/>
        <v>XB2ST.P0220-4C74101C-S14</v>
      </c>
      <c r="AO397" s="65" t="str">
        <f t="shared" si="58"/>
        <v>CONTRATISTAS</v>
      </c>
      <c r="AP397" s="85"/>
      <c r="AQ397" s="85"/>
    </row>
    <row r="398" spans="1:43" ht="13.5" x14ac:dyDescent="0.25">
      <c r="A398" s="85">
        <v>406</v>
      </c>
      <c r="B398" s="85" t="s">
        <v>7650</v>
      </c>
      <c r="C398" s="85" t="s">
        <v>681</v>
      </c>
      <c r="D398" s="62" t="str">
        <f t="shared" si="55"/>
        <v>DNI26683107</v>
      </c>
      <c r="E398" s="86" t="s">
        <v>2242</v>
      </c>
      <c r="F398" s="86" t="s">
        <v>1418</v>
      </c>
      <c r="G398" s="85" t="s">
        <v>2243</v>
      </c>
      <c r="H398" s="85" t="s">
        <v>2244</v>
      </c>
      <c r="I398" s="62" t="s">
        <v>2245</v>
      </c>
      <c r="J398" s="85" t="s">
        <v>2246</v>
      </c>
      <c r="K398" s="96">
        <v>32434</v>
      </c>
      <c r="L398" s="87" t="s">
        <v>141</v>
      </c>
      <c r="M398" s="85" t="s">
        <v>2247</v>
      </c>
      <c r="N398" s="85" t="s">
        <v>64</v>
      </c>
      <c r="O398" s="62" t="s">
        <v>64</v>
      </c>
      <c r="P398" s="62" t="s">
        <v>111</v>
      </c>
      <c r="Q398" s="62" t="s">
        <v>2248</v>
      </c>
      <c r="R398" s="85"/>
      <c r="S398" s="63" t="str">
        <f t="shared" si="59"/>
        <v>LIMA</v>
      </c>
      <c r="T398" s="63" t="str">
        <f t="shared" si="60"/>
        <v>LIMA</v>
      </c>
      <c r="U398" s="88"/>
      <c r="V398" s="87">
        <v>44164</v>
      </c>
      <c r="W398" s="64" t="e">
        <f t="shared" si="56"/>
        <v>#N/A</v>
      </c>
      <c r="X398" s="88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65" t="str">
        <f t="shared" si="57"/>
        <v>XB2ST.P0220-4C74101C-S14</v>
      </c>
      <c r="AO398" s="65" t="str">
        <f t="shared" si="58"/>
        <v>CONTRATISTAS</v>
      </c>
      <c r="AP398" s="85"/>
      <c r="AQ398" s="85"/>
    </row>
    <row r="399" spans="1:43" ht="13.5" x14ac:dyDescent="0.25">
      <c r="A399" s="85">
        <v>407</v>
      </c>
      <c r="B399" s="85" t="s">
        <v>7650</v>
      </c>
      <c r="C399" s="85" t="s">
        <v>681</v>
      </c>
      <c r="D399" s="62" t="str">
        <f t="shared" si="55"/>
        <v>DNI42244071</v>
      </c>
      <c r="E399" s="86" t="s">
        <v>2249</v>
      </c>
      <c r="F399" s="86" t="s">
        <v>2250</v>
      </c>
      <c r="G399" s="85" t="s">
        <v>2251</v>
      </c>
      <c r="H399" s="85" t="s">
        <v>2252</v>
      </c>
      <c r="I399" s="62" t="s">
        <v>2253</v>
      </c>
      <c r="J399" s="85" t="s">
        <v>2254</v>
      </c>
      <c r="K399" s="96">
        <v>32434</v>
      </c>
      <c r="L399" s="87" t="s">
        <v>978</v>
      </c>
      <c r="M399" s="85" t="s">
        <v>2255</v>
      </c>
      <c r="N399" s="85" t="s">
        <v>64</v>
      </c>
      <c r="O399" s="62" t="s">
        <v>64</v>
      </c>
      <c r="P399" s="62" t="s">
        <v>2256</v>
      </c>
      <c r="Q399" s="62" t="s">
        <v>2257</v>
      </c>
      <c r="R399" s="85"/>
      <c r="S399" s="63" t="str">
        <f t="shared" si="59"/>
        <v>LIMA</v>
      </c>
      <c r="T399" s="63" t="str">
        <f t="shared" si="60"/>
        <v>LIMA</v>
      </c>
      <c r="U399" s="88"/>
      <c r="V399" s="87">
        <v>44164</v>
      </c>
      <c r="W399" s="64" t="e">
        <f t="shared" si="56"/>
        <v>#N/A</v>
      </c>
      <c r="X399" s="88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65" t="str">
        <f t="shared" si="57"/>
        <v>XB2ST.P0220-4C74101C-S14</v>
      </c>
      <c r="AO399" s="65" t="str">
        <f t="shared" si="58"/>
        <v>CONTRATISTAS</v>
      </c>
      <c r="AP399" s="85"/>
      <c r="AQ399" s="85"/>
    </row>
    <row r="400" spans="1:43" ht="13.5" x14ac:dyDescent="0.25">
      <c r="A400" s="85">
        <v>408</v>
      </c>
      <c r="B400" s="85" t="s">
        <v>7650</v>
      </c>
      <c r="C400" s="85" t="s">
        <v>681</v>
      </c>
      <c r="D400" s="62" t="str">
        <f t="shared" si="55"/>
        <v>DNI74887784</v>
      </c>
      <c r="E400" s="86" t="s">
        <v>2258</v>
      </c>
      <c r="F400" s="86" t="s">
        <v>97</v>
      </c>
      <c r="G400" s="85" t="s">
        <v>2259</v>
      </c>
      <c r="H400" s="85" t="s">
        <v>2260</v>
      </c>
      <c r="I400" s="62" t="s">
        <v>2261</v>
      </c>
      <c r="J400" s="85" t="s">
        <v>2262</v>
      </c>
      <c r="K400" s="96">
        <v>32434</v>
      </c>
      <c r="L400" s="87" t="s">
        <v>141</v>
      </c>
      <c r="M400" s="85">
        <v>951513087</v>
      </c>
      <c r="N400" s="85" t="s">
        <v>64</v>
      </c>
      <c r="O400" s="62" t="s">
        <v>64</v>
      </c>
      <c r="P400" s="62" t="s">
        <v>2263</v>
      </c>
      <c r="Q400" s="62" t="s">
        <v>2264</v>
      </c>
      <c r="R400" s="85"/>
      <c r="S400" s="63" t="str">
        <f t="shared" si="59"/>
        <v>LIMA</v>
      </c>
      <c r="T400" s="63" t="str">
        <f t="shared" si="60"/>
        <v>LIMA</v>
      </c>
      <c r="U400" s="88"/>
      <c r="V400" s="87">
        <v>44164</v>
      </c>
      <c r="W400" s="64" t="str">
        <f t="shared" si="56"/>
        <v>SI</v>
      </c>
      <c r="X400" s="88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65" t="str">
        <f t="shared" si="57"/>
        <v>XB2ST.P0220-4C74101C-S14</v>
      </c>
      <c r="AO400" s="65" t="str">
        <f t="shared" si="58"/>
        <v>CONTRATISTAS</v>
      </c>
      <c r="AP400" s="85"/>
      <c r="AQ400" s="85"/>
    </row>
    <row r="401" spans="1:43" ht="13.5" x14ac:dyDescent="0.25">
      <c r="A401" s="85">
        <v>409</v>
      </c>
      <c r="B401" s="85" t="s">
        <v>7650</v>
      </c>
      <c r="C401" s="85" t="s">
        <v>681</v>
      </c>
      <c r="D401" s="62" t="str">
        <f t="shared" si="55"/>
        <v>DNI20103862</v>
      </c>
      <c r="E401" s="86" t="s">
        <v>931</v>
      </c>
      <c r="F401" s="86" t="s">
        <v>932</v>
      </c>
      <c r="G401" s="85" t="s">
        <v>933</v>
      </c>
      <c r="H401" s="85" t="s">
        <v>934</v>
      </c>
      <c r="I401" s="62" t="s">
        <v>935</v>
      </c>
      <c r="J401" s="85" t="s">
        <v>936</v>
      </c>
      <c r="K401" s="96">
        <v>32434</v>
      </c>
      <c r="L401" s="87" t="s">
        <v>937</v>
      </c>
      <c r="M401" s="85">
        <v>958988450</v>
      </c>
      <c r="N401" s="85" t="s">
        <v>278</v>
      </c>
      <c r="O401" s="62" t="s">
        <v>279</v>
      </c>
      <c r="P401" s="62" t="s">
        <v>279</v>
      </c>
      <c r="Q401" s="62" t="s">
        <v>938</v>
      </c>
      <c r="R401" s="85"/>
      <c r="S401" s="63" t="str">
        <f t="shared" si="59"/>
        <v>LIMA HUB</v>
      </c>
      <c r="T401" s="63" t="str">
        <f t="shared" si="60"/>
        <v>HUANCAYO</v>
      </c>
      <c r="U401" s="88"/>
      <c r="V401" s="87">
        <v>44164</v>
      </c>
      <c r="W401" s="64" t="e">
        <f t="shared" si="56"/>
        <v>#N/A</v>
      </c>
      <c r="X401" s="90" t="s">
        <v>67</v>
      </c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65" t="str">
        <f t="shared" si="57"/>
        <v>XB2ST.P0220-4C74101C-S14</v>
      </c>
      <c r="AO401" s="65" t="str">
        <f t="shared" si="58"/>
        <v>CONTRATISTAS</v>
      </c>
      <c r="AP401" s="85"/>
      <c r="AQ401" s="85"/>
    </row>
    <row r="402" spans="1:43" ht="13.5" x14ac:dyDescent="0.25">
      <c r="A402" s="85">
        <v>410</v>
      </c>
      <c r="B402" s="85" t="s">
        <v>7650</v>
      </c>
      <c r="C402" s="85" t="s">
        <v>681</v>
      </c>
      <c r="D402" s="62" t="str">
        <f t="shared" si="55"/>
        <v>DNI42384843</v>
      </c>
      <c r="E402" s="86" t="s">
        <v>2266</v>
      </c>
      <c r="F402" s="86" t="s">
        <v>2267</v>
      </c>
      <c r="G402" s="85" t="s">
        <v>1258</v>
      </c>
      <c r="H402" s="85" t="s">
        <v>2268</v>
      </c>
      <c r="I402" s="62" t="s">
        <v>2269</v>
      </c>
      <c r="J402" s="85"/>
      <c r="K402" s="96">
        <v>32434</v>
      </c>
      <c r="L402" s="87" t="s">
        <v>141</v>
      </c>
      <c r="M402" s="85">
        <v>951741255</v>
      </c>
      <c r="N402" s="85" t="s">
        <v>82</v>
      </c>
      <c r="O402" s="62" t="s">
        <v>234</v>
      </c>
      <c r="P402" s="62" t="s">
        <v>237</v>
      </c>
      <c r="Q402" s="62"/>
      <c r="R402" s="85"/>
      <c r="S402" s="63" t="str">
        <f t="shared" si="59"/>
        <v>PUNO</v>
      </c>
      <c r="T402" s="63" t="str">
        <f t="shared" si="60"/>
        <v>JULIACA</v>
      </c>
      <c r="U402" s="88"/>
      <c r="V402" s="94">
        <v>44161</v>
      </c>
      <c r="W402" s="64" t="e">
        <f t="shared" si="56"/>
        <v>#N/A</v>
      </c>
      <c r="X402" s="88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65" t="str">
        <f t="shared" si="57"/>
        <v>XB2ST.P0220-4C74101C-S14</v>
      </c>
      <c r="AO402" s="65" t="str">
        <f t="shared" si="58"/>
        <v>CONTRATISTAS</v>
      </c>
      <c r="AP402" s="85"/>
      <c r="AQ402" s="85"/>
    </row>
    <row r="403" spans="1:43" ht="13.5" x14ac:dyDescent="0.25">
      <c r="A403" s="85">
        <v>411</v>
      </c>
      <c r="B403" s="85" t="s">
        <v>7650</v>
      </c>
      <c r="C403" s="85" t="s">
        <v>681</v>
      </c>
      <c r="D403" s="62" t="str">
        <f t="shared" si="55"/>
        <v>DNI46703486</v>
      </c>
      <c r="E403" s="86" t="s">
        <v>2270</v>
      </c>
      <c r="F403" s="86" t="s">
        <v>1783</v>
      </c>
      <c r="G403" s="85" t="s">
        <v>2271</v>
      </c>
      <c r="H403" s="85" t="s">
        <v>1515</v>
      </c>
      <c r="I403" s="62" t="s">
        <v>2272</v>
      </c>
      <c r="J403" s="85"/>
      <c r="K403" s="96">
        <v>32434</v>
      </c>
      <c r="L403" s="87" t="s">
        <v>141</v>
      </c>
      <c r="M403" s="85">
        <v>986741146</v>
      </c>
      <c r="N403" s="85" t="s">
        <v>82</v>
      </c>
      <c r="O403" s="62" t="s">
        <v>234</v>
      </c>
      <c r="P403" s="62" t="s">
        <v>237</v>
      </c>
      <c r="Q403" s="62" t="s">
        <v>2273</v>
      </c>
      <c r="R403" s="85"/>
      <c r="S403" s="63" t="str">
        <f t="shared" si="59"/>
        <v>PUNO</v>
      </c>
      <c r="T403" s="63" t="str">
        <f t="shared" si="60"/>
        <v>JULIACA</v>
      </c>
      <c r="U403" s="88"/>
      <c r="V403" s="94">
        <v>44161</v>
      </c>
      <c r="W403" s="64" t="e">
        <f t="shared" si="56"/>
        <v>#N/A</v>
      </c>
      <c r="X403" s="88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65" t="str">
        <f t="shared" si="57"/>
        <v>XB2ST.P0220-4C74101C-S14</v>
      </c>
      <c r="AO403" s="65" t="str">
        <f t="shared" si="58"/>
        <v>CONTRATISTAS</v>
      </c>
      <c r="AP403" s="85"/>
      <c r="AQ403" s="85"/>
    </row>
    <row r="404" spans="1:43" ht="13.5" x14ac:dyDescent="0.25">
      <c r="A404" s="85">
        <v>412</v>
      </c>
      <c r="B404" s="85" t="s">
        <v>7650</v>
      </c>
      <c r="C404" s="85" t="s">
        <v>681</v>
      </c>
      <c r="D404" s="62" t="str">
        <f t="shared" si="55"/>
        <v>DNI43962958</v>
      </c>
      <c r="E404" s="86" t="s">
        <v>2274</v>
      </c>
      <c r="F404" s="86" t="s">
        <v>2275</v>
      </c>
      <c r="G404" s="85" t="s">
        <v>2276</v>
      </c>
      <c r="H404" s="85" t="s">
        <v>2277</v>
      </c>
      <c r="I404" s="62" t="s">
        <v>2278</v>
      </c>
      <c r="J404" s="85"/>
      <c r="K404" s="96">
        <v>32434</v>
      </c>
      <c r="L404" s="87" t="s">
        <v>141</v>
      </c>
      <c r="M404" s="85">
        <v>999579163</v>
      </c>
      <c r="N404" s="85" t="s">
        <v>64</v>
      </c>
      <c r="O404" s="62" t="s">
        <v>64</v>
      </c>
      <c r="P404" s="62" t="s">
        <v>2279</v>
      </c>
      <c r="Q404" s="62" t="s">
        <v>2280</v>
      </c>
      <c r="R404" s="85"/>
      <c r="S404" s="63" t="str">
        <f t="shared" si="59"/>
        <v>LIMA</v>
      </c>
      <c r="T404" s="63" t="str">
        <f t="shared" si="60"/>
        <v>LIMA</v>
      </c>
      <c r="U404" s="88"/>
      <c r="V404" s="87">
        <v>44164</v>
      </c>
      <c r="W404" s="64" t="e">
        <f t="shared" si="56"/>
        <v>#N/A</v>
      </c>
      <c r="X404" s="88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65" t="str">
        <f t="shared" si="57"/>
        <v>XB2ST.P0220-4C74101C-S14</v>
      </c>
      <c r="AO404" s="65" t="str">
        <f t="shared" si="58"/>
        <v>CONTRATISTAS</v>
      </c>
      <c r="AP404" s="85"/>
      <c r="AQ404" s="85"/>
    </row>
    <row r="405" spans="1:43" ht="13.5" x14ac:dyDescent="0.25">
      <c r="A405" s="85">
        <v>413</v>
      </c>
      <c r="B405" s="85" t="s">
        <v>7650</v>
      </c>
      <c r="C405" s="85" t="s">
        <v>681</v>
      </c>
      <c r="D405" s="62" t="str">
        <f t="shared" si="55"/>
        <v>DNI44697634</v>
      </c>
      <c r="E405" s="86" t="s">
        <v>2281</v>
      </c>
      <c r="F405" s="86" t="s">
        <v>2282</v>
      </c>
      <c r="G405" s="85" t="s">
        <v>827</v>
      </c>
      <c r="H405" s="85" t="s">
        <v>2283</v>
      </c>
      <c r="I405" s="62" t="s">
        <v>2284</v>
      </c>
      <c r="J405" s="85"/>
      <c r="K405" s="96">
        <v>32434</v>
      </c>
      <c r="L405" s="87" t="s">
        <v>141</v>
      </c>
      <c r="M405" s="85">
        <v>973686270</v>
      </c>
      <c r="N405" s="85" t="s">
        <v>64</v>
      </c>
      <c r="O405" s="62" t="s">
        <v>64</v>
      </c>
      <c r="P405" s="62" t="s">
        <v>2279</v>
      </c>
      <c r="Q405" s="62" t="s">
        <v>2280</v>
      </c>
      <c r="R405" s="85"/>
      <c r="S405" s="63" t="str">
        <f t="shared" si="59"/>
        <v>LIMA</v>
      </c>
      <c r="T405" s="63" t="str">
        <f t="shared" si="60"/>
        <v>LIMA</v>
      </c>
      <c r="U405" s="88"/>
      <c r="V405" s="87">
        <v>44164</v>
      </c>
      <c r="W405" s="64" t="e">
        <f t="shared" si="56"/>
        <v>#N/A</v>
      </c>
      <c r="X405" s="88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65" t="str">
        <f t="shared" si="57"/>
        <v>XB2ST.P0220-4C74101C-S14</v>
      </c>
      <c r="AO405" s="65" t="str">
        <f t="shared" si="58"/>
        <v>CONTRATISTAS</v>
      </c>
      <c r="AP405" s="85"/>
      <c r="AQ405" s="85"/>
    </row>
    <row r="406" spans="1:43" ht="13.5" x14ac:dyDescent="0.25">
      <c r="A406" s="85">
        <v>414</v>
      </c>
      <c r="B406" s="85" t="s">
        <v>7650</v>
      </c>
      <c r="C406" s="85" t="s">
        <v>681</v>
      </c>
      <c r="D406" s="62" t="str">
        <f t="shared" si="55"/>
        <v>DNI42651339</v>
      </c>
      <c r="E406" s="86" t="s">
        <v>2285</v>
      </c>
      <c r="F406" s="86" t="s">
        <v>2286</v>
      </c>
      <c r="G406" s="85" t="s">
        <v>357</v>
      </c>
      <c r="H406" s="85" t="s">
        <v>2287</v>
      </c>
      <c r="I406" s="62" t="s">
        <v>2278</v>
      </c>
      <c r="J406" s="85"/>
      <c r="K406" s="96">
        <v>32434</v>
      </c>
      <c r="L406" s="87" t="s">
        <v>141</v>
      </c>
      <c r="M406" s="85">
        <v>969788885</v>
      </c>
      <c r="N406" s="85" t="s">
        <v>64</v>
      </c>
      <c r="O406" s="62" t="s">
        <v>64</v>
      </c>
      <c r="P406" s="62" t="s">
        <v>2288</v>
      </c>
      <c r="Q406" s="62" t="s">
        <v>2289</v>
      </c>
      <c r="R406" s="85"/>
      <c r="S406" s="63" t="str">
        <f t="shared" si="59"/>
        <v>LIMA</v>
      </c>
      <c r="T406" s="63" t="str">
        <f t="shared" si="60"/>
        <v>LIMA</v>
      </c>
      <c r="U406" s="88"/>
      <c r="V406" s="87">
        <v>44164</v>
      </c>
      <c r="W406" s="64" t="e">
        <f t="shared" si="56"/>
        <v>#N/A</v>
      </c>
      <c r="X406" s="88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65" t="str">
        <f t="shared" si="57"/>
        <v>XB2ST.P0220-4C74101C-S14</v>
      </c>
      <c r="AO406" s="65" t="str">
        <f t="shared" si="58"/>
        <v>CONTRATISTAS</v>
      </c>
      <c r="AP406" s="85"/>
      <c r="AQ406" s="85"/>
    </row>
    <row r="407" spans="1:43" ht="13.5" x14ac:dyDescent="0.25">
      <c r="A407" s="85">
        <v>415</v>
      </c>
      <c r="B407" s="85" t="s">
        <v>7650</v>
      </c>
      <c r="C407" s="85" t="s">
        <v>681</v>
      </c>
      <c r="D407" s="62" t="str">
        <f t="shared" si="55"/>
        <v>DNI45325382</v>
      </c>
      <c r="E407" s="86" t="s">
        <v>2290</v>
      </c>
      <c r="F407" s="86" t="s">
        <v>2291</v>
      </c>
      <c r="G407" s="85" t="s">
        <v>2292</v>
      </c>
      <c r="H407" s="85" t="s">
        <v>2293</v>
      </c>
      <c r="I407" s="62" t="s">
        <v>2294</v>
      </c>
      <c r="J407" s="85"/>
      <c r="K407" s="96">
        <v>32434</v>
      </c>
      <c r="L407" s="87" t="s">
        <v>141</v>
      </c>
      <c r="M407" s="85">
        <v>942326854</v>
      </c>
      <c r="N407" s="85" t="s">
        <v>64</v>
      </c>
      <c r="O407" s="62" t="s">
        <v>64</v>
      </c>
      <c r="P407" s="62" t="s">
        <v>2279</v>
      </c>
      <c r="Q407" s="62" t="s">
        <v>2295</v>
      </c>
      <c r="R407" s="85"/>
      <c r="S407" s="63" t="str">
        <f t="shared" si="59"/>
        <v>LIMA</v>
      </c>
      <c r="T407" s="63" t="str">
        <f t="shared" si="60"/>
        <v>LIMA</v>
      </c>
      <c r="U407" s="88"/>
      <c r="V407" s="87">
        <v>44164</v>
      </c>
      <c r="W407" s="64" t="e">
        <f t="shared" si="56"/>
        <v>#N/A</v>
      </c>
      <c r="X407" s="88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65" t="str">
        <f t="shared" si="57"/>
        <v>XB2ST.P0220-4C74101C-S14</v>
      </c>
      <c r="AO407" s="65" t="str">
        <f t="shared" si="58"/>
        <v>CONTRATISTAS</v>
      </c>
      <c r="AP407" s="85"/>
      <c r="AQ407" s="85"/>
    </row>
    <row r="408" spans="1:43" ht="13.5" x14ac:dyDescent="0.25">
      <c r="A408" s="85">
        <v>416</v>
      </c>
      <c r="B408" s="85" t="s">
        <v>7650</v>
      </c>
      <c r="C408" s="85" t="s">
        <v>681</v>
      </c>
      <c r="D408" s="62" t="str">
        <f t="shared" si="55"/>
        <v>DNI44894768</v>
      </c>
      <c r="E408" s="86" t="s">
        <v>2296</v>
      </c>
      <c r="F408" s="86" t="s">
        <v>2297</v>
      </c>
      <c r="G408" s="85" t="s">
        <v>897</v>
      </c>
      <c r="H408" s="85" t="s">
        <v>2298</v>
      </c>
      <c r="I408" s="62" t="s">
        <v>2299</v>
      </c>
      <c r="J408" s="85"/>
      <c r="K408" s="96">
        <v>32434</v>
      </c>
      <c r="L408" s="87" t="s">
        <v>141</v>
      </c>
      <c r="M408" s="85" t="s">
        <v>2300</v>
      </c>
      <c r="N408" s="85" t="s">
        <v>64</v>
      </c>
      <c r="O408" s="62" t="s">
        <v>64</v>
      </c>
      <c r="P408" s="62" t="s">
        <v>2279</v>
      </c>
      <c r="Q408" s="62" t="s">
        <v>2280</v>
      </c>
      <c r="R408" s="85"/>
      <c r="S408" s="63" t="str">
        <f t="shared" si="59"/>
        <v>LIMA</v>
      </c>
      <c r="T408" s="63" t="str">
        <f t="shared" si="60"/>
        <v>LIMA</v>
      </c>
      <c r="U408" s="88"/>
      <c r="V408" s="87">
        <v>44164</v>
      </c>
      <c r="W408" s="64" t="e">
        <f t="shared" si="56"/>
        <v>#N/A</v>
      </c>
      <c r="X408" s="88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65" t="str">
        <f t="shared" si="57"/>
        <v>XB2ST.P0220-4C74101C-S14</v>
      </c>
      <c r="AO408" s="65" t="str">
        <f t="shared" si="58"/>
        <v>CONTRATISTAS</v>
      </c>
      <c r="AP408" s="85"/>
      <c r="AQ408" s="85"/>
    </row>
    <row r="409" spans="1:43" ht="13.5" x14ac:dyDescent="0.25">
      <c r="A409" s="85">
        <v>417</v>
      </c>
      <c r="B409" s="85" t="s">
        <v>7650</v>
      </c>
      <c r="C409" s="85" t="s">
        <v>681</v>
      </c>
      <c r="D409" s="62" t="str">
        <f t="shared" si="55"/>
        <v>DNI45794182</v>
      </c>
      <c r="E409" s="86" t="s">
        <v>2301</v>
      </c>
      <c r="F409" s="86" t="s">
        <v>2302</v>
      </c>
      <c r="G409" s="85" t="s">
        <v>2303</v>
      </c>
      <c r="H409" s="85" t="s">
        <v>2304</v>
      </c>
      <c r="I409" s="62" t="s">
        <v>2305</v>
      </c>
      <c r="J409" s="85"/>
      <c r="K409" s="96">
        <v>32434</v>
      </c>
      <c r="L409" s="87" t="s">
        <v>141</v>
      </c>
      <c r="M409" s="85">
        <v>925686778</v>
      </c>
      <c r="N409" s="85" t="s">
        <v>64</v>
      </c>
      <c r="O409" s="62" t="s">
        <v>64</v>
      </c>
      <c r="P409" s="62" t="s">
        <v>2279</v>
      </c>
      <c r="Q409" s="62" t="s">
        <v>2280</v>
      </c>
      <c r="R409" s="85"/>
      <c r="S409" s="63" t="str">
        <f t="shared" si="59"/>
        <v>LIMA</v>
      </c>
      <c r="T409" s="63" t="str">
        <f t="shared" si="60"/>
        <v>LIMA</v>
      </c>
      <c r="U409" s="88"/>
      <c r="V409" s="87">
        <v>44164</v>
      </c>
      <c r="W409" s="64" t="e">
        <f t="shared" si="56"/>
        <v>#N/A</v>
      </c>
      <c r="X409" s="88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65" t="str">
        <f t="shared" si="57"/>
        <v>XB2ST.P0220-4C74101C-S14</v>
      </c>
      <c r="AO409" s="65" t="str">
        <f t="shared" si="58"/>
        <v>CONTRATISTAS</v>
      </c>
      <c r="AP409" s="85"/>
      <c r="AQ409" s="85"/>
    </row>
    <row r="410" spans="1:43" ht="13.5" x14ac:dyDescent="0.25">
      <c r="A410" s="85">
        <v>418</v>
      </c>
      <c r="B410" s="85" t="s">
        <v>7650</v>
      </c>
      <c r="C410" s="85" t="s">
        <v>681</v>
      </c>
      <c r="D410" s="62" t="str">
        <f t="shared" si="55"/>
        <v>DNI72303931</v>
      </c>
      <c r="E410" s="86" t="s">
        <v>2306</v>
      </c>
      <c r="F410" s="86" t="s">
        <v>2307</v>
      </c>
      <c r="G410" s="85" t="s">
        <v>702</v>
      </c>
      <c r="H410" s="85" t="s">
        <v>2308</v>
      </c>
      <c r="I410" s="62" t="s">
        <v>2309</v>
      </c>
      <c r="J410" s="85"/>
      <c r="K410" s="96">
        <v>32434</v>
      </c>
      <c r="L410" s="87" t="s">
        <v>141</v>
      </c>
      <c r="M410" s="85" t="s">
        <v>2310</v>
      </c>
      <c r="N410" s="85" t="s">
        <v>64</v>
      </c>
      <c r="O410" s="62" t="s">
        <v>64</v>
      </c>
      <c r="P410" s="62" t="s">
        <v>2279</v>
      </c>
      <c r="Q410" s="62" t="s">
        <v>2280</v>
      </c>
      <c r="R410" s="85"/>
      <c r="S410" s="63" t="str">
        <f t="shared" si="59"/>
        <v>LIMA</v>
      </c>
      <c r="T410" s="63" t="str">
        <f t="shared" si="60"/>
        <v>LIMA</v>
      </c>
      <c r="U410" s="88"/>
      <c r="V410" s="87">
        <v>44164</v>
      </c>
      <c r="W410" s="64" t="e">
        <f t="shared" si="56"/>
        <v>#N/A</v>
      </c>
      <c r="X410" s="88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65" t="str">
        <f t="shared" si="57"/>
        <v>XB2ST.P0220-4C74101C-S14</v>
      </c>
      <c r="AO410" s="65" t="str">
        <f t="shared" si="58"/>
        <v>CONTRATISTAS</v>
      </c>
      <c r="AP410" s="85"/>
      <c r="AQ410" s="85"/>
    </row>
    <row r="411" spans="1:43" ht="13.5" x14ac:dyDescent="0.25">
      <c r="A411" s="85">
        <v>419</v>
      </c>
      <c r="B411" s="85" t="s">
        <v>7650</v>
      </c>
      <c r="C411" s="85" t="s">
        <v>681</v>
      </c>
      <c r="D411" s="62" t="str">
        <f t="shared" si="55"/>
        <v>DNI41908207</v>
      </c>
      <c r="E411" s="86" t="s">
        <v>2311</v>
      </c>
      <c r="F411" s="86" t="s">
        <v>2312</v>
      </c>
      <c r="G411" s="85" t="s">
        <v>2313</v>
      </c>
      <c r="H411" s="85" t="s">
        <v>2314</v>
      </c>
      <c r="I411" s="62" t="s">
        <v>866</v>
      </c>
      <c r="J411" s="85" t="s">
        <v>2315</v>
      </c>
      <c r="K411" s="96">
        <v>32434</v>
      </c>
      <c r="L411" s="87" t="s">
        <v>141</v>
      </c>
      <c r="M411" s="85">
        <v>997684612</v>
      </c>
      <c r="N411" s="85" t="s">
        <v>64</v>
      </c>
      <c r="O411" s="62" t="s">
        <v>64</v>
      </c>
      <c r="P411" s="62" t="s">
        <v>64</v>
      </c>
      <c r="Q411" s="62" t="s">
        <v>2316</v>
      </c>
      <c r="R411" s="85"/>
      <c r="S411" s="63" t="str">
        <f t="shared" si="59"/>
        <v>LIMA</v>
      </c>
      <c r="T411" s="63" t="str">
        <f t="shared" si="60"/>
        <v>LIMA</v>
      </c>
      <c r="U411" s="88"/>
      <c r="V411" s="87">
        <v>44164</v>
      </c>
      <c r="W411" s="64" t="e">
        <f t="shared" si="56"/>
        <v>#N/A</v>
      </c>
      <c r="X411" s="88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65" t="str">
        <f t="shared" si="57"/>
        <v>XB2ST.P0220-4C74101C-S14</v>
      </c>
      <c r="AO411" s="65" t="str">
        <f t="shared" si="58"/>
        <v>CONTRATISTAS</v>
      </c>
      <c r="AP411" s="85"/>
      <c r="AQ411" s="85"/>
    </row>
    <row r="412" spans="1:43" ht="13.5" x14ac:dyDescent="0.25">
      <c r="A412" s="85">
        <v>420</v>
      </c>
      <c r="B412" s="85" t="s">
        <v>7650</v>
      </c>
      <c r="C412" s="85" t="s">
        <v>681</v>
      </c>
      <c r="D412" s="62" t="str">
        <f t="shared" si="55"/>
        <v>DNI46223201</v>
      </c>
      <c r="E412" s="86" t="s">
        <v>2317</v>
      </c>
      <c r="F412" s="86" t="s">
        <v>587</v>
      </c>
      <c r="G412" s="85" t="s">
        <v>2318</v>
      </c>
      <c r="H412" s="85" t="s">
        <v>2319</v>
      </c>
      <c r="I412" s="62" t="s">
        <v>593</v>
      </c>
      <c r="J412" s="85" t="s">
        <v>2320</v>
      </c>
      <c r="K412" s="96">
        <v>32434</v>
      </c>
      <c r="L412" s="87" t="s">
        <v>141</v>
      </c>
      <c r="M412" s="85">
        <v>988902571</v>
      </c>
      <c r="N412" s="85" t="s">
        <v>100</v>
      </c>
      <c r="O412" s="62" t="s">
        <v>100</v>
      </c>
      <c r="P412" s="62" t="s">
        <v>228</v>
      </c>
      <c r="Q412" s="62" t="s">
        <v>2321</v>
      </c>
      <c r="R412" s="85"/>
      <c r="S412" s="63" t="str">
        <f t="shared" si="59"/>
        <v>AREQUIPA</v>
      </c>
      <c r="T412" s="63" t="str">
        <f t="shared" si="60"/>
        <v>AREQUIPA</v>
      </c>
      <c r="U412" s="88"/>
      <c r="V412" s="94">
        <v>44160</v>
      </c>
      <c r="W412" s="64" t="e">
        <f t="shared" si="56"/>
        <v>#N/A</v>
      </c>
      <c r="X412" s="88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65" t="str">
        <f t="shared" si="57"/>
        <v>XB2ST.P0220-4C74101C-S14</v>
      </c>
      <c r="AO412" s="65" t="str">
        <f t="shared" si="58"/>
        <v>CONTRATISTAS</v>
      </c>
      <c r="AP412" s="85"/>
      <c r="AQ412" s="85"/>
    </row>
    <row r="413" spans="1:43" ht="13.5" x14ac:dyDescent="0.25">
      <c r="A413" s="85">
        <v>421</v>
      </c>
      <c r="B413" s="85" t="s">
        <v>7650</v>
      </c>
      <c r="C413" s="85" t="s">
        <v>681</v>
      </c>
      <c r="D413" s="62" t="str">
        <f t="shared" si="55"/>
        <v>DNI41604024</v>
      </c>
      <c r="E413" s="86" t="s">
        <v>2322</v>
      </c>
      <c r="F413" s="86" t="s">
        <v>2323</v>
      </c>
      <c r="G413" s="85" t="s">
        <v>2324</v>
      </c>
      <c r="H413" s="85" t="s">
        <v>2325</v>
      </c>
      <c r="I413" s="62" t="s">
        <v>593</v>
      </c>
      <c r="J413" s="85" t="s">
        <v>2320</v>
      </c>
      <c r="K413" s="96">
        <v>32434</v>
      </c>
      <c r="L413" s="87" t="s">
        <v>141</v>
      </c>
      <c r="M413" s="85">
        <v>951970894</v>
      </c>
      <c r="N413" s="85" t="s">
        <v>1745</v>
      </c>
      <c r="O413" s="62" t="s">
        <v>395</v>
      </c>
      <c r="P413" s="62" t="s">
        <v>395</v>
      </c>
      <c r="Q413" s="62" t="s">
        <v>2326</v>
      </c>
      <c r="R413" s="85"/>
      <c r="S413" s="63" t="s">
        <v>82</v>
      </c>
      <c r="T413" s="63" t="s">
        <v>237</v>
      </c>
      <c r="U413" s="88"/>
      <c r="V413" s="94">
        <v>44160</v>
      </c>
      <c r="W413" s="64" t="e">
        <f t="shared" si="56"/>
        <v>#N/A</v>
      </c>
      <c r="X413" s="88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65" t="str">
        <f t="shared" si="57"/>
        <v>XB2ST.P0220-4C74101C-S14</v>
      </c>
      <c r="AO413" s="65" t="str">
        <f t="shared" si="58"/>
        <v>CONTRATISTAS</v>
      </c>
      <c r="AP413" s="85"/>
      <c r="AQ413" s="85"/>
    </row>
    <row r="414" spans="1:43" ht="13.5" x14ac:dyDescent="0.25">
      <c r="A414" s="85">
        <v>422</v>
      </c>
      <c r="B414" s="85" t="s">
        <v>7650</v>
      </c>
      <c r="C414" s="85" t="s">
        <v>681</v>
      </c>
      <c r="D414" s="62" t="str">
        <f t="shared" si="55"/>
        <v>DNI46028730</v>
      </c>
      <c r="E414" s="86" t="s">
        <v>2327</v>
      </c>
      <c r="F414" s="86" t="s">
        <v>2328</v>
      </c>
      <c r="G414" s="85" t="s">
        <v>2329</v>
      </c>
      <c r="H414" s="85" t="s">
        <v>2330</v>
      </c>
      <c r="I414" s="62" t="s">
        <v>593</v>
      </c>
      <c r="J414" s="85" t="s">
        <v>2331</v>
      </c>
      <c r="K414" s="96">
        <v>32434</v>
      </c>
      <c r="L414" s="87" t="s">
        <v>141</v>
      </c>
      <c r="M414" s="85">
        <v>998656612</v>
      </c>
      <c r="N414" s="85" t="s">
        <v>64</v>
      </c>
      <c r="O414" s="62" t="s">
        <v>64</v>
      </c>
      <c r="P414" s="62" t="s">
        <v>2332</v>
      </c>
      <c r="Q414" s="62" t="s">
        <v>2333</v>
      </c>
      <c r="R414" s="85"/>
      <c r="S414" s="63" t="str">
        <f>VLOOKUP(CONCATENATE(N414,P414),hub_,4,FALSE)</f>
        <v>LIMA</v>
      </c>
      <c r="T414" s="63" t="str">
        <f>VLOOKUP(CONCATENATE(N414,P414),hub_,5,FALSE)</f>
        <v>LIMA</v>
      </c>
      <c r="U414" s="88"/>
      <c r="V414" s="87">
        <v>44164</v>
      </c>
      <c r="W414" s="64" t="e">
        <f t="shared" si="56"/>
        <v>#N/A</v>
      </c>
      <c r="X414" s="88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65" t="str">
        <f t="shared" si="57"/>
        <v>XB2ST.P0220-4C74101C-S14</v>
      </c>
      <c r="AO414" s="65" t="str">
        <f t="shared" si="58"/>
        <v>CONTRATISTAS</v>
      </c>
      <c r="AP414" s="85"/>
      <c r="AQ414" s="85"/>
    </row>
    <row r="415" spans="1:43" ht="13.5" x14ac:dyDescent="0.25">
      <c r="A415" s="85">
        <v>423</v>
      </c>
      <c r="B415" s="85" t="s">
        <v>7650</v>
      </c>
      <c r="C415" s="85" t="s">
        <v>681</v>
      </c>
      <c r="D415" s="62" t="str">
        <f t="shared" si="55"/>
        <v>DNI40401458</v>
      </c>
      <c r="E415" s="86" t="s">
        <v>2334</v>
      </c>
      <c r="F415" s="86" t="s">
        <v>587</v>
      </c>
      <c r="G415" s="85" t="s">
        <v>2335</v>
      </c>
      <c r="H415" s="85" t="s">
        <v>2336</v>
      </c>
      <c r="I415" s="62" t="s">
        <v>1761</v>
      </c>
      <c r="J415" s="85" t="s">
        <v>2337</v>
      </c>
      <c r="K415" s="96">
        <v>32434</v>
      </c>
      <c r="L415" s="87" t="s">
        <v>141</v>
      </c>
      <c r="M415" s="85" t="s">
        <v>2338</v>
      </c>
      <c r="N415" s="85" t="s">
        <v>2339</v>
      </c>
      <c r="O415" s="62" t="s">
        <v>2340</v>
      </c>
      <c r="P415" s="62" t="s">
        <v>2341</v>
      </c>
      <c r="Q415" s="62" t="s">
        <v>2342</v>
      </c>
      <c r="R415" s="85"/>
      <c r="S415" s="63" t="s">
        <v>690</v>
      </c>
      <c r="T415" s="63" t="s">
        <v>2339</v>
      </c>
      <c r="U415" s="88"/>
      <c r="V415" s="87">
        <v>44164</v>
      </c>
      <c r="W415" s="64" t="e">
        <f t="shared" si="56"/>
        <v>#N/A</v>
      </c>
      <c r="X415" s="88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65" t="str">
        <f t="shared" si="57"/>
        <v>XB2ST.P0220-4C74101C-S14</v>
      </c>
      <c r="AO415" s="65" t="str">
        <f t="shared" si="58"/>
        <v>CONTRATISTAS</v>
      </c>
      <c r="AP415" s="85"/>
      <c r="AQ415" s="85"/>
    </row>
    <row r="416" spans="1:43" ht="13.5" x14ac:dyDescent="0.25">
      <c r="A416" s="85">
        <v>424</v>
      </c>
      <c r="B416" s="85" t="s">
        <v>7650</v>
      </c>
      <c r="C416" s="85" t="s">
        <v>681</v>
      </c>
      <c r="D416" s="62" t="str">
        <f t="shared" si="55"/>
        <v>DNI29550690</v>
      </c>
      <c r="E416" s="86" t="s">
        <v>2343</v>
      </c>
      <c r="F416" s="86" t="s">
        <v>2344</v>
      </c>
      <c r="G416" s="85" t="s">
        <v>2345</v>
      </c>
      <c r="H416" s="85" t="s">
        <v>2346</v>
      </c>
      <c r="I416" s="62" t="s">
        <v>1761</v>
      </c>
      <c r="J416" s="85" t="s">
        <v>2347</v>
      </c>
      <c r="K416" s="96">
        <v>32434</v>
      </c>
      <c r="L416" s="87" t="s">
        <v>141</v>
      </c>
      <c r="M416" s="85" t="s">
        <v>2348</v>
      </c>
      <c r="N416" s="85" t="s">
        <v>100</v>
      </c>
      <c r="O416" s="62" t="s">
        <v>100</v>
      </c>
      <c r="P416" s="62" t="s">
        <v>1193</v>
      </c>
      <c r="Q416" s="62" t="s">
        <v>2349</v>
      </c>
      <c r="R416" s="85"/>
      <c r="S416" s="63" t="str">
        <f>VLOOKUP(CONCATENATE(N416,P416),hub_,4,FALSE)</f>
        <v>AREQUIPA</v>
      </c>
      <c r="T416" s="63" t="str">
        <f>VLOOKUP(CONCATENATE(N416,P416),hub_,5,FALSE)</f>
        <v>AREQUIPA</v>
      </c>
      <c r="U416" s="88"/>
      <c r="V416" s="94">
        <v>44160</v>
      </c>
      <c r="W416" s="64" t="str">
        <f t="shared" si="56"/>
        <v>SI</v>
      </c>
      <c r="X416" s="88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65" t="str">
        <f t="shared" si="57"/>
        <v>XB2ST.P0220-4C74101C-S14</v>
      </c>
      <c r="AO416" s="65" t="str">
        <f t="shared" si="58"/>
        <v>CONTRATISTAS</v>
      </c>
      <c r="AP416" s="85"/>
      <c r="AQ416" s="85"/>
    </row>
    <row r="417" spans="1:43" ht="13.5" x14ac:dyDescent="0.25">
      <c r="A417" s="85">
        <v>425</v>
      </c>
      <c r="B417" s="85" t="s">
        <v>7650</v>
      </c>
      <c r="C417" s="85" t="s">
        <v>681</v>
      </c>
      <c r="D417" s="62" t="str">
        <f t="shared" si="55"/>
        <v>DNI46078895</v>
      </c>
      <c r="E417" s="86" t="s">
        <v>2350</v>
      </c>
      <c r="F417" s="86" t="s">
        <v>2351</v>
      </c>
      <c r="G417" s="85" t="s">
        <v>900</v>
      </c>
      <c r="H417" s="85" t="s">
        <v>2352</v>
      </c>
      <c r="I417" s="62" t="s">
        <v>2353</v>
      </c>
      <c r="J417" s="85" t="s">
        <v>2354</v>
      </c>
      <c r="K417" s="96">
        <v>32434</v>
      </c>
      <c r="L417" s="87" t="s">
        <v>141</v>
      </c>
      <c r="M417" s="85">
        <v>930550558</v>
      </c>
      <c r="N417" s="85" t="s">
        <v>64</v>
      </c>
      <c r="O417" s="62" t="s">
        <v>64</v>
      </c>
      <c r="P417" s="62" t="s">
        <v>2332</v>
      </c>
      <c r="Q417" s="62" t="s">
        <v>2355</v>
      </c>
      <c r="R417" s="85"/>
      <c r="S417" s="63" t="str">
        <f>VLOOKUP(CONCATENATE(N417,P417),hub_,4,FALSE)</f>
        <v>LIMA</v>
      </c>
      <c r="T417" s="63" t="str">
        <f>VLOOKUP(CONCATENATE(N417,P417),hub_,5,FALSE)</f>
        <v>LIMA</v>
      </c>
      <c r="U417" s="88"/>
      <c r="V417" s="87">
        <v>44164</v>
      </c>
      <c r="W417" s="64" t="e">
        <f t="shared" si="56"/>
        <v>#N/A</v>
      </c>
      <c r="X417" s="88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65" t="str">
        <f t="shared" si="57"/>
        <v>XB2ST.P0220-4C74101C-S14</v>
      </c>
      <c r="AO417" s="65" t="str">
        <f t="shared" si="58"/>
        <v>CONTRATISTAS</v>
      </c>
      <c r="AP417" s="85"/>
      <c r="AQ417" s="85"/>
    </row>
    <row r="418" spans="1:43" ht="13.5" x14ac:dyDescent="0.25">
      <c r="A418" s="85">
        <v>426</v>
      </c>
      <c r="B418" s="85" t="s">
        <v>7650</v>
      </c>
      <c r="C418" s="85" t="s">
        <v>681</v>
      </c>
      <c r="D418" s="62" t="str">
        <f t="shared" si="55"/>
        <v>DNI46245751</v>
      </c>
      <c r="E418" s="86" t="s">
        <v>2356</v>
      </c>
      <c r="F418" s="86" t="s">
        <v>2357</v>
      </c>
      <c r="G418" s="85" t="s">
        <v>587</v>
      </c>
      <c r="H418" s="85" t="s">
        <v>2358</v>
      </c>
      <c r="I418" s="62" t="s">
        <v>2353</v>
      </c>
      <c r="J418" s="85" t="s">
        <v>2359</v>
      </c>
      <c r="K418" s="96">
        <v>32434</v>
      </c>
      <c r="L418" s="87" t="s">
        <v>141</v>
      </c>
      <c r="M418" s="85">
        <v>925382718</v>
      </c>
      <c r="N418" s="85" t="s">
        <v>82</v>
      </c>
      <c r="O418" s="62" t="s">
        <v>2360</v>
      </c>
      <c r="P418" s="62" t="s">
        <v>2361</v>
      </c>
      <c r="Q418" s="62" t="s">
        <v>2362</v>
      </c>
      <c r="R418" s="85"/>
      <c r="S418" s="63" t="s">
        <v>124</v>
      </c>
      <c r="T418" s="63" t="s">
        <v>189</v>
      </c>
      <c r="U418" s="88"/>
      <c r="V418" s="94">
        <v>44160</v>
      </c>
      <c r="W418" s="64" t="e">
        <f t="shared" si="56"/>
        <v>#N/A</v>
      </c>
      <c r="X418" s="88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65" t="str">
        <f t="shared" si="57"/>
        <v>XB2ST.P0220-4C74101C-S14</v>
      </c>
      <c r="AO418" s="65" t="str">
        <f t="shared" si="58"/>
        <v>CONTRATISTAS</v>
      </c>
      <c r="AP418" s="85"/>
      <c r="AQ418" s="85"/>
    </row>
    <row r="419" spans="1:43" ht="13.5" x14ac:dyDescent="0.25">
      <c r="A419" s="85">
        <v>427</v>
      </c>
      <c r="B419" s="85" t="s">
        <v>7650</v>
      </c>
      <c r="C419" s="85" t="s">
        <v>681</v>
      </c>
      <c r="D419" s="62" t="str">
        <f t="shared" si="55"/>
        <v>DNI47953261</v>
      </c>
      <c r="E419" s="86" t="s">
        <v>2363</v>
      </c>
      <c r="F419" s="86" t="s">
        <v>2364</v>
      </c>
      <c r="G419" s="85" t="s">
        <v>2365</v>
      </c>
      <c r="H419" s="85" t="s">
        <v>2023</v>
      </c>
      <c r="I419" s="62" t="s">
        <v>1995</v>
      </c>
      <c r="J419" s="85" t="s">
        <v>2366</v>
      </c>
      <c r="K419" s="96">
        <v>32434</v>
      </c>
      <c r="L419" s="87" t="s">
        <v>141</v>
      </c>
      <c r="M419" s="85">
        <v>948519981</v>
      </c>
      <c r="N419" s="85" t="s">
        <v>82</v>
      </c>
      <c r="O419" s="62" t="s">
        <v>2367</v>
      </c>
      <c r="P419" s="62" t="s">
        <v>2368</v>
      </c>
      <c r="Q419" s="62" t="s">
        <v>2369</v>
      </c>
      <c r="R419" s="85"/>
      <c r="S419" s="63" t="str">
        <f>VLOOKUP(CONCATENATE(N419,P419),hub_,4,FALSE)</f>
        <v>PUNO</v>
      </c>
      <c r="T419" s="63" t="str">
        <f>VLOOKUP(CONCATENATE(N419,P419),hub_,5,FALSE)</f>
        <v>PUNO</v>
      </c>
      <c r="U419" s="88"/>
      <c r="V419" s="94">
        <v>44160</v>
      </c>
      <c r="W419" s="64" t="e">
        <f t="shared" si="56"/>
        <v>#N/A</v>
      </c>
      <c r="X419" s="88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65" t="str">
        <f t="shared" si="57"/>
        <v>XB2ST.P0220-4C74101C-S14</v>
      </c>
      <c r="AO419" s="65" t="str">
        <f t="shared" si="58"/>
        <v>CONTRATISTAS</v>
      </c>
      <c r="AP419" s="85"/>
      <c r="AQ419" s="85"/>
    </row>
    <row r="420" spans="1:43" ht="13.5" x14ac:dyDescent="0.25">
      <c r="A420" s="85">
        <v>428</v>
      </c>
      <c r="B420" s="85" t="s">
        <v>7650</v>
      </c>
      <c r="C420" s="85" t="s">
        <v>681</v>
      </c>
      <c r="D420" s="62" t="str">
        <f t="shared" si="55"/>
        <v>DNI42102020</v>
      </c>
      <c r="E420" s="86" t="s">
        <v>2370</v>
      </c>
      <c r="F420" s="86" t="s">
        <v>2371</v>
      </c>
      <c r="G420" s="85" t="s">
        <v>587</v>
      </c>
      <c r="H420" s="85" t="s">
        <v>2372</v>
      </c>
      <c r="I420" s="62" t="s">
        <v>695</v>
      </c>
      <c r="J420" s="85" t="s">
        <v>2373</v>
      </c>
      <c r="K420" s="96">
        <v>32434</v>
      </c>
      <c r="L420" s="87" t="s">
        <v>141</v>
      </c>
      <c r="M420" s="85" t="s">
        <v>2374</v>
      </c>
      <c r="N420" s="85" t="s">
        <v>82</v>
      </c>
      <c r="O420" s="62" t="s">
        <v>188</v>
      </c>
      <c r="P420" s="62" t="s">
        <v>2375</v>
      </c>
      <c r="Q420" s="62" t="s">
        <v>2376</v>
      </c>
      <c r="R420" s="85"/>
      <c r="S420" s="63" t="s">
        <v>124</v>
      </c>
      <c r="T420" s="63" t="s">
        <v>189</v>
      </c>
      <c r="U420" s="88"/>
      <c r="V420" s="94">
        <v>44160</v>
      </c>
      <c r="W420" s="64" t="e">
        <f t="shared" si="56"/>
        <v>#N/A</v>
      </c>
      <c r="X420" s="88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65" t="str">
        <f t="shared" si="57"/>
        <v>XB2ST.P0220-4C74101C-S14</v>
      </c>
      <c r="AO420" s="65" t="str">
        <f t="shared" si="58"/>
        <v>CONTRATISTAS</v>
      </c>
      <c r="AP420" s="85"/>
      <c r="AQ420" s="85"/>
    </row>
    <row r="421" spans="1:43" ht="13.5" x14ac:dyDescent="0.25">
      <c r="A421" s="85">
        <v>429</v>
      </c>
      <c r="B421" s="85" t="s">
        <v>7650</v>
      </c>
      <c r="C421" s="85" t="s">
        <v>681</v>
      </c>
      <c r="D421" s="62" t="str">
        <f t="shared" si="55"/>
        <v>DNI43918864</v>
      </c>
      <c r="E421" s="86" t="s">
        <v>2377</v>
      </c>
      <c r="F421" s="86" t="s">
        <v>2378</v>
      </c>
      <c r="G421" s="85" t="s">
        <v>2379</v>
      </c>
      <c r="H421" s="85" t="s">
        <v>2380</v>
      </c>
      <c r="I421" s="62" t="s">
        <v>695</v>
      </c>
      <c r="J421" s="85" t="s">
        <v>2373</v>
      </c>
      <c r="K421" s="96">
        <v>32434</v>
      </c>
      <c r="L421" s="87" t="s">
        <v>141</v>
      </c>
      <c r="M421" s="85">
        <v>987845770</v>
      </c>
      <c r="N421" s="85" t="s">
        <v>100</v>
      </c>
      <c r="O421" s="62" t="s">
        <v>100</v>
      </c>
      <c r="P421" s="62" t="s">
        <v>354</v>
      </c>
      <c r="Q421" s="62" t="s">
        <v>2381</v>
      </c>
      <c r="R421" s="85"/>
      <c r="S421" s="63" t="str">
        <f t="shared" ref="S421:S433" si="61">VLOOKUP(CONCATENATE(N421,P421),hub_,4,FALSE)</f>
        <v>AREQUIPA</v>
      </c>
      <c r="T421" s="63" t="str">
        <f t="shared" ref="T421:T433" si="62">VLOOKUP(CONCATENATE(N421,P421),hub_,5,FALSE)</f>
        <v>AREQUIPA</v>
      </c>
      <c r="U421" s="88"/>
      <c r="V421" s="94">
        <v>44160</v>
      </c>
      <c r="W421" s="64" t="e">
        <f t="shared" si="56"/>
        <v>#N/A</v>
      </c>
      <c r="X421" s="88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65" t="str">
        <f t="shared" si="57"/>
        <v>XB2ST.P0220-4C74101C-S14</v>
      </c>
      <c r="AO421" s="65" t="str">
        <f t="shared" si="58"/>
        <v>CONTRATISTAS</v>
      </c>
      <c r="AP421" s="85"/>
      <c r="AQ421" s="85"/>
    </row>
    <row r="422" spans="1:43" ht="13.5" x14ac:dyDescent="0.25">
      <c r="A422" s="85">
        <v>430</v>
      </c>
      <c r="B422" s="85" t="s">
        <v>7650</v>
      </c>
      <c r="C422" s="85" t="s">
        <v>681</v>
      </c>
      <c r="D422" s="62" t="str">
        <f t="shared" si="55"/>
        <v>DNI40780587</v>
      </c>
      <c r="E422" s="86" t="s">
        <v>2382</v>
      </c>
      <c r="F422" s="86" t="s">
        <v>2383</v>
      </c>
      <c r="G422" s="85" t="s">
        <v>2384</v>
      </c>
      <c r="H422" s="85" t="s">
        <v>2385</v>
      </c>
      <c r="I422" s="62" t="s">
        <v>695</v>
      </c>
      <c r="J422" s="85" t="s">
        <v>2386</v>
      </c>
      <c r="K422" s="96">
        <v>32434</v>
      </c>
      <c r="L422" s="87" t="s">
        <v>1718</v>
      </c>
      <c r="M422" s="85">
        <v>954006937</v>
      </c>
      <c r="N422" s="85" t="s">
        <v>64</v>
      </c>
      <c r="O422" s="62" t="s">
        <v>64</v>
      </c>
      <c r="P422" s="62" t="s">
        <v>2332</v>
      </c>
      <c r="Q422" s="62" t="s">
        <v>2387</v>
      </c>
      <c r="R422" s="85"/>
      <c r="S422" s="63" t="str">
        <f t="shared" si="61"/>
        <v>LIMA</v>
      </c>
      <c r="T422" s="63" t="str">
        <f t="shared" si="62"/>
        <v>LIMA</v>
      </c>
      <c r="U422" s="88"/>
      <c r="V422" s="87">
        <v>44164</v>
      </c>
      <c r="W422" s="64" t="e">
        <f t="shared" si="56"/>
        <v>#N/A</v>
      </c>
      <c r="X422" s="88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65" t="str">
        <f t="shared" si="57"/>
        <v>XB2ST.P0220-4C74101C-S14</v>
      </c>
      <c r="AO422" s="65" t="str">
        <f t="shared" si="58"/>
        <v>CONTRATISTAS</v>
      </c>
      <c r="AP422" s="85"/>
      <c r="AQ422" s="85"/>
    </row>
    <row r="423" spans="1:43" ht="13.5" x14ac:dyDescent="0.25">
      <c r="A423" s="85">
        <v>431</v>
      </c>
      <c r="B423" s="85" t="s">
        <v>7650</v>
      </c>
      <c r="C423" s="85" t="s">
        <v>681</v>
      </c>
      <c r="D423" s="62" t="str">
        <f t="shared" si="55"/>
        <v>DNI46507249</v>
      </c>
      <c r="E423" s="86" t="s">
        <v>2388</v>
      </c>
      <c r="F423" s="86" t="s">
        <v>1217</v>
      </c>
      <c r="G423" s="85" t="s">
        <v>291</v>
      </c>
      <c r="H423" s="85" t="s">
        <v>2389</v>
      </c>
      <c r="I423" s="62" t="s">
        <v>695</v>
      </c>
      <c r="J423" s="85" t="s">
        <v>2390</v>
      </c>
      <c r="K423" s="96">
        <v>32434</v>
      </c>
      <c r="L423" s="87" t="s">
        <v>141</v>
      </c>
      <c r="M423" s="85">
        <v>965414377</v>
      </c>
      <c r="N423" s="85" t="s">
        <v>82</v>
      </c>
      <c r="O423" s="62" t="s">
        <v>252</v>
      </c>
      <c r="P423" s="62" t="s">
        <v>1806</v>
      </c>
      <c r="Q423" s="62" t="s">
        <v>2391</v>
      </c>
      <c r="R423" s="85"/>
      <c r="S423" s="63" t="str">
        <f t="shared" si="61"/>
        <v>PUNO</v>
      </c>
      <c r="T423" s="63" t="str">
        <f t="shared" si="62"/>
        <v>ANTAUTA</v>
      </c>
      <c r="U423" s="88"/>
      <c r="V423" s="94">
        <v>44160</v>
      </c>
      <c r="W423" s="64" t="e">
        <f t="shared" si="56"/>
        <v>#N/A</v>
      </c>
      <c r="X423" s="88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65" t="str">
        <f t="shared" si="57"/>
        <v>XB2ST.P0220-4C74101C-S14</v>
      </c>
      <c r="AO423" s="65" t="str">
        <f t="shared" si="58"/>
        <v>CONTRATISTAS</v>
      </c>
      <c r="AP423" s="85"/>
      <c r="AQ423" s="85"/>
    </row>
    <row r="424" spans="1:43" ht="13.5" x14ac:dyDescent="0.25">
      <c r="A424" s="85">
        <v>432</v>
      </c>
      <c r="B424" s="85" t="s">
        <v>7650</v>
      </c>
      <c r="C424" s="85" t="s">
        <v>681</v>
      </c>
      <c r="D424" s="62" t="str">
        <f t="shared" si="55"/>
        <v>DNI01539415</v>
      </c>
      <c r="E424" s="86" t="s">
        <v>2392</v>
      </c>
      <c r="F424" s="86" t="s">
        <v>452</v>
      </c>
      <c r="G424" s="85" t="s">
        <v>2393</v>
      </c>
      <c r="H424" s="85" t="s">
        <v>2394</v>
      </c>
      <c r="I424" s="62" t="s">
        <v>695</v>
      </c>
      <c r="J424" s="85" t="s">
        <v>2395</v>
      </c>
      <c r="K424" s="96">
        <v>32434</v>
      </c>
      <c r="L424" s="87" t="s">
        <v>141</v>
      </c>
      <c r="M424" s="85">
        <v>951122932</v>
      </c>
      <c r="N424" s="85" t="s">
        <v>82</v>
      </c>
      <c r="O424" s="62" t="s">
        <v>252</v>
      </c>
      <c r="P424" s="62" t="s">
        <v>460</v>
      </c>
      <c r="Q424" s="62" t="s">
        <v>2396</v>
      </c>
      <c r="R424" s="85"/>
      <c r="S424" s="63" t="str">
        <f t="shared" si="61"/>
        <v>PUNO</v>
      </c>
      <c r="T424" s="63" t="str">
        <f t="shared" si="62"/>
        <v>SAN ANTON</v>
      </c>
      <c r="U424" s="88"/>
      <c r="V424" s="94">
        <v>44160</v>
      </c>
      <c r="W424" s="64" t="e">
        <f t="shared" si="56"/>
        <v>#N/A</v>
      </c>
      <c r="X424" s="88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65" t="str">
        <f t="shared" si="57"/>
        <v>XB2ST.P0220-4C74101C-S14</v>
      </c>
      <c r="AO424" s="65" t="str">
        <f t="shared" si="58"/>
        <v>CONTRATISTAS</v>
      </c>
      <c r="AP424" s="85"/>
      <c r="AQ424" s="85"/>
    </row>
    <row r="425" spans="1:43" ht="13.5" x14ac:dyDescent="0.25">
      <c r="A425" s="85">
        <v>433</v>
      </c>
      <c r="B425" s="85" t="s">
        <v>7650</v>
      </c>
      <c r="C425" s="85" t="s">
        <v>681</v>
      </c>
      <c r="D425" s="62" t="str">
        <f t="shared" si="55"/>
        <v>DNI42826950</v>
      </c>
      <c r="E425" s="86" t="s">
        <v>2397</v>
      </c>
      <c r="F425" s="86" t="s">
        <v>2398</v>
      </c>
      <c r="G425" s="85" t="s">
        <v>2399</v>
      </c>
      <c r="H425" s="85" t="s">
        <v>2400</v>
      </c>
      <c r="I425" s="62" t="s">
        <v>695</v>
      </c>
      <c r="J425" s="85" t="s">
        <v>2386</v>
      </c>
      <c r="K425" s="96">
        <v>32434</v>
      </c>
      <c r="L425" s="87" t="s">
        <v>141</v>
      </c>
      <c r="M425" s="85">
        <v>982004775</v>
      </c>
      <c r="N425" s="85" t="s">
        <v>82</v>
      </c>
      <c r="O425" s="62" t="s">
        <v>234</v>
      </c>
      <c r="P425" s="62" t="s">
        <v>237</v>
      </c>
      <c r="Q425" s="62" t="s">
        <v>2401</v>
      </c>
      <c r="R425" s="85"/>
      <c r="S425" s="63" t="str">
        <f t="shared" si="61"/>
        <v>PUNO</v>
      </c>
      <c r="T425" s="63" t="str">
        <f t="shared" si="62"/>
        <v>JULIACA</v>
      </c>
      <c r="U425" s="88"/>
      <c r="V425" s="94">
        <v>44160</v>
      </c>
      <c r="W425" s="64" t="e">
        <f t="shared" si="56"/>
        <v>#N/A</v>
      </c>
      <c r="X425" s="88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65" t="str">
        <f t="shared" si="57"/>
        <v>XB2ST.P0220-4C74101C-S14</v>
      </c>
      <c r="AO425" s="65" t="str">
        <f t="shared" si="58"/>
        <v>CONTRATISTAS</v>
      </c>
      <c r="AP425" s="85"/>
      <c r="AQ425" s="85"/>
    </row>
    <row r="426" spans="1:43" ht="13.5" x14ac:dyDescent="0.25">
      <c r="A426" s="85">
        <v>434</v>
      </c>
      <c r="B426" s="85" t="s">
        <v>7650</v>
      </c>
      <c r="C426" s="85" t="s">
        <v>681</v>
      </c>
      <c r="D426" s="62" t="str">
        <f t="shared" si="55"/>
        <v>DNI46870535</v>
      </c>
      <c r="E426" s="86" t="s">
        <v>2402</v>
      </c>
      <c r="F426" s="86" t="s">
        <v>2403</v>
      </c>
      <c r="G426" s="85" t="s">
        <v>430</v>
      </c>
      <c r="H426" s="85" t="s">
        <v>2404</v>
      </c>
      <c r="I426" s="62" t="s">
        <v>1950</v>
      </c>
      <c r="J426" s="85" t="s">
        <v>2405</v>
      </c>
      <c r="K426" s="96">
        <v>32434</v>
      </c>
      <c r="L426" s="87" t="s">
        <v>141</v>
      </c>
      <c r="M426" s="85">
        <v>941451241</v>
      </c>
      <c r="N426" s="85" t="s">
        <v>82</v>
      </c>
      <c r="O426" s="62" t="s">
        <v>188</v>
      </c>
      <c r="P426" s="62" t="s">
        <v>562</v>
      </c>
      <c r="Q426" s="62" t="s">
        <v>2406</v>
      </c>
      <c r="R426" s="85"/>
      <c r="S426" s="63" t="str">
        <f t="shared" si="61"/>
        <v>PUNO</v>
      </c>
      <c r="T426" s="63" t="str">
        <f t="shared" si="62"/>
        <v>AJOYANI</v>
      </c>
      <c r="U426" s="88"/>
      <c r="V426" s="94">
        <v>44160</v>
      </c>
      <c r="W426" s="64" t="e">
        <f t="shared" si="56"/>
        <v>#N/A</v>
      </c>
      <c r="X426" s="88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65" t="str">
        <f t="shared" si="57"/>
        <v>XB2ST.P0220-4C74101C-S14</v>
      </c>
      <c r="AO426" s="65" t="str">
        <f t="shared" si="58"/>
        <v>CONTRATISTAS</v>
      </c>
      <c r="AP426" s="85"/>
      <c r="AQ426" s="85"/>
    </row>
    <row r="427" spans="1:43" ht="13.5" x14ac:dyDescent="0.25">
      <c r="A427" s="85">
        <v>435</v>
      </c>
      <c r="B427" s="85" t="s">
        <v>7650</v>
      </c>
      <c r="C427" s="85" t="s">
        <v>681</v>
      </c>
      <c r="D427" s="62" t="str">
        <f t="shared" si="55"/>
        <v>DNI44165196</v>
      </c>
      <c r="E427" s="86" t="s">
        <v>2407</v>
      </c>
      <c r="F427" s="86" t="s">
        <v>959</v>
      </c>
      <c r="G427" s="85" t="s">
        <v>2408</v>
      </c>
      <c r="H427" s="85" t="s">
        <v>2409</v>
      </c>
      <c r="I427" s="62" t="s">
        <v>2353</v>
      </c>
      <c r="J427" s="85" t="s">
        <v>2410</v>
      </c>
      <c r="K427" s="96">
        <v>32434</v>
      </c>
      <c r="L427" s="87" t="s">
        <v>141</v>
      </c>
      <c r="M427" s="85" t="s">
        <v>2411</v>
      </c>
      <c r="N427" s="85" t="s">
        <v>82</v>
      </c>
      <c r="O427" s="62" t="s">
        <v>252</v>
      </c>
      <c r="P427" s="62" t="s">
        <v>1806</v>
      </c>
      <c r="Q427" s="62" t="s">
        <v>2412</v>
      </c>
      <c r="R427" s="85"/>
      <c r="S427" s="63" t="str">
        <f t="shared" si="61"/>
        <v>PUNO</v>
      </c>
      <c r="T427" s="63" t="str">
        <f t="shared" si="62"/>
        <v>ANTAUTA</v>
      </c>
      <c r="U427" s="88"/>
      <c r="V427" s="94">
        <v>44160</v>
      </c>
      <c r="W427" s="64" t="e">
        <f t="shared" si="56"/>
        <v>#N/A</v>
      </c>
      <c r="X427" s="88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65" t="str">
        <f t="shared" si="57"/>
        <v>XB2ST.P0220-4C74101C-S14</v>
      </c>
      <c r="AO427" s="65" t="str">
        <f t="shared" si="58"/>
        <v>CONTRATISTAS</v>
      </c>
      <c r="AP427" s="85"/>
      <c r="AQ427" s="85"/>
    </row>
    <row r="428" spans="1:43" ht="13.5" x14ac:dyDescent="0.25">
      <c r="A428" s="85">
        <v>436</v>
      </c>
      <c r="B428" s="85" t="s">
        <v>7650</v>
      </c>
      <c r="C428" s="85" t="s">
        <v>681</v>
      </c>
      <c r="D428" s="62" t="str">
        <f t="shared" si="55"/>
        <v>DNI42942513</v>
      </c>
      <c r="E428" s="86" t="s">
        <v>2413</v>
      </c>
      <c r="F428" s="86" t="s">
        <v>2414</v>
      </c>
      <c r="G428" s="85" t="s">
        <v>2415</v>
      </c>
      <c r="H428" s="85" t="s">
        <v>2416</v>
      </c>
      <c r="I428" s="62" t="s">
        <v>2353</v>
      </c>
      <c r="J428" s="85" t="s">
        <v>2410</v>
      </c>
      <c r="K428" s="96">
        <v>32434</v>
      </c>
      <c r="L428" s="87" t="s">
        <v>141</v>
      </c>
      <c r="M428" s="85" t="s">
        <v>2417</v>
      </c>
      <c r="N428" s="85" t="s">
        <v>82</v>
      </c>
      <c r="O428" s="62" t="s">
        <v>188</v>
      </c>
      <c r="P428" s="62" t="s">
        <v>562</v>
      </c>
      <c r="Q428" s="62" t="s">
        <v>2418</v>
      </c>
      <c r="R428" s="85"/>
      <c r="S428" s="63" t="str">
        <f t="shared" si="61"/>
        <v>PUNO</v>
      </c>
      <c r="T428" s="63" t="str">
        <f t="shared" si="62"/>
        <v>AJOYANI</v>
      </c>
      <c r="U428" s="88"/>
      <c r="V428" s="94">
        <v>44160</v>
      </c>
      <c r="W428" s="64" t="e">
        <f t="shared" si="56"/>
        <v>#N/A</v>
      </c>
      <c r="X428" s="88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65" t="str">
        <f t="shared" si="57"/>
        <v>XB2ST.P0220-4C74101C-S14</v>
      </c>
      <c r="AO428" s="65" t="str">
        <f t="shared" si="58"/>
        <v>CONTRATISTAS</v>
      </c>
      <c r="AP428" s="85"/>
      <c r="AQ428" s="85"/>
    </row>
    <row r="429" spans="1:43" ht="13.5" x14ac:dyDescent="0.25">
      <c r="A429" s="85">
        <v>437</v>
      </c>
      <c r="B429" s="85" t="s">
        <v>7650</v>
      </c>
      <c r="C429" s="85" t="s">
        <v>681</v>
      </c>
      <c r="D429" s="62" t="str">
        <f t="shared" si="55"/>
        <v>DNI40813338</v>
      </c>
      <c r="E429" s="86" t="s">
        <v>2419</v>
      </c>
      <c r="F429" s="86" t="s">
        <v>1401</v>
      </c>
      <c r="G429" s="85" t="s">
        <v>2420</v>
      </c>
      <c r="H429" s="85" t="s">
        <v>2421</v>
      </c>
      <c r="I429" s="62" t="s">
        <v>187</v>
      </c>
      <c r="J429" s="85" t="s">
        <v>2422</v>
      </c>
      <c r="K429" s="96">
        <v>32434</v>
      </c>
      <c r="L429" s="87" t="s">
        <v>1174</v>
      </c>
      <c r="M429" s="85">
        <v>974341590</v>
      </c>
      <c r="N429" s="85" t="s">
        <v>82</v>
      </c>
      <c r="O429" s="62" t="s">
        <v>234</v>
      </c>
      <c r="P429" s="62" t="s">
        <v>237</v>
      </c>
      <c r="Q429" s="62" t="s">
        <v>2423</v>
      </c>
      <c r="R429" s="85"/>
      <c r="S429" s="63" t="str">
        <f t="shared" si="61"/>
        <v>PUNO</v>
      </c>
      <c r="T429" s="63" t="str">
        <f t="shared" si="62"/>
        <v>JULIACA</v>
      </c>
      <c r="U429" s="88"/>
      <c r="V429" s="85"/>
      <c r="W429" s="64" t="e">
        <f t="shared" si="56"/>
        <v>#N/A</v>
      </c>
      <c r="X429" s="88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65" t="str">
        <f t="shared" si="57"/>
        <v>XB2ST.P0220-4C74101C-S14</v>
      </c>
      <c r="AO429" s="65" t="str">
        <f t="shared" si="58"/>
        <v>CONTRATISTAS</v>
      </c>
      <c r="AP429" s="85"/>
      <c r="AQ429" s="85"/>
    </row>
    <row r="430" spans="1:43" ht="13.5" x14ac:dyDescent="0.25">
      <c r="A430" s="85">
        <v>438</v>
      </c>
      <c r="B430" s="85" t="s">
        <v>7650</v>
      </c>
      <c r="C430" s="85" t="s">
        <v>681</v>
      </c>
      <c r="D430" s="62" t="str">
        <f t="shared" si="55"/>
        <v>DNI47880181</v>
      </c>
      <c r="E430" s="86" t="s">
        <v>2424</v>
      </c>
      <c r="F430" s="86" t="s">
        <v>2425</v>
      </c>
      <c r="G430" s="85" t="s">
        <v>2426</v>
      </c>
      <c r="H430" s="85" t="s">
        <v>2427</v>
      </c>
      <c r="I430" s="62" t="s">
        <v>1252</v>
      </c>
      <c r="J430" s="85" t="s">
        <v>2428</v>
      </c>
      <c r="K430" s="96">
        <v>32434</v>
      </c>
      <c r="L430" s="87" t="s">
        <v>141</v>
      </c>
      <c r="M430" s="85">
        <v>932498452</v>
      </c>
      <c r="N430" s="85" t="s">
        <v>64</v>
      </c>
      <c r="O430" s="62" t="s">
        <v>64</v>
      </c>
      <c r="P430" s="62" t="s">
        <v>2429</v>
      </c>
      <c r="Q430" s="62" t="s">
        <v>2430</v>
      </c>
      <c r="R430" s="85" t="s">
        <v>64</v>
      </c>
      <c r="S430" s="63" t="str">
        <f t="shared" si="61"/>
        <v>LIMA</v>
      </c>
      <c r="T430" s="63" t="str">
        <f t="shared" si="62"/>
        <v>LIMA</v>
      </c>
      <c r="U430" s="88"/>
      <c r="V430" s="87">
        <v>44164</v>
      </c>
      <c r="W430" s="64" t="e">
        <f t="shared" si="56"/>
        <v>#N/A</v>
      </c>
      <c r="X430" s="88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65" t="str">
        <f t="shared" si="57"/>
        <v>XB2ST.P0220-4C74101C-S14</v>
      </c>
      <c r="AO430" s="65" t="str">
        <f t="shared" si="58"/>
        <v>CONTRATISTAS</v>
      </c>
      <c r="AP430" s="85"/>
      <c r="AQ430" s="85"/>
    </row>
    <row r="431" spans="1:43" ht="13.5" x14ac:dyDescent="0.25">
      <c r="A431" s="85">
        <v>439</v>
      </c>
      <c r="B431" s="85" t="s">
        <v>7650</v>
      </c>
      <c r="C431" s="85" t="s">
        <v>681</v>
      </c>
      <c r="D431" s="62" t="str">
        <f t="shared" si="55"/>
        <v>DNI42070619</v>
      </c>
      <c r="E431" s="86" t="s">
        <v>839</v>
      </c>
      <c r="F431" s="86" t="s">
        <v>840</v>
      </c>
      <c r="G431" s="85" t="s">
        <v>841</v>
      </c>
      <c r="H431" s="85" t="s">
        <v>842</v>
      </c>
      <c r="I431" s="62" t="s">
        <v>843</v>
      </c>
      <c r="J431" s="85" t="s">
        <v>844</v>
      </c>
      <c r="K431" s="96">
        <v>32434</v>
      </c>
      <c r="L431" s="87" t="s">
        <v>141</v>
      </c>
      <c r="M431" s="85">
        <v>973609211</v>
      </c>
      <c r="N431" s="85" t="s">
        <v>100</v>
      </c>
      <c r="O431" s="62" t="s">
        <v>100</v>
      </c>
      <c r="P431" s="62" t="s">
        <v>100</v>
      </c>
      <c r="Q431" s="62" t="s">
        <v>845</v>
      </c>
      <c r="R431" s="85"/>
      <c r="S431" s="63" t="str">
        <f t="shared" si="61"/>
        <v>AREQUIPA</v>
      </c>
      <c r="T431" s="63" t="str">
        <f t="shared" si="62"/>
        <v>AREQUIPA</v>
      </c>
      <c r="U431" s="88"/>
      <c r="V431" s="85"/>
      <c r="W431" s="64" t="e">
        <f t="shared" si="56"/>
        <v>#N/A</v>
      </c>
      <c r="X431" s="88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65" t="str">
        <f t="shared" si="57"/>
        <v>XB2ST.P0220-4C74101C-S14</v>
      </c>
      <c r="AO431" s="65" t="str">
        <f t="shared" si="58"/>
        <v>CONTRATISTAS</v>
      </c>
      <c r="AP431" s="85"/>
      <c r="AQ431" s="85"/>
    </row>
    <row r="432" spans="1:43" ht="13.5" x14ac:dyDescent="0.25">
      <c r="A432" s="85">
        <v>440</v>
      </c>
      <c r="B432" s="85" t="s">
        <v>7650</v>
      </c>
      <c r="C432" s="85" t="s">
        <v>681</v>
      </c>
      <c r="D432" s="62" t="str">
        <f t="shared" si="55"/>
        <v>DNI45734210</v>
      </c>
      <c r="E432" s="86" t="s">
        <v>2431</v>
      </c>
      <c r="F432" s="86" t="s">
        <v>381</v>
      </c>
      <c r="G432" s="85" t="s">
        <v>2432</v>
      </c>
      <c r="H432" s="85" t="s">
        <v>1355</v>
      </c>
      <c r="I432" s="62" t="s">
        <v>2433</v>
      </c>
      <c r="J432" s="85" t="s">
        <v>2434</v>
      </c>
      <c r="K432" s="96">
        <v>32434</v>
      </c>
      <c r="L432" s="87" t="s">
        <v>141</v>
      </c>
      <c r="M432" s="85">
        <v>931777646</v>
      </c>
      <c r="N432" s="85" t="s">
        <v>82</v>
      </c>
      <c r="O432" s="62" t="s">
        <v>82</v>
      </c>
      <c r="P432" s="62" t="s">
        <v>237</v>
      </c>
      <c r="Q432" s="62" t="s">
        <v>2435</v>
      </c>
      <c r="R432" s="85"/>
      <c r="S432" s="63" t="str">
        <f t="shared" si="61"/>
        <v>PUNO</v>
      </c>
      <c r="T432" s="63" t="str">
        <f t="shared" si="62"/>
        <v>JULIACA</v>
      </c>
      <c r="U432" s="88"/>
      <c r="V432" s="85"/>
      <c r="W432" s="64" t="str">
        <f t="shared" si="56"/>
        <v>SI</v>
      </c>
      <c r="X432" s="88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65" t="str">
        <f t="shared" si="57"/>
        <v>XB2ST.P0220-4C74101C-S14</v>
      </c>
      <c r="AO432" s="65" t="str">
        <f t="shared" si="58"/>
        <v>CONTRATISTAS</v>
      </c>
      <c r="AP432" s="85"/>
      <c r="AQ432" s="85"/>
    </row>
    <row r="433" spans="1:43" ht="13.5" x14ac:dyDescent="0.25">
      <c r="A433" s="85">
        <v>441</v>
      </c>
      <c r="B433" s="85" t="s">
        <v>7650</v>
      </c>
      <c r="C433" s="85" t="s">
        <v>681</v>
      </c>
      <c r="D433" s="62" t="str">
        <f t="shared" si="55"/>
        <v>DNI43644411</v>
      </c>
      <c r="E433" s="86" t="s">
        <v>2437</v>
      </c>
      <c r="F433" s="86" t="s">
        <v>115</v>
      </c>
      <c r="G433" s="85" t="s">
        <v>2438</v>
      </c>
      <c r="H433" s="85" t="s">
        <v>2439</v>
      </c>
      <c r="I433" s="62" t="s">
        <v>2440</v>
      </c>
      <c r="J433" s="85" t="s">
        <v>2441</v>
      </c>
      <c r="K433" s="96">
        <v>32434</v>
      </c>
      <c r="L433" s="87" t="s">
        <v>141</v>
      </c>
      <c r="M433" s="85">
        <v>992157089</v>
      </c>
      <c r="N433" s="85" t="s">
        <v>268</v>
      </c>
      <c r="O433" s="62" t="s">
        <v>268</v>
      </c>
      <c r="P433" s="62" t="s">
        <v>2442</v>
      </c>
      <c r="Q433" s="62" t="s">
        <v>2443</v>
      </c>
      <c r="R433" s="85" t="s">
        <v>123</v>
      </c>
      <c r="S433" s="63" t="str">
        <f t="shared" si="61"/>
        <v>PUNO HUB</v>
      </c>
      <c r="T433" s="63" t="str">
        <f t="shared" si="62"/>
        <v>CUSCO</v>
      </c>
      <c r="U433" s="88"/>
      <c r="V433" s="87">
        <v>44159</v>
      </c>
      <c r="W433" s="64" t="str">
        <f t="shared" si="56"/>
        <v>SI</v>
      </c>
      <c r="X433" s="88" t="s">
        <v>271</v>
      </c>
      <c r="Y433" s="88" t="s">
        <v>271</v>
      </c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65" t="str">
        <f t="shared" si="57"/>
        <v>XB2ST.P0220-4C74101C-S14</v>
      </c>
      <c r="AO433" s="65" t="str">
        <f t="shared" si="58"/>
        <v>CONTRATISTAS</v>
      </c>
      <c r="AP433" s="85"/>
      <c r="AQ433" s="85"/>
    </row>
    <row r="434" spans="1:43" ht="13.5" x14ac:dyDescent="0.25">
      <c r="A434" s="85">
        <v>442</v>
      </c>
      <c r="B434" s="85" t="s">
        <v>7650</v>
      </c>
      <c r="C434" s="85" t="s">
        <v>681</v>
      </c>
      <c r="D434" s="62" t="str">
        <f t="shared" si="55"/>
        <v>DNI46378631</v>
      </c>
      <c r="E434" s="86" t="s">
        <v>2444</v>
      </c>
      <c r="F434" s="86" t="s">
        <v>2445</v>
      </c>
      <c r="G434" s="85" t="s">
        <v>2446</v>
      </c>
      <c r="H434" s="85" t="s">
        <v>2447</v>
      </c>
      <c r="I434" s="62" t="s">
        <v>2448</v>
      </c>
      <c r="J434" s="85" t="s">
        <v>2441</v>
      </c>
      <c r="K434" s="96">
        <v>32434</v>
      </c>
      <c r="L434" s="87" t="s">
        <v>141</v>
      </c>
      <c r="M434" s="85">
        <v>914583600</v>
      </c>
      <c r="N434" s="85" t="s">
        <v>100</v>
      </c>
      <c r="O434" s="62" t="s">
        <v>2449</v>
      </c>
      <c r="P434" s="62" t="s">
        <v>2450</v>
      </c>
      <c r="Q434" s="62" t="s">
        <v>2451</v>
      </c>
      <c r="R434" s="85" t="s">
        <v>2452</v>
      </c>
      <c r="S434" s="63" t="s">
        <v>100</v>
      </c>
      <c r="T434" s="63" t="s">
        <v>100</v>
      </c>
      <c r="U434" s="88"/>
      <c r="V434" s="94">
        <v>44160</v>
      </c>
      <c r="W434" s="64" t="e">
        <f t="shared" si="56"/>
        <v>#N/A</v>
      </c>
      <c r="X434" s="88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65" t="str">
        <f t="shared" si="57"/>
        <v>XB2ST.P0220-4C74101C-S14</v>
      </c>
      <c r="AO434" s="65" t="str">
        <f t="shared" si="58"/>
        <v>CONTRATISTAS</v>
      </c>
      <c r="AP434" s="85"/>
      <c r="AQ434" s="85"/>
    </row>
    <row r="435" spans="1:43" ht="13.5" x14ac:dyDescent="0.25">
      <c r="A435" s="85">
        <v>443</v>
      </c>
      <c r="B435" s="85" t="s">
        <v>7650</v>
      </c>
      <c r="C435" s="85" t="s">
        <v>681</v>
      </c>
      <c r="D435" s="62" t="str">
        <f t="shared" si="55"/>
        <v>DNI42759983</v>
      </c>
      <c r="E435" s="86" t="s">
        <v>2453</v>
      </c>
      <c r="F435" s="86" t="s">
        <v>2454</v>
      </c>
      <c r="G435" s="85" t="s">
        <v>2455</v>
      </c>
      <c r="H435" s="85" t="s">
        <v>2456</v>
      </c>
      <c r="I435" s="62" t="s">
        <v>2448</v>
      </c>
      <c r="J435" s="85" t="s">
        <v>2441</v>
      </c>
      <c r="K435" s="96">
        <v>32434</v>
      </c>
      <c r="L435" s="87" t="s">
        <v>141</v>
      </c>
      <c r="M435" s="85">
        <v>970288687</v>
      </c>
      <c r="N435" s="85" t="s">
        <v>82</v>
      </c>
      <c r="O435" s="62" t="s">
        <v>234</v>
      </c>
      <c r="P435" s="62" t="s">
        <v>237</v>
      </c>
      <c r="Q435" s="62" t="s">
        <v>2457</v>
      </c>
      <c r="R435" s="85" t="s">
        <v>123</v>
      </c>
      <c r="S435" s="63" t="str">
        <f>VLOOKUP(CONCATENATE(N435,P435),hub_,4,FALSE)</f>
        <v>PUNO</v>
      </c>
      <c r="T435" s="63" t="str">
        <f>VLOOKUP(CONCATENATE(N435,P435),hub_,5,FALSE)</f>
        <v>JULIACA</v>
      </c>
      <c r="U435" s="88"/>
      <c r="V435" s="94">
        <v>44160</v>
      </c>
      <c r="W435" s="64" t="e">
        <f t="shared" si="56"/>
        <v>#N/A</v>
      </c>
      <c r="X435" s="88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65" t="str">
        <f t="shared" si="57"/>
        <v>XB2ST.P0220-4C74101C-S14</v>
      </c>
      <c r="AO435" s="65" t="str">
        <f t="shared" si="58"/>
        <v>CONTRATISTAS</v>
      </c>
      <c r="AP435" s="85"/>
      <c r="AQ435" s="85"/>
    </row>
    <row r="436" spans="1:43" ht="13.5" x14ac:dyDescent="0.25">
      <c r="A436" s="85">
        <v>444</v>
      </c>
      <c r="B436" s="85" t="s">
        <v>7650</v>
      </c>
      <c r="C436" s="85" t="s">
        <v>681</v>
      </c>
      <c r="D436" s="62" t="str">
        <f t="shared" si="55"/>
        <v>DNI74687348</v>
      </c>
      <c r="E436" s="86" t="s">
        <v>2458</v>
      </c>
      <c r="F436" s="86" t="s">
        <v>2459</v>
      </c>
      <c r="G436" s="85" t="s">
        <v>1227</v>
      </c>
      <c r="H436" s="85" t="s">
        <v>2460</v>
      </c>
      <c r="I436" s="62" t="s">
        <v>2461</v>
      </c>
      <c r="J436" s="85" t="s">
        <v>2462</v>
      </c>
      <c r="K436" s="96">
        <v>32434</v>
      </c>
      <c r="L436" s="87" t="s">
        <v>141</v>
      </c>
      <c r="M436" s="85">
        <v>985472989</v>
      </c>
      <c r="N436" s="85" t="s">
        <v>100</v>
      </c>
      <c r="O436" s="62" t="s">
        <v>2463</v>
      </c>
      <c r="P436" s="62" t="s">
        <v>2464</v>
      </c>
      <c r="Q436" s="62" t="s">
        <v>2465</v>
      </c>
      <c r="R436" s="85" t="s">
        <v>2452</v>
      </c>
      <c r="S436" s="63" t="str">
        <f>VLOOKUP(CONCATENATE(N436,P436),hub_,4,FALSE)</f>
        <v>AREQUIPA</v>
      </c>
      <c r="T436" s="63" t="str">
        <f>VLOOKUP(CONCATENATE(N436,P436),hub_,5,FALSE)</f>
        <v>AREQUIPA</v>
      </c>
      <c r="U436" s="88"/>
      <c r="V436" s="94">
        <v>44160</v>
      </c>
      <c r="W436" s="64" t="e">
        <f t="shared" si="56"/>
        <v>#N/A</v>
      </c>
      <c r="X436" s="88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65" t="str">
        <f t="shared" si="57"/>
        <v>XB2ST.P0220-4C74101C-S14</v>
      </c>
      <c r="AO436" s="65" t="str">
        <f t="shared" si="58"/>
        <v>CONTRATISTAS</v>
      </c>
      <c r="AP436" s="85"/>
      <c r="AQ436" s="85"/>
    </row>
    <row r="437" spans="1:43" ht="13.5" x14ac:dyDescent="0.25">
      <c r="A437" s="85">
        <v>445</v>
      </c>
      <c r="B437" s="85" t="s">
        <v>7650</v>
      </c>
      <c r="C437" s="85" t="s">
        <v>681</v>
      </c>
      <c r="D437" s="62" t="str">
        <f t="shared" si="55"/>
        <v>DNI80541815</v>
      </c>
      <c r="E437" s="86" t="s">
        <v>2466</v>
      </c>
      <c r="F437" s="86" t="s">
        <v>2467</v>
      </c>
      <c r="G437" s="85" t="s">
        <v>2468</v>
      </c>
      <c r="H437" s="85" t="s">
        <v>2469</v>
      </c>
      <c r="I437" s="62" t="s">
        <v>2470</v>
      </c>
      <c r="J437" s="85" t="s">
        <v>2462</v>
      </c>
      <c r="K437" s="96">
        <v>32434</v>
      </c>
      <c r="L437" s="87" t="s">
        <v>141</v>
      </c>
      <c r="M437" s="85" t="s">
        <v>2471</v>
      </c>
      <c r="N437" s="85" t="s">
        <v>268</v>
      </c>
      <c r="O437" s="62" t="s">
        <v>268</v>
      </c>
      <c r="P437" s="62" t="s">
        <v>302</v>
      </c>
      <c r="Q437" s="62" t="s">
        <v>2472</v>
      </c>
      <c r="R437" s="85" t="s">
        <v>123</v>
      </c>
      <c r="S437" s="63" t="str">
        <f>VLOOKUP(CONCATENATE(N437,P437),hub_,4,FALSE)</f>
        <v>PUNO</v>
      </c>
      <c r="T437" s="63" t="str">
        <f>VLOOKUP(CONCATENATE(N437,P437),hub_,5,FALSE)</f>
        <v>CUSCO</v>
      </c>
      <c r="U437" s="88"/>
      <c r="V437" s="87">
        <v>44159</v>
      </c>
      <c r="W437" s="64" t="e">
        <f t="shared" si="56"/>
        <v>#N/A</v>
      </c>
      <c r="X437" s="88" t="s">
        <v>271</v>
      </c>
      <c r="Y437" s="88" t="s">
        <v>271</v>
      </c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65" t="str">
        <f t="shared" si="57"/>
        <v>XB2ST.P0220-4C74101C-S14</v>
      </c>
      <c r="AO437" s="65" t="str">
        <f t="shared" si="58"/>
        <v>CONTRATISTAS</v>
      </c>
      <c r="AP437" s="85"/>
      <c r="AQ437" s="85"/>
    </row>
    <row r="438" spans="1:43" ht="13.5" x14ac:dyDescent="0.25">
      <c r="A438" s="85">
        <v>446</v>
      </c>
      <c r="B438" s="85" t="s">
        <v>7650</v>
      </c>
      <c r="C438" s="85" t="s">
        <v>681</v>
      </c>
      <c r="D438" s="62" t="str">
        <f t="shared" si="55"/>
        <v>DNI41020258</v>
      </c>
      <c r="E438" s="86" t="s">
        <v>2473</v>
      </c>
      <c r="F438" s="86" t="s">
        <v>2474</v>
      </c>
      <c r="G438" s="85" t="s">
        <v>2475</v>
      </c>
      <c r="H438" s="85" t="s">
        <v>2476</v>
      </c>
      <c r="I438" s="62" t="s">
        <v>2470</v>
      </c>
      <c r="J438" s="85" t="s">
        <v>2462</v>
      </c>
      <c r="K438" s="96">
        <v>32434</v>
      </c>
      <c r="L438" s="87" t="s">
        <v>141</v>
      </c>
      <c r="M438" s="85">
        <v>938753155</v>
      </c>
      <c r="N438" s="85" t="s">
        <v>100</v>
      </c>
      <c r="O438" s="62" t="s">
        <v>100</v>
      </c>
      <c r="P438" s="62" t="s">
        <v>1193</v>
      </c>
      <c r="Q438" s="62" t="s">
        <v>2477</v>
      </c>
      <c r="R438" s="85" t="s">
        <v>2452</v>
      </c>
      <c r="S438" s="63" t="str">
        <f>VLOOKUP(CONCATENATE(N438,P438),hub_,4,FALSE)</f>
        <v>AREQUIPA</v>
      </c>
      <c r="T438" s="63" t="str">
        <f>VLOOKUP(CONCATENATE(N438,P438),hub_,5,FALSE)</f>
        <v>AREQUIPA</v>
      </c>
      <c r="U438" s="88"/>
      <c r="V438" s="94">
        <v>44160</v>
      </c>
      <c r="W438" s="64" t="e">
        <f t="shared" si="56"/>
        <v>#N/A</v>
      </c>
      <c r="X438" s="88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65" t="str">
        <f t="shared" si="57"/>
        <v>XB2ST.P0220-4C74101C-S14</v>
      </c>
      <c r="AO438" s="65" t="str">
        <f t="shared" si="58"/>
        <v>CONTRATISTAS</v>
      </c>
      <c r="AP438" s="85"/>
      <c r="AQ438" s="85"/>
    </row>
    <row r="439" spans="1:43" ht="13.5" x14ac:dyDescent="0.25">
      <c r="A439" s="85">
        <v>447</v>
      </c>
      <c r="B439" s="85" t="s">
        <v>7650</v>
      </c>
      <c r="C439" s="85" t="s">
        <v>681</v>
      </c>
      <c r="D439" s="62" t="str">
        <f t="shared" si="55"/>
        <v>DNI01296904</v>
      </c>
      <c r="E439" s="86" t="s">
        <v>2478</v>
      </c>
      <c r="F439" s="86" t="s">
        <v>2479</v>
      </c>
      <c r="G439" s="85" t="s">
        <v>1349</v>
      </c>
      <c r="H439" s="85" t="s">
        <v>2480</v>
      </c>
      <c r="I439" s="62" t="s">
        <v>2470</v>
      </c>
      <c r="J439" s="85" t="s">
        <v>2481</v>
      </c>
      <c r="K439" s="96">
        <v>32434</v>
      </c>
      <c r="L439" s="87" t="s">
        <v>141</v>
      </c>
      <c r="M439" s="85">
        <v>957451646</v>
      </c>
      <c r="N439" s="85" t="s">
        <v>82</v>
      </c>
      <c r="O439" s="62" t="s">
        <v>2482</v>
      </c>
      <c r="P439" s="62" t="s">
        <v>2483</v>
      </c>
      <c r="Q439" s="62" t="s">
        <v>2484</v>
      </c>
      <c r="R439" s="85" t="s">
        <v>123</v>
      </c>
      <c r="S439" s="63" t="str">
        <f>VLOOKUP(CONCATENATE(N439,P439),hub_,4,FALSE)</f>
        <v>PUNO HUB</v>
      </c>
      <c r="T439" s="63" t="str">
        <f>VLOOKUP(CONCATENATE(N439,P439),hub_,5,FALSE)</f>
        <v>PUNO</v>
      </c>
      <c r="U439" s="88"/>
      <c r="V439" s="94">
        <v>44160</v>
      </c>
      <c r="W439" s="64" t="e">
        <f t="shared" si="56"/>
        <v>#N/A</v>
      </c>
      <c r="X439" s="88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65" t="str">
        <f t="shared" si="57"/>
        <v>XB2ST.P0220-4C74101C-S14</v>
      </c>
      <c r="AO439" s="65" t="str">
        <f t="shared" si="58"/>
        <v>CONTRATISTAS</v>
      </c>
      <c r="AP439" s="85"/>
      <c r="AQ439" s="85"/>
    </row>
    <row r="440" spans="1:43" ht="13.5" x14ac:dyDescent="0.25">
      <c r="A440" s="85">
        <v>448</v>
      </c>
      <c r="B440" s="85" t="s">
        <v>7650</v>
      </c>
      <c r="C440" s="85" t="s">
        <v>681</v>
      </c>
      <c r="D440" s="62" t="str">
        <f t="shared" si="55"/>
        <v>DNI42672468</v>
      </c>
      <c r="E440" s="86" t="s">
        <v>2485</v>
      </c>
      <c r="F440" s="86" t="s">
        <v>1964</v>
      </c>
      <c r="G440" s="85" t="s">
        <v>959</v>
      </c>
      <c r="H440" s="85" t="s">
        <v>2358</v>
      </c>
      <c r="I440" s="62" t="s">
        <v>2486</v>
      </c>
      <c r="J440" s="85" t="s">
        <v>2441</v>
      </c>
      <c r="K440" s="96">
        <v>32434</v>
      </c>
      <c r="L440" s="87" t="s">
        <v>141</v>
      </c>
      <c r="M440" s="85" t="s">
        <v>2487</v>
      </c>
      <c r="N440" s="85" t="s">
        <v>82</v>
      </c>
      <c r="O440" s="62" t="s">
        <v>188</v>
      </c>
      <c r="P440" s="62" t="s">
        <v>2361</v>
      </c>
      <c r="Q440" s="62" t="s">
        <v>2488</v>
      </c>
      <c r="R440" s="85" t="s">
        <v>123</v>
      </c>
      <c r="S440" s="63" t="s">
        <v>124</v>
      </c>
      <c r="T440" s="63" t="s">
        <v>189</v>
      </c>
      <c r="U440" s="88"/>
      <c r="V440" s="94">
        <v>44160</v>
      </c>
      <c r="W440" s="64" t="e">
        <f t="shared" si="56"/>
        <v>#N/A</v>
      </c>
      <c r="X440" s="88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65" t="str">
        <f t="shared" si="57"/>
        <v>XB2ST.P0220-4C74101C-S14</v>
      </c>
      <c r="AO440" s="65" t="str">
        <f t="shared" si="58"/>
        <v>CONTRATISTAS</v>
      </c>
      <c r="AP440" s="85"/>
      <c r="AQ440" s="85"/>
    </row>
    <row r="441" spans="1:43" ht="13.5" x14ac:dyDescent="0.25">
      <c r="A441" s="85">
        <v>449</v>
      </c>
      <c r="B441" s="85" t="s">
        <v>7650</v>
      </c>
      <c r="C441" s="85" t="s">
        <v>681</v>
      </c>
      <c r="D441" s="62" t="str">
        <f t="shared" si="55"/>
        <v>DNI48158988</v>
      </c>
      <c r="E441" s="86" t="s">
        <v>2489</v>
      </c>
      <c r="F441" s="86" t="s">
        <v>2490</v>
      </c>
      <c r="G441" s="85" t="s">
        <v>2490</v>
      </c>
      <c r="H441" s="85" t="s">
        <v>2491</v>
      </c>
      <c r="I441" s="62" t="s">
        <v>2486</v>
      </c>
      <c r="J441" s="85" t="s">
        <v>2441</v>
      </c>
      <c r="K441" s="96">
        <v>32434</v>
      </c>
      <c r="L441" s="87" t="s">
        <v>141</v>
      </c>
      <c r="M441" s="85">
        <v>993608415</v>
      </c>
      <c r="N441" s="85" t="s">
        <v>100</v>
      </c>
      <c r="O441" s="62" t="s">
        <v>100</v>
      </c>
      <c r="P441" s="62" t="s">
        <v>2492</v>
      </c>
      <c r="Q441" s="62" t="s">
        <v>2493</v>
      </c>
      <c r="R441" s="85" t="s">
        <v>2452</v>
      </c>
      <c r="S441" s="63" t="str">
        <f>VLOOKUP(CONCATENATE(N441,P441),hub_,4,FALSE)</f>
        <v>AREQUIPA</v>
      </c>
      <c r="T441" s="63" t="str">
        <f>VLOOKUP(CONCATENATE(N441,P441),hub_,5,FALSE)</f>
        <v>AREQUIPA</v>
      </c>
      <c r="U441" s="88"/>
      <c r="V441" s="94">
        <v>44160</v>
      </c>
      <c r="W441" s="64" t="e">
        <f t="shared" si="56"/>
        <v>#N/A</v>
      </c>
      <c r="X441" s="88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65" t="str">
        <f t="shared" si="57"/>
        <v>XB2ST.P0220-4C74101C-S14</v>
      </c>
      <c r="AO441" s="65" t="str">
        <f t="shared" si="58"/>
        <v>CONTRATISTAS</v>
      </c>
      <c r="AP441" s="85"/>
      <c r="AQ441" s="85"/>
    </row>
    <row r="442" spans="1:43" ht="13.5" x14ac:dyDescent="0.25">
      <c r="A442" s="85">
        <v>450</v>
      </c>
      <c r="B442" s="85" t="s">
        <v>7650</v>
      </c>
      <c r="C442" s="85" t="s">
        <v>681</v>
      </c>
      <c r="D442" s="62" t="str">
        <f t="shared" si="55"/>
        <v>DNI46501108</v>
      </c>
      <c r="E442" s="86" t="s">
        <v>2494</v>
      </c>
      <c r="F442" s="86" t="s">
        <v>115</v>
      </c>
      <c r="G442" s="85" t="s">
        <v>1460</v>
      </c>
      <c r="H442" s="85" t="s">
        <v>2495</v>
      </c>
      <c r="I442" s="62" t="s">
        <v>2486</v>
      </c>
      <c r="J442" s="85" t="s">
        <v>2441</v>
      </c>
      <c r="K442" s="96">
        <v>32434</v>
      </c>
      <c r="L442" s="87" t="s">
        <v>141</v>
      </c>
      <c r="M442" s="85">
        <v>944781402</v>
      </c>
      <c r="N442" s="85" t="s">
        <v>100</v>
      </c>
      <c r="O442" s="62" t="s">
        <v>100</v>
      </c>
      <c r="P442" s="62" t="s">
        <v>100</v>
      </c>
      <c r="Q442" s="62" t="s">
        <v>2496</v>
      </c>
      <c r="R442" s="85" t="s">
        <v>2452</v>
      </c>
      <c r="S442" s="63" t="str">
        <f>VLOOKUP(CONCATENATE(N442,P442),hub_,4,FALSE)</f>
        <v>AREQUIPA</v>
      </c>
      <c r="T442" s="63" t="str">
        <f>VLOOKUP(CONCATENATE(N442,P442),hub_,5,FALSE)</f>
        <v>AREQUIPA</v>
      </c>
      <c r="U442" s="88"/>
      <c r="V442" s="94">
        <v>44160</v>
      </c>
      <c r="W442" s="64" t="str">
        <f t="shared" si="56"/>
        <v>SI</v>
      </c>
      <c r="X442" s="88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65" t="str">
        <f t="shared" si="57"/>
        <v>XB2ST.P0220-4C74101C-S14</v>
      </c>
      <c r="AO442" s="65" t="str">
        <f t="shared" si="58"/>
        <v>CONTRATISTAS</v>
      </c>
      <c r="AP442" s="85"/>
      <c r="AQ442" s="85"/>
    </row>
    <row r="443" spans="1:43" ht="13.5" x14ac:dyDescent="0.25">
      <c r="A443" s="85">
        <v>451</v>
      </c>
      <c r="B443" s="85" t="s">
        <v>7650</v>
      </c>
      <c r="C443" s="85" t="s">
        <v>681</v>
      </c>
      <c r="D443" s="62" t="str">
        <f t="shared" si="55"/>
        <v>DNI02445006</v>
      </c>
      <c r="E443" s="86" t="s">
        <v>2497</v>
      </c>
      <c r="F443" s="86" t="s">
        <v>2498</v>
      </c>
      <c r="G443" s="85" t="s">
        <v>1336</v>
      </c>
      <c r="H443" s="85" t="s">
        <v>2499</v>
      </c>
      <c r="I443" s="62" t="s">
        <v>2500</v>
      </c>
      <c r="J443" s="85" t="s">
        <v>2441</v>
      </c>
      <c r="K443" s="96">
        <v>32434</v>
      </c>
      <c r="L443" s="87" t="s">
        <v>141</v>
      </c>
      <c r="M443" s="85">
        <v>990689150</v>
      </c>
      <c r="N443" s="85" t="s">
        <v>82</v>
      </c>
      <c r="O443" s="62" t="s">
        <v>234</v>
      </c>
      <c r="P443" s="62" t="s">
        <v>237</v>
      </c>
      <c r="Q443" s="62" t="s">
        <v>2501</v>
      </c>
      <c r="R443" s="85" t="s">
        <v>123</v>
      </c>
      <c r="S443" s="63" t="str">
        <f>VLOOKUP(CONCATENATE(N443,P443),hub_,4,FALSE)</f>
        <v>PUNO</v>
      </c>
      <c r="T443" s="63" t="str">
        <f>VLOOKUP(CONCATENATE(N443,P443),hub_,5,FALSE)</f>
        <v>JULIACA</v>
      </c>
      <c r="U443" s="88"/>
      <c r="V443" s="94">
        <v>44160</v>
      </c>
      <c r="W443" s="64" t="e">
        <f t="shared" si="56"/>
        <v>#N/A</v>
      </c>
      <c r="X443" s="88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65" t="str">
        <f t="shared" si="57"/>
        <v>XB2ST.P0220-4C74101C-S14</v>
      </c>
      <c r="AO443" s="65" t="str">
        <f t="shared" si="58"/>
        <v>CONTRATISTAS</v>
      </c>
      <c r="AP443" s="85"/>
      <c r="AQ443" s="85"/>
    </row>
    <row r="444" spans="1:43" ht="13.5" x14ac:dyDescent="0.25">
      <c r="A444" s="85">
        <v>452</v>
      </c>
      <c r="B444" s="85" t="s">
        <v>7650</v>
      </c>
      <c r="C444" s="85" t="s">
        <v>681</v>
      </c>
      <c r="D444" s="62" t="str">
        <f t="shared" si="55"/>
        <v>DNI02447266</v>
      </c>
      <c r="E444" s="86" t="s">
        <v>2502</v>
      </c>
      <c r="F444" s="86" t="s">
        <v>2503</v>
      </c>
      <c r="G444" s="85" t="s">
        <v>2504</v>
      </c>
      <c r="H444" s="85" t="s">
        <v>2505</v>
      </c>
      <c r="I444" s="62" t="s">
        <v>2500</v>
      </c>
      <c r="J444" s="85" t="s">
        <v>2462</v>
      </c>
      <c r="K444" s="96">
        <v>32434</v>
      </c>
      <c r="L444" s="87" t="s">
        <v>141</v>
      </c>
      <c r="M444" s="85">
        <v>993493091</v>
      </c>
      <c r="N444" s="85" t="s">
        <v>82</v>
      </c>
      <c r="O444" s="62" t="s">
        <v>234</v>
      </c>
      <c r="P444" s="62" t="s">
        <v>237</v>
      </c>
      <c r="Q444" s="62" t="s">
        <v>2506</v>
      </c>
      <c r="R444" s="85" t="s">
        <v>123</v>
      </c>
      <c r="S444" s="63" t="str">
        <f>VLOOKUP(CONCATENATE(N444,P444),hub_,4,FALSE)</f>
        <v>PUNO</v>
      </c>
      <c r="T444" s="63" t="str">
        <f>VLOOKUP(CONCATENATE(N444,P444),hub_,5,FALSE)</f>
        <v>JULIACA</v>
      </c>
      <c r="U444" s="88"/>
      <c r="V444" s="94">
        <v>44160</v>
      </c>
      <c r="W444" s="64" t="e">
        <f t="shared" si="56"/>
        <v>#N/A</v>
      </c>
      <c r="X444" s="88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65" t="str">
        <f t="shared" si="57"/>
        <v>XB2ST.P0220-4C74101C-S14</v>
      </c>
      <c r="AO444" s="65" t="str">
        <f t="shared" si="58"/>
        <v>CONTRATISTAS</v>
      </c>
      <c r="AP444" s="85"/>
      <c r="AQ444" s="85"/>
    </row>
    <row r="445" spans="1:43" ht="13.5" x14ac:dyDescent="0.25">
      <c r="A445" s="85">
        <v>453</v>
      </c>
      <c r="B445" s="85" t="s">
        <v>7650</v>
      </c>
      <c r="C445" s="85" t="s">
        <v>681</v>
      </c>
      <c r="D445" s="62" t="str">
        <f t="shared" si="55"/>
        <v>DNI24999236</v>
      </c>
      <c r="E445" s="86" t="s">
        <v>2507</v>
      </c>
      <c r="F445" s="86" t="s">
        <v>900</v>
      </c>
      <c r="G445" s="85" t="s">
        <v>2508</v>
      </c>
      <c r="H445" s="85" t="s">
        <v>2509</v>
      </c>
      <c r="I445" s="62" t="s">
        <v>2500</v>
      </c>
      <c r="J445" s="85" t="s">
        <v>2462</v>
      </c>
      <c r="K445" s="96">
        <v>32434</v>
      </c>
      <c r="L445" s="87" t="s">
        <v>141</v>
      </c>
      <c r="M445" s="85">
        <v>989289435</v>
      </c>
      <c r="N445" s="85" t="s">
        <v>268</v>
      </c>
      <c r="O445" s="62" t="s">
        <v>2510</v>
      </c>
      <c r="P445" s="62" t="s">
        <v>2511</v>
      </c>
      <c r="Q445" s="62" t="s">
        <v>2512</v>
      </c>
      <c r="R445" s="85" t="s">
        <v>123</v>
      </c>
      <c r="S445" s="63" t="s">
        <v>124</v>
      </c>
      <c r="T445" s="63" t="s">
        <v>268</v>
      </c>
      <c r="U445" s="88"/>
      <c r="V445" s="87">
        <v>44159</v>
      </c>
      <c r="W445" s="64" t="e">
        <f t="shared" si="56"/>
        <v>#N/A</v>
      </c>
      <c r="X445" s="88" t="s">
        <v>271</v>
      </c>
      <c r="Y445" s="88" t="s">
        <v>271</v>
      </c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65" t="str">
        <f t="shared" si="57"/>
        <v>XB2ST.P0220-4C74101C-S14</v>
      </c>
      <c r="AO445" s="65" t="str">
        <f t="shared" si="58"/>
        <v>CONTRATISTAS</v>
      </c>
      <c r="AP445" s="85"/>
      <c r="AQ445" s="85"/>
    </row>
    <row r="446" spans="1:43" ht="13.5" x14ac:dyDescent="0.25">
      <c r="A446" s="85">
        <v>454</v>
      </c>
      <c r="B446" s="85" t="s">
        <v>7650</v>
      </c>
      <c r="C446" s="85" t="s">
        <v>681</v>
      </c>
      <c r="D446" s="62" t="str">
        <f t="shared" si="55"/>
        <v>DNI29221768</v>
      </c>
      <c r="E446" s="86" t="s">
        <v>2513</v>
      </c>
      <c r="F446" s="86" t="s">
        <v>2514</v>
      </c>
      <c r="G446" s="85" t="s">
        <v>2515</v>
      </c>
      <c r="H446" s="85" t="s">
        <v>2516</v>
      </c>
      <c r="I446" s="62" t="s">
        <v>2500</v>
      </c>
      <c r="J446" s="85" t="s">
        <v>2462</v>
      </c>
      <c r="K446" s="96">
        <v>32434</v>
      </c>
      <c r="L446" s="87" t="s">
        <v>141</v>
      </c>
      <c r="M446" s="85">
        <v>951429825</v>
      </c>
      <c r="N446" s="85" t="s">
        <v>100</v>
      </c>
      <c r="O446" s="62" t="s">
        <v>100</v>
      </c>
      <c r="P446" s="62" t="s">
        <v>2492</v>
      </c>
      <c r="Q446" s="62" t="s">
        <v>2517</v>
      </c>
      <c r="R446" s="85" t="s">
        <v>2452</v>
      </c>
      <c r="S446" s="63" t="str">
        <f t="shared" ref="S446:S481" si="63">VLOOKUP(CONCATENATE(N446,P446),hub_,4,FALSE)</f>
        <v>AREQUIPA</v>
      </c>
      <c r="T446" s="63" t="str">
        <f t="shared" ref="T446:T481" si="64">VLOOKUP(CONCATENATE(N446,P446),hub_,5,FALSE)</f>
        <v>AREQUIPA</v>
      </c>
      <c r="U446" s="88"/>
      <c r="V446" s="94">
        <v>44160</v>
      </c>
      <c r="W446" s="64" t="e">
        <f t="shared" si="56"/>
        <v>#N/A</v>
      </c>
      <c r="X446" s="88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65" t="str">
        <f t="shared" si="57"/>
        <v>XB2ST.P0220-4C74101C-S14</v>
      </c>
      <c r="AO446" s="65" t="str">
        <f t="shared" si="58"/>
        <v>CONTRATISTAS</v>
      </c>
      <c r="AP446" s="85"/>
      <c r="AQ446" s="85"/>
    </row>
    <row r="447" spans="1:43" ht="13.5" x14ac:dyDescent="0.25">
      <c r="A447" s="85">
        <v>455</v>
      </c>
      <c r="B447" s="85" t="s">
        <v>7650</v>
      </c>
      <c r="C447" s="85" t="s">
        <v>681</v>
      </c>
      <c r="D447" s="62" t="str">
        <f t="shared" si="55"/>
        <v>DNI40170771</v>
      </c>
      <c r="E447" s="86" t="s">
        <v>2518</v>
      </c>
      <c r="F447" s="86" t="s">
        <v>2519</v>
      </c>
      <c r="G447" s="85" t="s">
        <v>2520</v>
      </c>
      <c r="H447" s="85" t="s">
        <v>2521</v>
      </c>
      <c r="I447" s="62" t="s">
        <v>2500</v>
      </c>
      <c r="J447" s="85" t="s">
        <v>2462</v>
      </c>
      <c r="K447" s="96">
        <v>32434</v>
      </c>
      <c r="L447" s="87" t="s">
        <v>141</v>
      </c>
      <c r="M447" s="85">
        <v>956617183</v>
      </c>
      <c r="N447" s="85" t="s">
        <v>82</v>
      </c>
      <c r="O447" s="62" t="s">
        <v>2522</v>
      </c>
      <c r="P447" s="62" t="s">
        <v>2368</v>
      </c>
      <c r="Q447" s="62" t="s">
        <v>2523</v>
      </c>
      <c r="R447" s="85" t="s">
        <v>123</v>
      </c>
      <c r="S447" s="63" t="str">
        <f t="shared" si="63"/>
        <v>PUNO</v>
      </c>
      <c r="T447" s="63" t="str">
        <f t="shared" si="64"/>
        <v>PUNO</v>
      </c>
      <c r="U447" s="88"/>
      <c r="V447" s="94">
        <v>44160</v>
      </c>
      <c r="W447" s="64" t="e">
        <f t="shared" si="56"/>
        <v>#N/A</v>
      </c>
      <c r="X447" s="88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65" t="str">
        <f t="shared" si="57"/>
        <v>XB2ST.P0220-4C74101C-S14</v>
      </c>
      <c r="AO447" s="65" t="str">
        <f t="shared" si="58"/>
        <v>CONTRATISTAS</v>
      </c>
      <c r="AP447" s="85"/>
      <c r="AQ447" s="85"/>
    </row>
    <row r="448" spans="1:43" ht="13.5" x14ac:dyDescent="0.25">
      <c r="A448" s="85">
        <v>456</v>
      </c>
      <c r="B448" s="85" t="s">
        <v>7650</v>
      </c>
      <c r="C448" s="85" t="s">
        <v>681</v>
      </c>
      <c r="D448" s="62" t="str">
        <f t="shared" si="55"/>
        <v>DNI41978572</v>
      </c>
      <c r="E448" s="86" t="s">
        <v>2524</v>
      </c>
      <c r="F448" s="86" t="s">
        <v>2525</v>
      </c>
      <c r="G448" s="85" t="s">
        <v>115</v>
      </c>
      <c r="H448" s="85" t="s">
        <v>2526</v>
      </c>
      <c r="I448" s="62" t="s">
        <v>2500</v>
      </c>
      <c r="J448" s="85" t="s">
        <v>2462</v>
      </c>
      <c r="K448" s="96">
        <v>32434</v>
      </c>
      <c r="L448" s="87" t="s">
        <v>141</v>
      </c>
      <c r="M448" s="85">
        <v>959736603</v>
      </c>
      <c r="N448" s="85" t="s">
        <v>268</v>
      </c>
      <c r="O448" s="62" t="s">
        <v>1932</v>
      </c>
      <c r="P448" s="62" t="s">
        <v>1933</v>
      </c>
      <c r="Q448" s="62" t="s">
        <v>2527</v>
      </c>
      <c r="R448" s="85" t="s">
        <v>123</v>
      </c>
      <c r="S448" s="63" t="str">
        <f t="shared" si="63"/>
        <v>PUNO HUB</v>
      </c>
      <c r="T448" s="63" t="str">
        <f t="shared" si="64"/>
        <v>CUSCO</v>
      </c>
      <c r="U448" s="88"/>
      <c r="V448" s="87">
        <v>44159</v>
      </c>
      <c r="W448" s="64" t="e">
        <f t="shared" si="56"/>
        <v>#N/A</v>
      </c>
      <c r="X448" s="88" t="s">
        <v>271</v>
      </c>
      <c r="Y448" s="88" t="s">
        <v>271</v>
      </c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65" t="str">
        <f t="shared" si="57"/>
        <v>XB2ST.P0220-4C74101C-S14</v>
      </c>
      <c r="AO448" s="65" t="str">
        <f t="shared" si="58"/>
        <v>CONTRATISTAS</v>
      </c>
      <c r="AP448" s="85"/>
      <c r="AQ448" s="85"/>
    </row>
    <row r="449" spans="1:43" ht="13.5" x14ac:dyDescent="0.25">
      <c r="A449" s="85">
        <v>457</v>
      </c>
      <c r="B449" s="85" t="s">
        <v>7650</v>
      </c>
      <c r="C449" s="85" t="s">
        <v>681</v>
      </c>
      <c r="D449" s="62" t="str">
        <f t="shared" si="55"/>
        <v>DNI42013864</v>
      </c>
      <c r="E449" s="86" t="s">
        <v>2528</v>
      </c>
      <c r="F449" s="86" t="s">
        <v>765</v>
      </c>
      <c r="G449" s="85" t="s">
        <v>1189</v>
      </c>
      <c r="H449" s="85" t="s">
        <v>2529</v>
      </c>
      <c r="I449" s="62" t="s">
        <v>2500</v>
      </c>
      <c r="J449" s="85" t="s">
        <v>2462</v>
      </c>
      <c r="K449" s="96">
        <v>32434</v>
      </c>
      <c r="L449" s="87" t="s">
        <v>141</v>
      </c>
      <c r="M449" s="85">
        <v>973292111</v>
      </c>
      <c r="N449" s="85" t="s">
        <v>82</v>
      </c>
      <c r="O449" s="62" t="s">
        <v>252</v>
      </c>
      <c r="P449" s="62" t="s">
        <v>2530</v>
      </c>
      <c r="Q449" s="62" t="s">
        <v>2531</v>
      </c>
      <c r="R449" s="85" t="s">
        <v>123</v>
      </c>
      <c r="S449" s="63" t="str">
        <f t="shared" si="63"/>
        <v>PUNO</v>
      </c>
      <c r="T449" s="63" t="str">
        <f t="shared" si="64"/>
        <v>AZANGARO</v>
      </c>
      <c r="U449" s="88"/>
      <c r="V449" s="94">
        <v>44160</v>
      </c>
      <c r="W449" s="64" t="e">
        <f t="shared" si="56"/>
        <v>#N/A</v>
      </c>
      <c r="X449" s="88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65" t="str">
        <f t="shared" si="57"/>
        <v>XB2ST.P0220-4C74101C-S14</v>
      </c>
      <c r="AO449" s="65" t="str">
        <f t="shared" si="58"/>
        <v>CONTRATISTAS</v>
      </c>
      <c r="AP449" s="85"/>
      <c r="AQ449" s="85"/>
    </row>
    <row r="450" spans="1:43" ht="13.5" x14ac:dyDescent="0.25">
      <c r="A450" s="85">
        <v>458</v>
      </c>
      <c r="B450" s="85" t="s">
        <v>7650</v>
      </c>
      <c r="C450" s="85" t="s">
        <v>681</v>
      </c>
      <c r="D450" s="62" t="str">
        <f t="shared" ref="D450:D513" si="65">CONCATENATE("DNI",E450)</f>
        <v>DNI80218026</v>
      </c>
      <c r="E450" s="86" t="s">
        <v>2532</v>
      </c>
      <c r="F450" s="86" t="s">
        <v>115</v>
      </c>
      <c r="G450" s="85" t="s">
        <v>959</v>
      </c>
      <c r="H450" s="85" t="s">
        <v>2533</v>
      </c>
      <c r="I450" s="62" t="s">
        <v>2500</v>
      </c>
      <c r="J450" s="85" t="s">
        <v>2462</v>
      </c>
      <c r="K450" s="96">
        <v>32434</v>
      </c>
      <c r="L450" s="87" t="s">
        <v>141</v>
      </c>
      <c r="M450" s="85">
        <v>980924472</v>
      </c>
      <c r="N450" s="85" t="s">
        <v>100</v>
      </c>
      <c r="O450" s="62" t="s">
        <v>100</v>
      </c>
      <c r="P450" s="62" t="s">
        <v>354</v>
      </c>
      <c r="Q450" s="62" t="s">
        <v>2534</v>
      </c>
      <c r="R450" s="85" t="s">
        <v>2452</v>
      </c>
      <c r="S450" s="63" t="str">
        <f t="shared" si="63"/>
        <v>AREQUIPA</v>
      </c>
      <c r="T450" s="63" t="str">
        <f t="shared" si="64"/>
        <v>AREQUIPA</v>
      </c>
      <c r="U450" s="88"/>
      <c r="V450" s="94">
        <v>44160</v>
      </c>
      <c r="W450" s="64" t="e">
        <f t="shared" ref="W450:W513" si="66">VLOOKUP(D450,cero,6,FALSE)</f>
        <v>#N/A</v>
      </c>
      <c r="X450" s="88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65" t="str">
        <f t="shared" ref="AN450:AN513" si="67">VLOOKUP(C450,CECO,3,FALSE)</f>
        <v>XB2ST.P0220-4C74101C-S14</v>
      </c>
      <c r="AO450" s="65" t="str">
        <f t="shared" ref="AO450:AO513" si="68">VLOOKUP(B450,empresas,4,FALSE)</f>
        <v>CONTRATISTAS</v>
      </c>
      <c r="AP450" s="85"/>
      <c r="AQ450" s="85"/>
    </row>
    <row r="451" spans="1:43" ht="13.5" x14ac:dyDescent="0.25">
      <c r="A451" s="85">
        <v>459</v>
      </c>
      <c r="B451" s="85" t="s">
        <v>7650</v>
      </c>
      <c r="C451" s="85" t="s">
        <v>681</v>
      </c>
      <c r="D451" s="62" t="str">
        <f t="shared" si="65"/>
        <v>DNI80233519</v>
      </c>
      <c r="E451" s="86" t="s">
        <v>2535</v>
      </c>
      <c r="F451" s="86" t="s">
        <v>799</v>
      </c>
      <c r="G451" s="85" t="s">
        <v>506</v>
      </c>
      <c r="H451" s="85" t="s">
        <v>1111</v>
      </c>
      <c r="I451" s="62" t="s">
        <v>2500</v>
      </c>
      <c r="J451" s="85" t="s">
        <v>2481</v>
      </c>
      <c r="K451" s="96">
        <v>32434</v>
      </c>
      <c r="L451" s="87" t="s">
        <v>141</v>
      </c>
      <c r="M451" s="85">
        <v>989421790</v>
      </c>
      <c r="N451" s="85" t="s">
        <v>82</v>
      </c>
      <c r="O451" s="62" t="s">
        <v>234</v>
      </c>
      <c r="P451" s="62" t="s">
        <v>237</v>
      </c>
      <c r="Q451" s="62" t="s">
        <v>2536</v>
      </c>
      <c r="R451" s="85" t="s">
        <v>123</v>
      </c>
      <c r="S451" s="63" t="str">
        <f t="shared" si="63"/>
        <v>PUNO</v>
      </c>
      <c r="T451" s="63" t="str">
        <f t="shared" si="64"/>
        <v>JULIACA</v>
      </c>
      <c r="U451" s="88"/>
      <c r="V451" s="94">
        <v>44160</v>
      </c>
      <c r="W451" s="64" t="e">
        <f t="shared" si="66"/>
        <v>#N/A</v>
      </c>
      <c r="X451" s="88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65" t="str">
        <f t="shared" si="67"/>
        <v>XB2ST.P0220-4C74101C-S14</v>
      </c>
      <c r="AO451" s="65" t="str">
        <f t="shared" si="68"/>
        <v>CONTRATISTAS</v>
      </c>
      <c r="AP451" s="85"/>
      <c r="AQ451" s="85"/>
    </row>
    <row r="452" spans="1:43" ht="13.5" x14ac:dyDescent="0.25">
      <c r="A452" s="85">
        <v>460</v>
      </c>
      <c r="B452" s="85" t="s">
        <v>7650</v>
      </c>
      <c r="C452" s="85" t="s">
        <v>681</v>
      </c>
      <c r="D452" s="62" t="str">
        <f t="shared" si="65"/>
        <v>DNI80281266</v>
      </c>
      <c r="E452" s="86" t="s">
        <v>2537</v>
      </c>
      <c r="F452" s="86" t="s">
        <v>2538</v>
      </c>
      <c r="G452" s="85" t="s">
        <v>381</v>
      </c>
      <c r="H452" s="85" t="s">
        <v>2539</v>
      </c>
      <c r="I452" s="62" t="s">
        <v>2500</v>
      </c>
      <c r="J452" s="85" t="s">
        <v>2481</v>
      </c>
      <c r="K452" s="96">
        <v>32434</v>
      </c>
      <c r="L452" s="87" t="s">
        <v>141</v>
      </c>
      <c r="M452" s="85">
        <v>946788083</v>
      </c>
      <c r="N452" s="85" t="s">
        <v>100</v>
      </c>
      <c r="O452" s="62" t="s">
        <v>100</v>
      </c>
      <c r="P452" s="62" t="s">
        <v>228</v>
      </c>
      <c r="Q452" s="62" t="s">
        <v>2540</v>
      </c>
      <c r="R452" s="85" t="s">
        <v>2452</v>
      </c>
      <c r="S452" s="63" t="str">
        <f t="shared" si="63"/>
        <v>AREQUIPA</v>
      </c>
      <c r="T452" s="63" t="str">
        <f t="shared" si="64"/>
        <v>AREQUIPA</v>
      </c>
      <c r="U452" s="88"/>
      <c r="V452" s="94">
        <v>44160</v>
      </c>
      <c r="W452" s="64" t="e">
        <f t="shared" si="66"/>
        <v>#N/A</v>
      </c>
      <c r="X452" s="88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65" t="str">
        <f t="shared" si="67"/>
        <v>XB2ST.P0220-4C74101C-S14</v>
      </c>
      <c r="AO452" s="65" t="str">
        <f t="shared" si="68"/>
        <v>CONTRATISTAS</v>
      </c>
      <c r="AP452" s="85"/>
      <c r="AQ452" s="85"/>
    </row>
    <row r="453" spans="1:43" ht="13.5" x14ac:dyDescent="0.25">
      <c r="A453" s="85">
        <v>461</v>
      </c>
      <c r="B453" s="85" t="s">
        <v>7650</v>
      </c>
      <c r="C453" s="85" t="s">
        <v>681</v>
      </c>
      <c r="D453" s="62" t="str">
        <f t="shared" si="65"/>
        <v>DNI02029018</v>
      </c>
      <c r="E453" s="86" t="s">
        <v>2541</v>
      </c>
      <c r="F453" s="86" t="s">
        <v>2542</v>
      </c>
      <c r="G453" s="85" t="s">
        <v>2178</v>
      </c>
      <c r="H453" s="85" t="s">
        <v>2416</v>
      </c>
      <c r="I453" s="62" t="s">
        <v>2500</v>
      </c>
      <c r="J453" s="85" t="s">
        <v>2462</v>
      </c>
      <c r="K453" s="96">
        <v>32434</v>
      </c>
      <c r="L453" s="87" t="s">
        <v>141</v>
      </c>
      <c r="M453" s="85">
        <v>951145761</v>
      </c>
      <c r="N453" s="85" t="s">
        <v>82</v>
      </c>
      <c r="O453" s="62" t="s">
        <v>234</v>
      </c>
      <c r="P453" s="62" t="s">
        <v>237</v>
      </c>
      <c r="Q453" s="62" t="s">
        <v>2543</v>
      </c>
      <c r="R453" s="85" t="s">
        <v>123</v>
      </c>
      <c r="S453" s="63" t="str">
        <f t="shared" si="63"/>
        <v>PUNO</v>
      </c>
      <c r="T453" s="63" t="str">
        <f t="shared" si="64"/>
        <v>JULIACA</v>
      </c>
      <c r="U453" s="88"/>
      <c r="V453" s="94">
        <v>44160</v>
      </c>
      <c r="W453" s="64" t="str">
        <f t="shared" si="66"/>
        <v>SI</v>
      </c>
      <c r="X453" s="88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65" t="str">
        <f t="shared" si="67"/>
        <v>XB2ST.P0220-4C74101C-S14</v>
      </c>
      <c r="AO453" s="65" t="str">
        <f t="shared" si="68"/>
        <v>CONTRATISTAS</v>
      </c>
      <c r="AP453" s="85"/>
      <c r="AQ453" s="85"/>
    </row>
    <row r="454" spans="1:43" ht="13.5" x14ac:dyDescent="0.25">
      <c r="A454" s="85">
        <v>462</v>
      </c>
      <c r="B454" s="85" t="s">
        <v>7650</v>
      </c>
      <c r="C454" s="85" t="s">
        <v>681</v>
      </c>
      <c r="D454" s="62" t="str">
        <f t="shared" si="65"/>
        <v>DNI29424184</v>
      </c>
      <c r="E454" s="86" t="s">
        <v>2544</v>
      </c>
      <c r="F454" s="86" t="s">
        <v>2545</v>
      </c>
      <c r="G454" s="85" t="s">
        <v>2546</v>
      </c>
      <c r="H454" s="85" t="s">
        <v>2547</v>
      </c>
      <c r="I454" s="62" t="s">
        <v>2548</v>
      </c>
      <c r="J454" s="85" t="s">
        <v>2462</v>
      </c>
      <c r="K454" s="96">
        <v>32434</v>
      </c>
      <c r="L454" s="87" t="s">
        <v>141</v>
      </c>
      <c r="M454" s="85">
        <v>973252681</v>
      </c>
      <c r="N454" s="85" t="s">
        <v>100</v>
      </c>
      <c r="O454" s="62" t="s">
        <v>100</v>
      </c>
      <c r="P454" s="62" t="s">
        <v>2492</v>
      </c>
      <c r="Q454" s="62" t="s">
        <v>2549</v>
      </c>
      <c r="R454" s="85" t="s">
        <v>2452</v>
      </c>
      <c r="S454" s="63" t="str">
        <f t="shared" si="63"/>
        <v>AREQUIPA</v>
      </c>
      <c r="T454" s="63" t="str">
        <f t="shared" si="64"/>
        <v>AREQUIPA</v>
      </c>
      <c r="U454" s="88"/>
      <c r="V454" s="94">
        <v>44160</v>
      </c>
      <c r="W454" s="64" t="e">
        <f t="shared" si="66"/>
        <v>#N/A</v>
      </c>
      <c r="X454" s="88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65" t="str">
        <f t="shared" si="67"/>
        <v>XB2ST.P0220-4C74101C-S14</v>
      </c>
      <c r="AO454" s="65" t="str">
        <f t="shared" si="68"/>
        <v>CONTRATISTAS</v>
      </c>
      <c r="AP454" s="85"/>
      <c r="AQ454" s="85"/>
    </row>
    <row r="455" spans="1:43" ht="13.5" x14ac:dyDescent="0.25">
      <c r="A455" s="85">
        <v>463</v>
      </c>
      <c r="B455" s="85" t="s">
        <v>7650</v>
      </c>
      <c r="C455" s="85" t="s">
        <v>681</v>
      </c>
      <c r="D455" s="62" t="str">
        <f t="shared" si="65"/>
        <v>DNI46890599</v>
      </c>
      <c r="E455" s="86" t="s">
        <v>2550</v>
      </c>
      <c r="F455" s="86" t="s">
        <v>2438</v>
      </c>
      <c r="G455" s="85" t="s">
        <v>58</v>
      </c>
      <c r="H455" s="85" t="s">
        <v>2551</v>
      </c>
      <c r="I455" s="62" t="s">
        <v>2548</v>
      </c>
      <c r="J455" s="85" t="s">
        <v>2462</v>
      </c>
      <c r="K455" s="96">
        <v>32434</v>
      </c>
      <c r="L455" s="87" t="s">
        <v>141</v>
      </c>
      <c r="M455" s="85">
        <v>958278634</v>
      </c>
      <c r="N455" s="85" t="s">
        <v>100</v>
      </c>
      <c r="O455" s="62" t="s">
        <v>100</v>
      </c>
      <c r="P455" s="62" t="s">
        <v>100</v>
      </c>
      <c r="Q455" s="62" t="s">
        <v>2552</v>
      </c>
      <c r="R455" s="85" t="s">
        <v>2452</v>
      </c>
      <c r="S455" s="63" t="str">
        <f t="shared" si="63"/>
        <v>AREQUIPA</v>
      </c>
      <c r="T455" s="63" t="str">
        <f t="shared" si="64"/>
        <v>AREQUIPA</v>
      </c>
      <c r="U455" s="88"/>
      <c r="V455" s="94">
        <v>44160</v>
      </c>
      <c r="W455" s="64" t="str">
        <f t="shared" si="66"/>
        <v>SI</v>
      </c>
      <c r="X455" s="88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65" t="str">
        <f t="shared" si="67"/>
        <v>XB2ST.P0220-4C74101C-S14</v>
      </c>
      <c r="AO455" s="65" t="str">
        <f t="shared" si="68"/>
        <v>CONTRATISTAS</v>
      </c>
      <c r="AP455" s="85"/>
      <c r="AQ455" s="85"/>
    </row>
    <row r="456" spans="1:43" ht="13.5" x14ac:dyDescent="0.25">
      <c r="A456" s="85">
        <v>464</v>
      </c>
      <c r="B456" s="85" t="s">
        <v>7650</v>
      </c>
      <c r="C456" s="85" t="s">
        <v>681</v>
      </c>
      <c r="D456" s="62" t="str">
        <f t="shared" si="65"/>
        <v>DNI29662765</v>
      </c>
      <c r="E456" s="86" t="s">
        <v>2553</v>
      </c>
      <c r="F456" s="86" t="s">
        <v>500</v>
      </c>
      <c r="G456" s="85" t="s">
        <v>2554</v>
      </c>
      <c r="H456" s="85" t="s">
        <v>2555</v>
      </c>
      <c r="I456" s="62" t="s">
        <v>2556</v>
      </c>
      <c r="J456" s="85" t="s">
        <v>2462</v>
      </c>
      <c r="K456" s="96">
        <v>32434</v>
      </c>
      <c r="L456" s="87" t="s">
        <v>141</v>
      </c>
      <c r="M456" s="85">
        <v>956545872</v>
      </c>
      <c r="N456" s="85" t="s">
        <v>100</v>
      </c>
      <c r="O456" s="62" t="s">
        <v>100</v>
      </c>
      <c r="P456" s="62" t="s">
        <v>1548</v>
      </c>
      <c r="Q456" s="62" t="s">
        <v>2557</v>
      </c>
      <c r="R456" s="85" t="s">
        <v>2452</v>
      </c>
      <c r="S456" s="63" t="str">
        <f t="shared" si="63"/>
        <v>AREQUIPA</v>
      </c>
      <c r="T456" s="63" t="str">
        <f t="shared" si="64"/>
        <v>AREQUIPA</v>
      </c>
      <c r="U456" s="88"/>
      <c r="V456" s="94">
        <v>44160</v>
      </c>
      <c r="W456" s="64" t="e">
        <f t="shared" si="66"/>
        <v>#N/A</v>
      </c>
      <c r="X456" s="88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65" t="str">
        <f t="shared" si="67"/>
        <v>XB2ST.P0220-4C74101C-S14</v>
      </c>
      <c r="AO456" s="65" t="str">
        <f t="shared" si="68"/>
        <v>CONTRATISTAS</v>
      </c>
      <c r="AP456" s="85"/>
      <c r="AQ456" s="85"/>
    </row>
    <row r="457" spans="1:43" ht="13.5" x14ac:dyDescent="0.25">
      <c r="A457" s="85">
        <v>465</v>
      </c>
      <c r="B457" s="85" t="s">
        <v>7650</v>
      </c>
      <c r="C457" s="85" t="s">
        <v>681</v>
      </c>
      <c r="D457" s="62" t="str">
        <f t="shared" si="65"/>
        <v>DNI29712110</v>
      </c>
      <c r="E457" s="86" t="s">
        <v>2558</v>
      </c>
      <c r="F457" s="86" t="s">
        <v>2559</v>
      </c>
      <c r="G457" s="85" t="s">
        <v>291</v>
      </c>
      <c r="H457" s="85" t="s">
        <v>2560</v>
      </c>
      <c r="I457" s="62" t="s">
        <v>2556</v>
      </c>
      <c r="J457" s="85" t="s">
        <v>2462</v>
      </c>
      <c r="K457" s="96">
        <v>32434</v>
      </c>
      <c r="L457" s="87" t="s">
        <v>141</v>
      </c>
      <c r="M457" s="85">
        <v>957938955</v>
      </c>
      <c r="N457" s="85" t="s">
        <v>100</v>
      </c>
      <c r="O457" s="62" t="s">
        <v>100</v>
      </c>
      <c r="P457" s="62" t="s">
        <v>616</v>
      </c>
      <c r="Q457" s="62" t="s">
        <v>2561</v>
      </c>
      <c r="R457" s="85" t="s">
        <v>2452</v>
      </c>
      <c r="S457" s="63" t="str">
        <f t="shared" si="63"/>
        <v>AREQUIPA</v>
      </c>
      <c r="T457" s="63" t="str">
        <f t="shared" si="64"/>
        <v>AREQUIPA</v>
      </c>
      <c r="U457" s="88"/>
      <c r="V457" s="94">
        <v>44160</v>
      </c>
      <c r="W457" s="64" t="str">
        <f t="shared" si="66"/>
        <v>SI</v>
      </c>
      <c r="X457" s="88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65" t="str">
        <f t="shared" si="67"/>
        <v>XB2ST.P0220-4C74101C-S14</v>
      </c>
      <c r="AO457" s="65" t="str">
        <f t="shared" si="68"/>
        <v>CONTRATISTAS</v>
      </c>
      <c r="AP457" s="85"/>
      <c r="AQ457" s="85"/>
    </row>
    <row r="458" spans="1:43" ht="13.5" x14ac:dyDescent="0.25">
      <c r="A458" s="85">
        <v>466</v>
      </c>
      <c r="B458" s="85" t="s">
        <v>7650</v>
      </c>
      <c r="C458" s="85" t="s">
        <v>681</v>
      </c>
      <c r="D458" s="62" t="str">
        <f t="shared" si="65"/>
        <v>DNI40619172</v>
      </c>
      <c r="E458" s="86" t="s">
        <v>2562</v>
      </c>
      <c r="F458" s="86" t="s">
        <v>2563</v>
      </c>
      <c r="G458" s="85" t="s">
        <v>312</v>
      </c>
      <c r="H458" s="85" t="s">
        <v>2564</v>
      </c>
      <c r="I458" s="62" t="s">
        <v>2565</v>
      </c>
      <c r="J458" s="85" t="s">
        <v>2462</v>
      </c>
      <c r="K458" s="96">
        <v>32434</v>
      </c>
      <c r="L458" s="87" t="s">
        <v>141</v>
      </c>
      <c r="M458" s="85">
        <v>973681161</v>
      </c>
      <c r="N458" s="85" t="s">
        <v>268</v>
      </c>
      <c r="O458" s="62" t="s">
        <v>1932</v>
      </c>
      <c r="P458" s="62" t="s">
        <v>1933</v>
      </c>
      <c r="Q458" s="62" t="s">
        <v>2566</v>
      </c>
      <c r="R458" s="85" t="s">
        <v>123</v>
      </c>
      <c r="S458" s="63" t="str">
        <f t="shared" si="63"/>
        <v>PUNO HUB</v>
      </c>
      <c r="T458" s="63" t="str">
        <f t="shared" si="64"/>
        <v>CUSCO</v>
      </c>
      <c r="U458" s="88"/>
      <c r="V458" s="87">
        <v>44159</v>
      </c>
      <c r="W458" s="64" t="str">
        <f t="shared" si="66"/>
        <v>SI</v>
      </c>
      <c r="X458" s="88" t="s">
        <v>271</v>
      </c>
      <c r="Y458" s="88" t="s">
        <v>271</v>
      </c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65" t="str">
        <f t="shared" si="67"/>
        <v>XB2ST.P0220-4C74101C-S14</v>
      </c>
      <c r="AO458" s="65" t="str">
        <f t="shared" si="68"/>
        <v>CONTRATISTAS</v>
      </c>
      <c r="AP458" s="85"/>
      <c r="AQ458" s="85"/>
    </row>
    <row r="459" spans="1:43" ht="13.5" x14ac:dyDescent="0.25">
      <c r="A459" s="85">
        <v>467</v>
      </c>
      <c r="B459" s="85" t="s">
        <v>7650</v>
      </c>
      <c r="C459" s="85" t="s">
        <v>681</v>
      </c>
      <c r="D459" s="62" t="str">
        <f t="shared" si="65"/>
        <v>DNI44696164</v>
      </c>
      <c r="E459" s="86" t="s">
        <v>2567</v>
      </c>
      <c r="F459" s="86" t="s">
        <v>2568</v>
      </c>
      <c r="G459" s="85" t="s">
        <v>2569</v>
      </c>
      <c r="H459" s="85" t="s">
        <v>2570</v>
      </c>
      <c r="I459" s="62" t="s">
        <v>2565</v>
      </c>
      <c r="J459" s="85" t="s">
        <v>2462</v>
      </c>
      <c r="K459" s="96">
        <v>32434</v>
      </c>
      <c r="L459" s="87" t="s">
        <v>141</v>
      </c>
      <c r="M459" s="85">
        <v>983002168</v>
      </c>
      <c r="N459" s="85" t="s">
        <v>82</v>
      </c>
      <c r="O459" s="62" t="s">
        <v>234</v>
      </c>
      <c r="P459" s="62" t="s">
        <v>237</v>
      </c>
      <c r="Q459" s="62" t="s">
        <v>2571</v>
      </c>
      <c r="R459" s="85" t="s">
        <v>123</v>
      </c>
      <c r="S459" s="63" t="str">
        <f t="shared" si="63"/>
        <v>PUNO</v>
      </c>
      <c r="T459" s="63" t="str">
        <f t="shared" si="64"/>
        <v>JULIACA</v>
      </c>
      <c r="U459" s="88"/>
      <c r="V459" s="94">
        <v>44160</v>
      </c>
      <c r="W459" s="64" t="e">
        <f t="shared" si="66"/>
        <v>#N/A</v>
      </c>
      <c r="X459" s="88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65" t="str">
        <f t="shared" si="67"/>
        <v>XB2ST.P0220-4C74101C-S14</v>
      </c>
      <c r="AO459" s="65" t="str">
        <f t="shared" si="68"/>
        <v>CONTRATISTAS</v>
      </c>
      <c r="AP459" s="85"/>
      <c r="AQ459" s="85"/>
    </row>
    <row r="460" spans="1:43" ht="13.5" x14ac:dyDescent="0.25">
      <c r="A460" s="85">
        <v>468</v>
      </c>
      <c r="B460" s="85" t="s">
        <v>7650</v>
      </c>
      <c r="C460" s="85" t="s">
        <v>681</v>
      </c>
      <c r="D460" s="62" t="str">
        <f t="shared" si="65"/>
        <v>DNI24301345</v>
      </c>
      <c r="E460" s="86" t="s">
        <v>2572</v>
      </c>
      <c r="F460" s="86" t="s">
        <v>64</v>
      </c>
      <c r="G460" s="85" t="s">
        <v>291</v>
      </c>
      <c r="H460" s="85" t="s">
        <v>2573</v>
      </c>
      <c r="I460" s="62" t="s">
        <v>2565</v>
      </c>
      <c r="J460" s="85" t="s">
        <v>2462</v>
      </c>
      <c r="K460" s="96">
        <v>32434</v>
      </c>
      <c r="L460" s="87" t="s">
        <v>141</v>
      </c>
      <c r="M460" s="85">
        <v>962374976</v>
      </c>
      <c r="N460" s="85" t="s">
        <v>268</v>
      </c>
      <c r="O460" s="62" t="s">
        <v>268</v>
      </c>
      <c r="P460" s="62" t="s">
        <v>997</v>
      </c>
      <c r="Q460" s="62" t="s">
        <v>2574</v>
      </c>
      <c r="R460" s="85" t="s">
        <v>123</v>
      </c>
      <c r="S460" s="63" t="str">
        <f t="shared" si="63"/>
        <v>PUNO HUB</v>
      </c>
      <c r="T460" s="63" t="str">
        <f t="shared" si="64"/>
        <v>CUSCO</v>
      </c>
      <c r="U460" s="88"/>
      <c r="V460" s="87">
        <v>44159</v>
      </c>
      <c r="W460" s="64" t="e">
        <f t="shared" si="66"/>
        <v>#N/A</v>
      </c>
      <c r="X460" s="88" t="s">
        <v>271</v>
      </c>
      <c r="Y460" s="88" t="s">
        <v>271</v>
      </c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65" t="str">
        <f t="shared" si="67"/>
        <v>XB2ST.P0220-4C74101C-S14</v>
      </c>
      <c r="AO460" s="65" t="str">
        <f t="shared" si="68"/>
        <v>CONTRATISTAS</v>
      </c>
      <c r="AP460" s="85"/>
      <c r="AQ460" s="85"/>
    </row>
    <row r="461" spans="1:43" ht="13.5" x14ac:dyDescent="0.25">
      <c r="A461" s="85">
        <v>469</v>
      </c>
      <c r="B461" s="85" t="s">
        <v>7650</v>
      </c>
      <c r="C461" s="85" t="s">
        <v>681</v>
      </c>
      <c r="D461" s="62" t="str">
        <f t="shared" si="65"/>
        <v>DNI46568849</v>
      </c>
      <c r="E461" s="86" t="s">
        <v>2575</v>
      </c>
      <c r="F461" s="86" t="s">
        <v>273</v>
      </c>
      <c r="G461" s="85" t="s">
        <v>2049</v>
      </c>
      <c r="H461" s="85" t="s">
        <v>2576</v>
      </c>
      <c r="I461" s="62" t="s">
        <v>2565</v>
      </c>
      <c r="J461" s="85" t="s">
        <v>2462</v>
      </c>
      <c r="K461" s="96">
        <v>32434</v>
      </c>
      <c r="L461" s="87" t="s">
        <v>141</v>
      </c>
      <c r="M461" s="85">
        <v>958117885</v>
      </c>
      <c r="N461" s="85" t="s">
        <v>100</v>
      </c>
      <c r="O461" s="62" t="s">
        <v>100</v>
      </c>
      <c r="P461" s="62" t="s">
        <v>228</v>
      </c>
      <c r="Q461" s="62" t="s">
        <v>2577</v>
      </c>
      <c r="R461" s="85" t="s">
        <v>2452</v>
      </c>
      <c r="S461" s="63" t="str">
        <f t="shared" si="63"/>
        <v>AREQUIPA</v>
      </c>
      <c r="T461" s="63" t="str">
        <f t="shared" si="64"/>
        <v>AREQUIPA</v>
      </c>
      <c r="U461" s="88"/>
      <c r="V461" s="94">
        <v>44160</v>
      </c>
      <c r="W461" s="64" t="e">
        <f t="shared" si="66"/>
        <v>#N/A</v>
      </c>
      <c r="X461" s="88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65" t="str">
        <f t="shared" si="67"/>
        <v>XB2ST.P0220-4C74101C-S14</v>
      </c>
      <c r="AO461" s="65" t="str">
        <f t="shared" si="68"/>
        <v>CONTRATISTAS</v>
      </c>
      <c r="AP461" s="85"/>
      <c r="AQ461" s="85"/>
    </row>
    <row r="462" spans="1:43" ht="13.5" x14ac:dyDescent="0.25">
      <c r="A462" s="85">
        <v>470</v>
      </c>
      <c r="B462" s="85" t="s">
        <v>7650</v>
      </c>
      <c r="C462" s="85" t="s">
        <v>681</v>
      </c>
      <c r="D462" s="62" t="str">
        <f t="shared" si="65"/>
        <v>DNI42961739</v>
      </c>
      <c r="E462" s="86" t="s">
        <v>2578</v>
      </c>
      <c r="F462" s="86" t="s">
        <v>900</v>
      </c>
      <c r="G462" s="85" t="s">
        <v>2579</v>
      </c>
      <c r="H462" s="85" t="s">
        <v>2358</v>
      </c>
      <c r="I462" s="62" t="s">
        <v>2580</v>
      </c>
      <c r="J462" s="85" t="s">
        <v>2581</v>
      </c>
      <c r="K462" s="96">
        <v>32434</v>
      </c>
      <c r="L462" s="87" t="s">
        <v>141</v>
      </c>
      <c r="M462" s="85">
        <v>910489613</v>
      </c>
      <c r="N462" s="85" t="s">
        <v>82</v>
      </c>
      <c r="O462" s="62" t="s">
        <v>188</v>
      </c>
      <c r="P462" s="62" t="s">
        <v>2582</v>
      </c>
      <c r="Q462" s="62" t="s">
        <v>2583</v>
      </c>
      <c r="R462" s="85" t="s">
        <v>123</v>
      </c>
      <c r="S462" s="63" t="str">
        <f t="shared" si="63"/>
        <v>PUNO</v>
      </c>
      <c r="T462" s="63" t="str">
        <f t="shared" si="64"/>
        <v>AJOYANI</v>
      </c>
      <c r="U462" s="88"/>
      <c r="V462" s="94">
        <v>44160</v>
      </c>
      <c r="W462" s="64" t="e">
        <f t="shared" si="66"/>
        <v>#N/A</v>
      </c>
      <c r="X462" s="88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65" t="str">
        <f t="shared" si="67"/>
        <v>XB2ST.P0220-4C74101C-S14</v>
      </c>
      <c r="AO462" s="65" t="str">
        <f t="shared" si="68"/>
        <v>CONTRATISTAS</v>
      </c>
      <c r="AP462" s="85"/>
      <c r="AQ462" s="85"/>
    </row>
    <row r="463" spans="1:43" ht="13.5" x14ac:dyDescent="0.25">
      <c r="A463" s="85">
        <v>471</v>
      </c>
      <c r="B463" s="85" t="s">
        <v>7650</v>
      </c>
      <c r="C463" s="85" t="s">
        <v>681</v>
      </c>
      <c r="D463" s="62" t="str">
        <f t="shared" si="65"/>
        <v>DNI48426075</v>
      </c>
      <c r="E463" s="86" t="s">
        <v>2584</v>
      </c>
      <c r="F463" s="86" t="s">
        <v>2585</v>
      </c>
      <c r="G463" s="85" t="s">
        <v>291</v>
      </c>
      <c r="H463" s="85" t="s">
        <v>2586</v>
      </c>
      <c r="I463" s="62" t="s">
        <v>2587</v>
      </c>
      <c r="J463" s="85" t="s">
        <v>2588</v>
      </c>
      <c r="K463" s="96">
        <v>32434</v>
      </c>
      <c r="L463" s="87" t="s">
        <v>978</v>
      </c>
      <c r="M463" s="85" t="s">
        <v>2589</v>
      </c>
      <c r="N463" s="85" t="s">
        <v>82</v>
      </c>
      <c r="O463" s="62" t="s">
        <v>188</v>
      </c>
      <c r="P463" s="62" t="s">
        <v>189</v>
      </c>
      <c r="Q463" s="62" t="s">
        <v>2590</v>
      </c>
      <c r="R463" s="85" t="s">
        <v>123</v>
      </c>
      <c r="S463" s="63" t="str">
        <f t="shared" si="63"/>
        <v>PUNO</v>
      </c>
      <c r="T463" s="63" t="str">
        <f t="shared" si="64"/>
        <v>AJOYANI</v>
      </c>
      <c r="U463" s="88"/>
      <c r="V463" s="94">
        <v>44160</v>
      </c>
      <c r="W463" s="64" t="e">
        <f t="shared" si="66"/>
        <v>#N/A</v>
      </c>
      <c r="X463" s="88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65" t="str">
        <f t="shared" si="67"/>
        <v>XB2ST.P0220-4C74101C-S14</v>
      </c>
      <c r="AO463" s="65" t="str">
        <f t="shared" si="68"/>
        <v>CONTRATISTAS</v>
      </c>
      <c r="AP463" s="85"/>
      <c r="AQ463" s="85"/>
    </row>
    <row r="464" spans="1:43" ht="13.5" x14ac:dyDescent="0.25">
      <c r="A464" s="85">
        <v>472</v>
      </c>
      <c r="B464" s="85" t="s">
        <v>7650</v>
      </c>
      <c r="C464" s="85" t="s">
        <v>681</v>
      </c>
      <c r="D464" s="62" t="str">
        <f t="shared" si="65"/>
        <v>DNI47610920</v>
      </c>
      <c r="E464" s="86" t="s">
        <v>2591</v>
      </c>
      <c r="F464" s="86" t="s">
        <v>1239</v>
      </c>
      <c r="G464" s="85" t="s">
        <v>2592</v>
      </c>
      <c r="H464" s="85" t="s">
        <v>2593</v>
      </c>
      <c r="I464" s="62" t="s">
        <v>2587</v>
      </c>
      <c r="J464" s="85" t="s">
        <v>2481</v>
      </c>
      <c r="K464" s="96">
        <v>32434</v>
      </c>
      <c r="L464" s="87" t="s">
        <v>978</v>
      </c>
      <c r="M464" s="85" t="s">
        <v>2594</v>
      </c>
      <c r="N464" s="85" t="s">
        <v>82</v>
      </c>
      <c r="O464" s="62" t="s">
        <v>188</v>
      </c>
      <c r="P464" s="62" t="s">
        <v>189</v>
      </c>
      <c r="Q464" s="62" t="s">
        <v>2595</v>
      </c>
      <c r="R464" s="85" t="s">
        <v>123</v>
      </c>
      <c r="S464" s="63" t="str">
        <f t="shared" si="63"/>
        <v>PUNO</v>
      </c>
      <c r="T464" s="63" t="str">
        <f t="shared" si="64"/>
        <v>AJOYANI</v>
      </c>
      <c r="U464" s="88"/>
      <c r="V464" s="94">
        <v>44160</v>
      </c>
      <c r="W464" s="64" t="e">
        <f t="shared" si="66"/>
        <v>#N/A</v>
      </c>
      <c r="X464" s="88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65" t="str">
        <f t="shared" si="67"/>
        <v>XB2ST.P0220-4C74101C-S14</v>
      </c>
      <c r="AO464" s="65" t="str">
        <f t="shared" si="68"/>
        <v>CONTRATISTAS</v>
      </c>
      <c r="AP464" s="85"/>
      <c r="AQ464" s="85"/>
    </row>
    <row r="465" spans="1:43" ht="13.5" x14ac:dyDescent="0.25">
      <c r="A465" s="85">
        <v>473</v>
      </c>
      <c r="B465" s="85" t="s">
        <v>7650</v>
      </c>
      <c r="C465" s="85" t="s">
        <v>681</v>
      </c>
      <c r="D465" s="62" t="str">
        <f t="shared" si="65"/>
        <v>DNI70389721</v>
      </c>
      <c r="E465" s="86" t="s">
        <v>2596</v>
      </c>
      <c r="F465" s="86" t="s">
        <v>2597</v>
      </c>
      <c r="G465" s="85" t="s">
        <v>381</v>
      </c>
      <c r="H465" s="85" t="s">
        <v>2598</v>
      </c>
      <c r="I465" s="62" t="s">
        <v>2587</v>
      </c>
      <c r="J465" s="85" t="s">
        <v>2481</v>
      </c>
      <c r="K465" s="96">
        <v>32434</v>
      </c>
      <c r="L465" s="87" t="s">
        <v>978</v>
      </c>
      <c r="M465" s="85" t="s">
        <v>2599</v>
      </c>
      <c r="N465" s="85" t="s">
        <v>82</v>
      </c>
      <c r="O465" s="62" t="s">
        <v>188</v>
      </c>
      <c r="P465" s="62" t="s">
        <v>189</v>
      </c>
      <c r="Q465" s="62" t="s">
        <v>2600</v>
      </c>
      <c r="R465" s="85" t="s">
        <v>123</v>
      </c>
      <c r="S465" s="63" t="str">
        <f t="shared" si="63"/>
        <v>PUNO</v>
      </c>
      <c r="T465" s="63" t="str">
        <f t="shared" si="64"/>
        <v>AJOYANI</v>
      </c>
      <c r="U465" s="88"/>
      <c r="V465" s="94">
        <v>44160</v>
      </c>
      <c r="W465" s="64" t="e">
        <f t="shared" si="66"/>
        <v>#N/A</v>
      </c>
      <c r="X465" s="88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65" t="str">
        <f t="shared" si="67"/>
        <v>XB2ST.P0220-4C74101C-S14</v>
      </c>
      <c r="AO465" s="65" t="str">
        <f t="shared" si="68"/>
        <v>CONTRATISTAS</v>
      </c>
      <c r="AP465" s="85"/>
      <c r="AQ465" s="85"/>
    </row>
    <row r="466" spans="1:43" ht="13.5" x14ac:dyDescent="0.25">
      <c r="A466" s="85">
        <v>474</v>
      </c>
      <c r="B466" s="85" t="s">
        <v>7650</v>
      </c>
      <c r="C466" s="85" t="s">
        <v>681</v>
      </c>
      <c r="D466" s="62" t="str">
        <f t="shared" si="65"/>
        <v>DNI73303267</v>
      </c>
      <c r="E466" s="86" t="s">
        <v>2601</v>
      </c>
      <c r="F466" s="86" t="s">
        <v>2602</v>
      </c>
      <c r="G466" s="85" t="s">
        <v>312</v>
      </c>
      <c r="H466" s="85" t="s">
        <v>2603</v>
      </c>
      <c r="I466" s="62" t="s">
        <v>2604</v>
      </c>
      <c r="J466" s="85" t="s">
        <v>2605</v>
      </c>
      <c r="K466" s="96">
        <v>32434</v>
      </c>
      <c r="L466" s="87" t="s">
        <v>141</v>
      </c>
      <c r="M466" s="85">
        <v>922934911</v>
      </c>
      <c r="N466" s="85" t="s">
        <v>82</v>
      </c>
      <c r="O466" s="62" t="s">
        <v>82</v>
      </c>
      <c r="P466" s="62" t="s">
        <v>82</v>
      </c>
      <c r="Q466" s="62" t="s">
        <v>2606</v>
      </c>
      <c r="R466" s="85" t="s">
        <v>123</v>
      </c>
      <c r="S466" s="63" t="str">
        <f t="shared" si="63"/>
        <v>PUNO</v>
      </c>
      <c r="T466" s="63" t="str">
        <f t="shared" si="64"/>
        <v>PUNO</v>
      </c>
      <c r="U466" s="88"/>
      <c r="V466" s="94">
        <v>44160</v>
      </c>
      <c r="W466" s="64" t="e">
        <f t="shared" si="66"/>
        <v>#N/A</v>
      </c>
      <c r="X466" s="88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65" t="str">
        <f t="shared" si="67"/>
        <v>XB2ST.P0220-4C74101C-S14</v>
      </c>
      <c r="AO466" s="65" t="str">
        <f t="shared" si="68"/>
        <v>CONTRATISTAS</v>
      </c>
      <c r="AP466" s="85"/>
      <c r="AQ466" s="85"/>
    </row>
    <row r="467" spans="1:43" ht="13.5" x14ac:dyDescent="0.25">
      <c r="A467" s="85">
        <v>475</v>
      </c>
      <c r="B467" s="85" t="s">
        <v>7650</v>
      </c>
      <c r="C467" s="85" t="s">
        <v>681</v>
      </c>
      <c r="D467" s="62" t="str">
        <f t="shared" si="65"/>
        <v>DNI71250259</v>
      </c>
      <c r="E467" s="86" t="s">
        <v>2607</v>
      </c>
      <c r="F467" s="86" t="s">
        <v>2608</v>
      </c>
      <c r="G467" s="85" t="s">
        <v>146</v>
      </c>
      <c r="H467" s="85" t="s">
        <v>2609</v>
      </c>
      <c r="I467" s="62" t="s">
        <v>2604</v>
      </c>
      <c r="J467" s="85" t="s">
        <v>2462</v>
      </c>
      <c r="K467" s="96">
        <v>32434</v>
      </c>
      <c r="L467" s="87" t="s">
        <v>141</v>
      </c>
      <c r="M467" s="85">
        <v>997194869</v>
      </c>
      <c r="N467" s="85" t="s">
        <v>82</v>
      </c>
      <c r="O467" s="62" t="s">
        <v>252</v>
      </c>
      <c r="P467" s="62" t="s">
        <v>460</v>
      </c>
      <c r="Q467" s="62" t="s">
        <v>2610</v>
      </c>
      <c r="R467" s="85" t="s">
        <v>123</v>
      </c>
      <c r="S467" s="63" t="str">
        <f t="shared" si="63"/>
        <v>PUNO</v>
      </c>
      <c r="T467" s="63" t="str">
        <f t="shared" si="64"/>
        <v>SAN ANTON</v>
      </c>
      <c r="U467" s="88"/>
      <c r="V467" s="94">
        <v>44160</v>
      </c>
      <c r="W467" s="64" t="e">
        <f t="shared" si="66"/>
        <v>#N/A</v>
      </c>
      <c r="X467" s="88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65" t="str">
        <f t="shared" si="67"/>
        <v>XB2ST.P0220-4C74101C-S14</v>
      </c>
      <c r="AO467" s="65" t="str">
        <f t="shared" si="68"/>
        <v>CONTRATISTAS</v>
      </c>
      <c r="AP467" s="85"/>
      <c r="AQ467" s="85"/>
    </row>
    <row r="468" spans="1:43" ht="13.5" x14ac:dyDescent="0.25">
      <c r="A468" s="85">
        <v>476</v>
      </c>
      <c r="B468" s="85" t="s">
        <v>7650</v>
      </c>
      <c r="C468" s="85" t="s">
        <v>681</v>
      </c>
      <c r="D468" s="62" t="str">
        <f t="shared" si="65"/>
        <v>DNI47829308</v>
      </c>
      <c r="E468" s="86" t="s">
        <v>2611</v>
      </c>
      <c r="F468" s="86" t="s">
        <v>2612</v>
      </c>
      <c r="G468" s="85" t="s">
        <v>2613</v>
      </c>
      <c r="H468" s="85" t="s">
        <v>2614</v>
      </c>
      <c r="I468" s="62" t="s">
        <v>2604</v>
      </c>
      <c r="J468" s="85" t="s">
        <v>2462</v>
      </c>
      <c r="K468" s="96">
        <v>32434</v>
      </c>
      <c r="L468" s="87" t="s">
        <v>141</v>
      </c>
      <c r="M468" s="85">
        <v>961011030</v>
      </c>
      <c r="N468" s="85" t="s">
        <v>82</v>
      </c>
      <c r="O468" s="62" t="s">
        <v>82</v>
      </c>
      <c r="P468" s="62" t="s">
        <v>2482</v>
      </c>
      <c r="Q468" s="62" t="s">
        <v>2615</v>
      </c>
      <c r="R468" s="85" t="s">
        <v>123</v>
      </c>
      <c r="S468" s="63" t="str">
        <f t="shared" si="63"/>
        <v>PUNO</v>
      </c>
      <c r="T468" s="63" t="str">
        <f t="shared" si="64"/>
        <v>PUNO</v>
      </c>
      <c r="U468" s="88"/>
      <c r="V468" s="94">
        <v>44160</v>
      </c>
      <c r="W468" s="64" t="e">
        <f t="shared" si="66"/>
        <v>#N/A</v>
      </c>
      <c r="X468" s="88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65" t="str">
        <f t="shared" si="67"/>
        <v>XB2ST.P0220-4C74101C-S14</v>
      </c>
      <c r="AO468" s="65" t="str">
        <f t="shared" si="68"/>
        <v>CONTRATISTAS</v>
      </c>
      <c r="AP468" s="85"/>
      <c r="AQ468" s="85"/>
    </row>
    <row r="469" spans="1:43" ht="13.5" x14ac:dyDescent="0.25">
      <c r="A469" s="85">
        <v>477</v>
      </c>
      <c r="B469" s="85" t="s">
        <v>7650</v>
      </c>
      <c r="C469" s="85" t="s">
        <v>681</v>
      </c>
      <c r="D469" s="62" t="str">
        <f t="shared" si="65"/>
        <v>DNI73441179</v>
      </c>
      <c r="E469" s="86" t="s">
        <v>2616</v>
      </c>
      <c r="F469" s="86" t="s">
        <v>548</v>
      </c>
      <c r="G469" s="85" t="s">
        <v>291</v>
      </c>
      <c r="H469" s="85" t="s">
        <v>2617</v>
      </c>
      <c r="I469" s="62" t="s">
        <v>2604</v>
      </c>
      <c r="J469" s="85" t="s">
        <v>2462</v>
      </c>
      <c r="K469" s="96">
        <v>32434</v>
      </c>
      <c r="L469" s="87" t="s">
        <v>141</v>
      </c>
      <c r="M469" s="85">
        <v>957785633</v>
      </c>
      <c r="N469" s="85" t="s">
        <v>82</v>
      </c>
      <c r="O469" s="62" t="s">
        <v>82</v>
      </c>
      <c r="P469" s="62" t="s">
        <v>84</v>
      </c>
      <c r="Q469" s="62" t="s">
        <v>2618</v>
      </c>
      <c r="R469" s="85" t="s">
        <v>123</v>
      </c>
      <c r="S469" s="63" t="str">
        <f t="shared" si="63"/>
        <v>PUNO</v>
      </c>
      <c r="T469" s="63" t="str">
        <f t="shared" si="64"/>
        <v>ANTAUTA</v>
      </c>
      <c r="U469" s="88"/>
      <c r="V469" s="94">
        <v>44160</v>
      </c>
      <c r="W469" s="64" t="e">
        <f t="shared" si="66"/>
        <v>#N/A</v>
      </c>
      <c r="X469" s="88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65" t="str">
        <f t="shared" si="67"/>
        <v>XB2ST.P0220-4C74101C-S14</v>
      </c>
      <c r="AO469" s="65" t="str">
        <f t="shared" si="68"/>
        <v>CONTRATISTAS</v>
      </c>
      <c r="AP469" s="85"/>
      <c r="AQ469" s="85"/>
    </row>
    <row r="470" spans="1:43" ht="13.5" x14ac:dyDescent="0.25">
      <c r="A470" s="85">
        <v>478</v>
      </c>
      <c r="B470" s="85" t="s">
        <v>7650</v>
      </c>
      <c r="C470" s="85" t="s">
        <v>681</v>
      </c>
      <c r="D470" s="62" t="str">
        <f t="shared" si="65"/>
        <v>DNI73488839</v>
      </c>
      <c r="E470" s="86" t="s">
        <v>2619</v>
      </c>
      <c r="F470" s="86" t="s">
        <v>2545</v>
      </c>
      <c r="G470" s="85" t="s">
        <v>115</v>
      </c>
      <c r="H470" s="85" t="s">
        <v>2620</v>
      </c>
      <c r="I470" s="62" t="s">
        <v>2604</v>
      </c>
      <c r="J470" s="85" t="s">
        <v>2462</v>
      </c>
      <c r="K470" s="96">
        <v>32434</v>
      </c>
      <c r="L470" s="87" t="s">
        <v>141</v>
      </c>
      <c r="M470" s="85">
        <v>918369481</v>
      </c>
      <c r="N470" s="85" t="s">
        <v>82</v>
      </c>
      <c r="O470" s="62" t="s">
        <v>83</v>
      </c>
      <c r="P470" s="62" t="s">
        <v>84</v>
      </c>
      <c r="Q470" s="62" t="s">
        <v>2621</v>
      </c>
      <c r="R470" s="85" t="s">
        <v>123</v>
      </c>
      <c r="S470" s="63" t="str">
        <f t="shared" si="63"/>
        <v>PUNO</v>
      </c>
      <c r="T470" s="63" t="str">
        <f t="shared" si="64"/>
        <v>ANTAUTA</v>
      </c>
      <c r="U470" s="88"/>
      <c r="V470" s="94">
        <v>44160</v>
      </c>
      <c r="W470" s="64" t="str">
        <f t="shared" si="66"/>
        <v>SI</v>
      </c>
      <c r="X470" s="88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65" t="str">
        <f t="shared" si="67"/>
        <v>XB2ST.P0220-4C74101C-S14</v>
      </c>
      <c r="AO470" s="65" t="str">
        <f t="shared" si="68"/>
        <v>CONTRATISTAS</v>
      </c>
      <c r="AP470" s="85"/>
      <c r="AQ470" s="85"/>
    </row>
    <row r="471" spans="1:43" ht="13.5" x14ac:dyDescent="0.25">
      <c r="A471" s="85">
        <v>479</v>
      </c>
      <c r="B471" s="85" t="s">
        <v>7650</v>
      </c>
      <c r="C471" s="85" t="s">
        <v>681</v>
      </c>
      <c r="D471" s="62" t="str">
        <f t="shared" si="65"/>
        <v>DNI73744689</v>
      </c>
      <c r="E471" s="86" t="s">
        <v>2622</v>
      </c>
      <c r="F471" s="86" t="s">
        <v>1340</v>
      </c>
      <c r="G471" s="85" t="s">
        <v>900</v>
      </c>
      <c r="H471" s="85" t="s">
        <v>2623</v>
      </c>
      <c r="I471" s="62" t="s">
        <v>2604</v>
      </c>
      <c r="J471" s="85" t="s">
        <v>2462</v>
      </c>
      <c r="K471" s="96">
        <v>32434</v>
      </c>
      <c r="L471" s="87" t="s">
        <v>141</v>
      </c>
      <c r="M471" s="85">
        <v>972717250</v>
      </c>
      <c r="N471" s="85" t="s">
        <v>82</v>
      </c>
      <c r="O471" s="62" t="s">
        <v>82</v>
      </c>
      <c r="P471" s="62" t="s">
        <v>82</v>
      </c>
      <c r="Q471" s="62" t="s">
        <v>2624</v>
      </c>
      <c r="R471" s="85" t="s">
        <v>123</v>
      </c>
      <c r="S471" s="63" t="str">
        <f t="shared" si="63"/>
        <v>PUNO</v>
      </c>
      <c r="T471" s="63" t="str">
        <f t="shared" si="64"/>
        <v>PUNO</v>
      </c>
      <c r="U471" s="88"/>
      <c r="V471" s="94">
        <v>44160</v>
      </c>
      <c r="W471" s="64" t="e">
        <f t="shared" si="66"/>
        <v>#N/A</v>
      </c>
      <c r="X471" s="88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65" t="str">
        <f t="shared" si="67"/>
        <v>XB2ST.P0220-4C74101C-S14</v>
      </c>
      <c r="AO471" s="65" t="str">
        <f t="shared" si="68"/>
        <v>CONTRATISTAS</v>
      </c>
      <c r="AP471" s="85"/>
      <c r="AQ471" s="85"/>
    </row>
    <row r="472" spans="1:43" ht="13.5" x14ac:dyDescent="0.25">
      <c r="A472" s="85">
        <v>480</v>
      </c>
      <c r="B472" s="85" t="s">
        <v>7650</v>
      </c>
      <c r="C472" s="85" t="s">
        <v>681</v>
      </c>
      <c r="D472" s="62" t="str">
        <f t="shared" si="65"/>
        <v>DNI73793500</v>
      </c>
      <c r="E472" s="86" t="s">
        <v>2625</v>
      </c>
      <c r="F472" s="86" t="s">
        <v>2626</v>
      </c>
      <c r="G472" s="85" t="s">
        <v>886</v>
      </c>
      <c r="H472" s="85" t="s">
        <v>703</v>
      </c>
      <c r="I472" s="62" t="s">
        <v>2627</v>
      </c>
      <c r="J472" s="85" t="s">
        <v>2605</v>
      </c>
      <c r="K472" s="96">
        <v>32434</v>
      </c>
      <c r="L472" s="87" t="s">
        <v>141</v>
      </c>
      <c r="M472" s="85">
        <v>944244065</v>
      </c>
      <c r="N472" s="85" t="s">
        <v>82</v>
      </c>
      <c r="O472" s="62" t="s">
        <v>188</v>
      </c>
      <c r="P472" s="62" t="s">
        <v>562</v>
      </c>
      <c r="Q472" s="62" t="s">
        <v>2628</v>
      </c>
      <c r="R472" s="85" t="s">
        <v>123</v>
      </c>
      <c r="S472" s="63" t="str">
        <f t="shared" si="63"/>
        <v>PUNO</v>
      </c>
      <c r="T472" s="63" t="str">
        <f t="shared" si="64"/>
        <v>AJOYANI</v>
      </c>
      <c r="U472" s="88"/>
      <c r="V472" s="94">
        <v>44160</v>
      </c>
      <c r="W472" s="64" t="e">
        <f t="shared" si="66"/>
        <v>#N/A</v>
      </c>
      <c r="X472" s="88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65" t="str">
        <f t="shared" si="67"/>
        <v>XB2ST.P0220-4C74101C-S14</v>
      </c>
      <c r="AO472" s="65" t="str">
        <f t="shared" si="68"/>
        <v>CONTRATISTAS</v>
      </c>
      <c r="AP472" s="85"/>
      <c r="AQ472" s="85"/>
    </row>
    <row r="473" spans="1:43" ht="13.5" x14ac:dyDescent="0.25">
      <c r="A473" s="85">
        <v>481</v>
      </c>
      <c r="B473" s="85" t="s">
        <v>7650</v>
      </c>
      <c r="C473" s="85" t="s">
        <v>681</v>
      </c>
      <c r="D473" s="62" t="str">
        <f t="shared" si="65"/>
        <v>DNI45938912</v>
      </c>
      <c r="E473" s="86" t="s">
        <v>2629</v>
      </c>
      <c r="F473" s="86" t="s">
        <v>291</v>
      </c>
      <c r="G473" s="85" t="s">
        <v>2602</v>
      </c>
      <c r="H473" s="85" t="s">
        <v>2630</v>
      </c>
      <c r="I473" s="62" t="s">
        <v>2627</v>
      </c>
      <c r="J473" s="85" t="s">
        <v>2605</v>
      </c>
      <c r="K473" s="96">
        <v>32434</v>
      </c>
      <c r="L473" s="87" t="s">
        <v>141</v>
      </c>
      <c r="M473" s="85">
        <v>952418301</v>
      </c>
      <c r="N473" s="85" t="s">
        <v>82</v>
      </c>
      <c r="O473" s="62" t="s">
        <v>83</v>
      </c>
      <c r="P473" s="62" t="s">
        <v>84</v>
      </c>
      <c r="Q473" s="62" t="s">
        <v>2631</v>
      </c>
      <c r="R473" s="85" t="s">
        <v>123</v>
      </c>
      <c r="S473" s="63" t="str">
        <f t="shared" si="63"/>
        <v>PUNO</v>
      </c>
      <c r="T473" s="63" t="str">
        <f t="shared" si="64"/>
        <v>ANTAUTA</v>
      </c>
      <c r="U473" s="88"/>
      <c r="V473" s="94">
        <v>44160</v>
      </c>
      <c r="W473" s="64" t="e">
        <f t="shared" si="66"/>
        <v>#N/A</v>
      </c>
      <c r="X473" s="88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65" t="str">
        <f t="shared" si="67"/>
        <v>XB2ST.P0220-4C74101C-S14</v>
      </c>
      <c r="AO473" s="65" t="str">
        <f t="shared" si="68"/>
        <v>CONTRATISTAS</v>
      </c>
      <c r="AP473" s="85"/>
      <c r="AQ473" s="85"/>
    </row>
    <row r="474" spans="1:43" ht="13.5" x14ac:dyDescent="0.25">
      <c r="A474" s="85">
        <v>482</v>
      </c>
      <c r="B474" s="85" t="s">
        <v>7650</v>
      </c>
      <c r="C474" s="85" t="s">
        <v>681</v>
      </c>
      <c r="D474" s="62" t="str">
        <f t="shared" si="65"/>
        <v>DNI73943308</v>
      </c>
      <c r="E474" s="86" t="s">
        <v>2632</v>
      </c>
      <c r="F474" s="86" t="s">
        <v>291</v>
      </c>
      <c r="G474" s="85" t="s">
        <v>2633</v>
      </c>
      <c r="H474" s="85" t="s">
        <v>2634</v>
      </c>
      <c r="I474" s="62" t="s">
        <v>2627</v>
      </c>
      <c r="J474" s="85" t="s">
        <v>2605</v>
      </c>
      <c r="K474" s="96">
        <v>32434</v>
      </c>
      <c r="L474" s="87" t="s">
        <v>141</v>
      </c>
      <c r="M474" s="85">
        <v>972357079</v>
      </c>
      <c r="N474" s="85" t="s">
        <v>82</v>
      </c>
      <c r="O474" s="62" t="s">
        <v>83</v>
      </c>
      <c r="P474" s="62" t="s">
        <v>84</v>
      </c>
      <c r="Q474" s="62" t="s">
        <v>2635</v>
      </c>
      <c r="R474" s="85" t="s">
        <v>123</v>
      </c>
      <c r="S474" s="63" t="str">
        <f t="shared" si="63"/>
        <v>PUNO</v>
      </c>
      <c r="T474" s="63" t="str">
        <f t="shared" si="64"/>
        <v>ANTAUTA</v>
      </c>
      <c r="U474" s="88"/>
      <c r="V474" s="94">
        <v>44160</v>
      </c>
      <c r="W474" s="64" t="e">
        <f t="shared" si="66"/>
        <v>#N/A</v>
      </c>
      <c r="X474" s="88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65" t="str">
        <f t="shared" si="67"/>
        <v>XB2ST.P0220-4C74101C-S14</v>
      </c>
      <c r="AO474" s="65" t="str">
        <f t="shared" si="68"/>
        <v>CONTRATISTAS</v>
      </c>
      <c r="AP474" s="85"/>
      <c r="AQ474" s="85"/>
    </row>
    <row r="475" spans="1:43" ht="13.5" x14ac:dyDescent="0.25">
      <c r="A475" s="85">
        <v>483</v>
      </c>
      <c r="B475" s="85" t="s">
        <v>7650</v>
      </c>
      <c r="C475" s="85" t="s">
        <v>681</v>
      </c>
      <c r="D475" s="62" t="str">
        <f t="shared" si="65"/>
        <v>DNI75802682</v>
      </c>
      <c r="E475" s="86" t="s">
        <v>2636</v>
      </c>
      <c r="F475" s="86" t="s">
        <v>291</v>
      </c>
      <c r="G475" s="85" t="s">
        <v>559</v>
      </c>
      <c r="H475" s="85" t="s">
        <v>2637</v>
      </c>
      <c r="I475" s="62" t="s">
        <v>2627</v>
      </c>
      <c r="J475" s="85" t="s">
        <v>2605</v>
      </c>
      <c r="K475" s="96">
        <v>32434</v>
      </c>
      <c r="L475" s="87" t="s">
        <v>141</v>
      </c>
      <c r="M475" s="85">
        <v>984144797</v>
      </c>
      <c r="N475" s="85" t="s">
        <v>82</v>
      </c>
      <c r="O475" s="62" t="s">
        <v>83</v>
      </c>
      <c r="P475" s="62" t="s">
        <v>84</v>
      </c>
      <c r="Q475" s="62" t="s">
        <v>2638</v>
      </c>
      <c r="R475" s="85" t="s">
        <v>123</v>
      </c>
      <c r="S475" s="63" t="str">
        <f t="shared" si="63"/>
        <v>PUNO</v>
      </c>
      <c r="T475" s="63" t="str">
        <f t="shared" si="64"/>
        <v>ANTAUTA</v>
      </c>
      <c r="U475" s="88"/>
      <c r="V475" s="94">
        <v>44160</v>
      </c>
      <c r="W475" s="64" t="e">
        <f t="shared" si="66"/>
        <v>#N/A</v>
      </c>
      <c r="X475" s="88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65" t="str">
        <f t="shared" si="67"/>
        <v>XB2ST.P0220-4C74101C-S14</v>
      </c>
      <c r="AO475" s="65" t="str">
        <f t="shared" si="68"/>
        <v>CONTRATISTAS</v>
      </c>
      <c r="AP475" s="85"/>
      <c r="AQ475" s="85"/>
    </row>
    <row r="476" spans="1:43" ht="13.5" x14ac:dyDescent="0.25">
      <c r="A476" s="85">
        <v>484</v>
      </c>
      <c r="B476" s="85" t="s">
        <v>7650</v>
      </c>
      <c r="C476" s="85" t="s">
        <v>681</v>
      </c>
      <c r="D476" s="62" t="str">
        <f t="shared" si="65"/>
        <v>DNI80042409</v>
      </c>
      <c r="E476" s="86" t="s">
        <v>2639</v>
      </c>
      <c r="F476" s="86" t="s">
        <v>2640</v>
      </c>
      <c r="G476" s="85" t="s">
        <v>452</v>
      </c>
      <c r="H476" s="85" t="s">
        <v>2641</v>
      </c>
      <c r="I476" s="62" t="s">
        <v>2627</v>
      </c>
      <c r="J476" s="85" t="s">
        <v>2462</v>
      </c>
      <c r="K476" s="96">
        <v>32434</v>
      </c>
      <c r="L476" s="87" t="s">
        <v>141</v>
      </c>
      <c r="M476" s="85">
        <v>951299930</v>
      </c>
      <c r="N476" s="85" t="s">
        <v>82</v>
      </c>
      <c r="O476" s="62" t="s">
        <v>188</v>
      </c>
      <c r="P476" s="62" t="s">
        <v>189</v>
      </c>
      <c r="Q476" s="62" t="s">
        <v>2642</v>
      </c>
      <c r="R476" s="85" t="s">
        <v>123</v>
      </c>
      <c r="S476" s="63" t="str">
        <f t="shared" si="63"/>
        <v>PUNO</v>
      </c>
      <c r="T476" s="63" t="str">
        <f t="shared" si="64"/>
        <v>AJOYANI</v>
      </c>
      <c r="U476" s="88"/>
      <c r="V476" s="94">
        <v>44160</v>
      </c>
      <c r="W476" s="64" t="e">
        <f t="shared" si="66"/>
        <v>#N/A</v>
      </c>
      <c r="X476" s="88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65" t="str">
        <f t="shared" si="67"/>
        <v>XB2ST.P0220-4C74101C-S14</v>
      </c>
      <c r="AO476" s="65" t="str">
        <f t="shared" si="68"/>
        <v>CONTRATISTAS</v>
      </c>
      <c r="AP476" s="85"/>
      <c r="AQ476" s="85"/>
    </row>
    <row r="477" spans="1:43" ht="13.5" x14ac:dyDescent="0.25">
      <c r="A477" s="85">
        <v>485</v>
      </c>
      <c r="B477" s="85" t="s">
        <v>7650</v>
      </c>
      <c r="C477" s="85" t="s">
        <v>681</v>
      </c>
      <c r="D477" s="62" t="str">
        <f t="shared" si="65"/>
        <v>DNI71830529</v>
      </c>
      <c r="E477" s="86" t="s">
        <v>2643</v>
      </c>
      <c r="F477" s="86" t="s">
        <v>1401</v>
      </c>
      <c r="G477" s="85" t="s">
        <v>370</v>
      </c>
      <c r="H477" s="85" t="s">
        <v>2644</v>
      </c>
      <c r="I477" s="62" t="s">
        <v>2645</v>
      </c>
      <c r="J477" s="85" t="s">
        <v>2646</v>
      </c>
      <c r="K477" s="96">
        <v>32434</v>
      </c>
      <c r="L477" s="87" t="s">
        <v>141</v>
      </c>
      <c r="M477" s="85">
        <v>977130478</v>
      </c>
      <c r="N477" s="85" t="s">
        <v>100</v>
      </c>
      <c r="O477" s="62" t="s">
        <v>100</v>
      </c>
      <c r="P477" s="62" t="s">
        <v>228</v>
      </c>
      <c r="Q477" s="62" t="s">
        <v>2647</v>
      </c>
      <c r="R477" s="85" t="s">
        <v>2452</v>
      </c>
      <c r="S477" s="63" t="str">
        <f t="shared" si="63"/>
        <v>AREQUIPA</v>
      </c>
      <c r="T477" s="63" t="str">
        <f t="shared" si="64"/>
        <v>AREQUIPA</v>
      </c>
      <c r="U477" s="88"/>
      <c r="V477" s="94">
        <v>44160</v>
      </c>
      <c r="W477" s="64" t="e">
        <f t="shared" si="66"/>
        <v>#N/A</v>
      </c>
      <c r="X477" s="88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65" t="str">
        <f t="shared" si="67"/>
        <v>XB2ST.P0220-4C74101C-S14</v>
      </c>
      <c r="AO477" s="65" t="str">
        <f t="shared" si="68"/>
        <v>CONTRATISTAS</v>
      </c>
      <c r="AP477" s="85"/>
      <c r="AQ477" s="85"/>
    </row>
    <row r="478" spans="1:43" ht="13.5" x14ac:dyDescent="0.25">
      <c r="A478" s="85">
        <v>486</v>
      </c>
      <c r="B478" s="85" t="s">
        <v>7650</v>
      </c>
      <c r="C478" s="85" t="s">
        <v>681</v>
      </c>
      <c r="D478" s="62" t="str">
        <f t="shared" si="65"/>
        <v>DNI44164626</v>
      </c>
      <c r="E478" s="86" t="s">
        <v>2648</v>
      </c>
      <c r="F478" s="86" t="s">
        <v>2649</v>
      </c>
      <c r="G478" s="85" t="s">
        <v>2650</v>
      </c>
      <c r="H478" s="85" t="s">
        <v>2651</v>
      </c>
      <c r="I478" s="62" t="s">
        <v>2652</v>
      </c>
      <c r="J478" s="85" t="s">
        <v>2581</v>
      </c>
      <c r="K478" s="96">
        <v>32434</v>
      </c>
      <c r="L478" s="87" t="s">
        <v>141</v>
      </c>
      <c r="M478" s="85">
        <v>958178498</v>
      </c>
      <c r="N478" s="85" t="s">
        <v>82</v>
      </c>
      <c r="O478" s="62" t="s">
        <v>82</v>
      </c>
      <c r="P478" s="62" t="s">
        <v>82</v>
      </c>
      <c r="Q478" s="62" t="s">
        <v>2653</v>
      </c>
      <c r="R478" s="85" t="s">
        <v>123</v>
      </c>
      <c r="S478" s="63" t="str">
        <f t="shared" si="63"/>
        <v>PUNO</v>
      </c>
      <c r="T478" s="63" t="str">
        <f t="shared" si="64"/>
        <v>PUNO</v>
      </c>
      <c r="U478" s="88"/>
      <c r="V478" s="94">
        <v>44160</v>
      </c>
      <c r="W478" s="64" t="e">
        <f t="shared" si="66"/>
        <v>#N/A</v>
      </c>
      <c r="X478" s="88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65" t="str">
        <f t="shared" si="67"/>
        <v>XB2ST.P0220-4C74101C-S14</v>
      </c>
      <c r="AO478" s="65" t="str">
        <f t="shared" si="68"/>
        <v>CONTRATISTAS</v>
      </c>
      <c r="AP478" s="85"/>
      <c r="AQ478" s="85"/>
    </row>
    <row r="479" spans="1:43" ht="13.5" x14ac:dyDescent="0.25">
      <c r="A479" s="85">
        <v>487</v>
      </c>
      <c r="B479" s="85" t="s">
        <v>7650</v>
      </c>
      <c r="C479" s="85" t="s">
        <v>681</v>
      </c>
      <c r="D479" s="62" t="str">
        <f t="shared" si="65"/>
        <v>DNI80295779</v>
      </c>
      <c r="E479" s="86" t="s">
        <v>2654</v>
      </c>
      <c r="F479" s="86" t="s">
        <v>2655</v>
      </c>
      <c r="G479" s="85" t="s">
        <v>88</v>
      </c>
      <c r="H479" s="85" t="s">
        <v>2656</v>
      </c>
      <c r="I479" s="62" t="s">
        <v>2657</v>
      </c>
      <c r="J479" s="85" t="s">
        <v>2658</v>
      </c>
      <c r="K479" s="96">
        <v>32434</v>
      </c>
      <c r="L479" s="87" t="s">
        <v>141</v>
      </c>
      <c r="M479" s="85">
        <v>975545533</v>
      </c>
      <c r="N479" s="85" t="s">
        <v>120</v>
      </c>
      <c r="O479" s="62" t="s">
        <v>120</v>
      </c>
      <c r="P479" s="62" t="s">
        <v>120</v>
      </c>
      <c r="Q479" s="62" t="s">
        <v>2659</v>
      </c>
      <c r="R479" s="85" t="s">
        <v>123</v>
      </c>
      <c r="S479" s="63" t="str">
        <f t="shared" si="63"/>
        <v>PUNO HUB</v>
      </c>
      <c r="T479" s="63" t="str">
        <f t="shared" si="64"/>
        <v>TACNA</v>
      </c>
      <c r="U479" s="88"/>
      <c r="V479" s="87">
        <v>44161</v>
      </c>
      <c r="W479" s="64" t="e">
        <f t="shared" si="66"/>
        <v>#N/A</v>
      </c>
      <c r="X479" s="88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65" t="str">
        <f t="shared" si="67"/>
        <v>XB2ST.P0220-4C74101C-S14</v>
      </c>
      <c r="AO479" s="65" t="str">
        <f t="shared" si="68"/>
        <v>CONTRATISTAS</v>
      </c>
      <c r="AP479" s="85"/>
      <c r="AQ479" s="85"/>
    </row>
    <row r="480" spans="1:43" ht="13.5" x14ac:dyDescent="0.25">
      <c r="A480" s="85">
        <v>488</v>
      </c>
      <c r="B480" s="85" t="s">
        <v>7650</v>
      </c>
      <c r="C480" s="85" t="s">
        <v>681</v>
      </c>
      <c r="D480" s="62" t="str">
        <f t="shared" si="65"/>
        <v>DNI43208452</v>
      </c>
      <c r="E480" s="86" t="s">
        <v>2660</v>
      </c>
      <c r="F480" s="86" t="s">
        <v>2661</v>
      </c>
      <c r="G480" s="85" t="s">
        <v>793</v>
      </c>
      <c r="H480" s="85" t="s">
        <v>2662</v>
      </c>
      <c r="I480" s="62" t="s">
        <v>2663</v>
      </c>
      <c r="J480" s="85" t="s">
        <v>2664</v>
      </c>
      <c r="K480" s="96">
        <v>32434</v>
      </c>
      <c r="L480" s="87" t="s">
        <v>141</v>
      </c>
      <c r="M480" s="85">
        <v>954993668</v>
      </c>
      <c r="N480" s="85" t="s">
        <v>268</v>
      </c>
      <c r="O480" s="62" t="s">
        <v>268</v>
      </c>
      <c r="P480" s="62" t="s">
        <v>268</v>
      </c>
      <c r="Q480" s="62" t="s">
        <v>2665</v>
      </c>
      <c r="R480" s="85" t="s">
        <v>123</v>
      </c>
      <c r="S480" s="63" t="str">
        <f t="shared" si="63"/>
        <v>PUNO HUB</v>
      </c>
      <c r="T480" s="63" t="str">
        <f t="shared" si="64"/>
        <v>CUSCO</v>
      </c>
      <c r="U480" s="88"/>
      <c r="V480" s="87">
        <v>44159</v>
      </c>
      <c r="W480" s="64" t="e">
        <f t="shared" si="66"/>
        <v>#N/A</v>
      </c>
      <c r="X480" s="88" t="s">
        <v>271</v>
      </c>
      <c r="Y480" s="88" t="s">
        <v>271</v>
      </c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65" t="str">
        <f t="shared" si="67"/>
        <v>XB2ST.P0220-4C74101C-S14</v>
      </c>
      <c r="AO480" s="65" t="str">
        <f t="shared" si="68"/>
        <v>CONTRATISTAS</v>
      </c>
      <c r="AP480" s="85"/>
      <c r="AQ480" s="85"/>
    </row>
    <row r="481" spans="1:43" ht="13.5" x14ac:dyDescent="0.25">
      <c r="A481" s="85">
        <v>489</v>
      </c>
      <c r="B481" s="85" t="s">
        <v>7650</v>
      </c>
      <c r="C481" s="85" t="s">
        <v>681</v>
      </c>
      <c r="D481" s="62" t="str">
        <f t="shared" si="65"/>
        <v>DNI29729028</v>
      </c>
      <c r="E481" s="86" t="s">
        <v>2666</v>
      </c>
      <c r="F481" s="86" t="s">
        <v>2667</v>
      </c>
      <c r="G481" s="85" t="s">
        <v>2668</v>
      </c>
      <c r="H481" s="85" t="s">
        <v>703</v>
      </c>
      <c r="I481" s="62" t="s">
        <v>2669</v>
      </c>
      <c r="J481" s="85" t="s">
        <v>2462</v>
      </c>
      <c r="K481" s="96">
        <v>32434</v>
      </c>
      <c r="L481" s="87" t="s">
        <v>141</v>
      </c>
      <c r="M481" s="85">
        <v>993649013</v>
      </c>
      <c r="N481" s="85" t="s">
        <v>100</v>
      </c>
      <c r="O481" s="62" t="s">
        <v>100</v>
      </c>
      <c r="P481" s="62" t="s">
        <v>616</v>
      </c>
      <c r="Q481" s="62" t="s">
        <v>2670</v>
      </c>
      <c r="R481" s="85" t="s">
        <v>2452</v>
      </c>
      <c r="S481" s="63" t="str">
        <f t="shared" si="63"/>
        <v>AREQUIPA</v>
      </c>
      <c r="T481" s="63" t="str">
        <f t="shared" si="64"/>
        <v>AREQUIPA</v>
      </c>
      <c r="U481" s="88"/>
      <c r="V481" s="94">
        <v>44160</v>
      </c>
      <c r="W481" s="64" t="e">
        <f t="shared" si="66"/>
        <v>#N/A</v>
      </c>
      <c r="X481" s="88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65" t="str">
        <f t="shared" si="67"/>
        <v>XB2ST.P0220-4C74101C-S14</v>
      </c>
      <c r="AO481" s="65" t="str">
        <f t="shared" si="68"/>
        <v>CONTRATISTAS</v>
      </c>
      <c r="AP481" s="85"/>
      <c r="AQ481" s="85"/>
    </row>
    <row r="482" spans="1:43" ht="13.5" x14ac:dyDescent="0.25">
      <c r="A482" s="85">
        <v>490</v>
      </c>
      <c r="B482" s="85" t="s">
        <v>7650</v>
      </c>
      <c r="C482" s="85" t="s">
        <v>681</v>
      </c>
      <c r="D482" s="62" t="str">
        <f t="shared" si="65"/>
        <v>DNI73373736</v>
      </c>
      <c r="E482" s="86" t="s">
        <v>2671</v>
      </c>
      <c r="F482" s="86" t="s">
        <v>273</v>
      </c>
      <c r="G482" s="85" t="s">
        <v>115</v>
      </c>
      <c r="H482" s="85" t="s">
        <v>2672</v>
      </c>
      <c r="I482" s="62" t="s">
        <v>2673</v>
      </c>
      <c r="J482" s="85" t="s">
        <v>2462</v>
      </c>
      <c r="K482" s="96">
        <v>32434</v>
      </c>
      <c r="L482" s="87" t="s">
        <v>141</v>
      </c>
      <c r="M482" s="85">
        <v>944330120</v>
      </c>
      <c r="N482" s="85" t="s">
        <v>1066</v>
      </c>
      <c r="O482" s="62" t="s">
        <v>1066</v>
      </c>
      <c r="P482" s="62" t="s">
        <v>1066</v>
      </c>
      <c r="Q482" s="62" t="s">
        <v>2674</v>
      </c>
      <c r="R482" s="85" t="s">
        <v>2675</v>
      </c>
      <c r="S482" s="63" t="s">
        <v>64</v>
      </c>
      <c r="T482" s="63" t="s">
        <v>64</v>
      </c>
      <c r="U482" s="88"/>
      <c r="V482" s="87">
        <v>44164</v>
      </c>
      <c r="W482" s="64" t="e">
        <f t="shared" si="66"/>
        <v>#N/A</v>
      </c>
      <c r="X482" s="88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65" t="str">
        <f t="shared" si="67"/>
        <v>XB2ST.P0220-4C74101C-S14</v>
      </c>
      <c r="AO482" s="65" t="str">
        <f t="shared" si="68"/>
        <v>CONTRATISTAS</v>
      </c>
      <c r="AP482" s="85"/>
      <c r="AQ482" s="85"/>
    </row>
    <row r="483" spans="1:43" ht="13.5" x14ac:dyDescent="0.25">
      <c r="A483" s="85">
        <v>491</v>
      </c>
      <c r="B483" s="85" t="s">
        <v>7650</v>
      </c>
      <c r="C483" s="85" t="s">
        <v>681</v>
      </c>
      <c r="D483" s="62" t="str">
        <f t="shared" si="65"/>
        <v>DNI46579781</v>
      </c>
      <c r="E483" s="86" t="s">
        <v>2676</v>
      </c>
      <c r="F483" s="86" t="s">
        <v>443</v>
      </c>
      <c r="G483" s="85" t="s">
        <v>1301</v>
      </c>
      <c r="H483" s="85" t="s">
        <v>2677</v>
      </c>
      <c r="I483" s="62" t="s">
        <v>2470</v>
      </c>
      <c r="J483" s="85" t="s">
        <v>2462</v>
      </c>
      <c r="K483" s="96">
        <v>32434</v>
      </c>
      <c r="L483" s="87" t="s">
        <v>141</v>
      </c>
      <c r="M483" s="85">
        <v>991924217</v>
      </c>
      <c r="N483" s="85" t="s">
        <v>100</v>
      </c>
      <c r="O483" s="62" t="s">
        <v>100</v>
      </c>
      <c r="P483" s="62" t="s">
        <v>2678</v>
      </c>
      <c r="Q483" s="62" t="s">
        <v>2679</v>
      </c>
      <c r="R483" s="85" t="s">
        <v>2452</v>
      </c>
      <c r="S483" s="63" t="str">
        <f t="shared" ref="S483:S509" si="69">VLOOKUP(CONCATENATE(N483,P483),hub_,4,FALSE)</f>
        <v>AREQUIPA</v>
      </c>
      <c r="T483" s="63" t="str">
        <f t="shared" ref="T483:T509" si="70">VLOOKUP(CONCATENATE(N483,P483),hub_,5,FALSE)</f>
        <v>AREQUIPA</v>
      </c>
      <c r="U483" s="88"/>
      <c r="V483" s="94">
        <v>44160</v>
      </c>
      <c r="W483" s="64" t="e">
        <f t="shared" si="66"/>
        <v>#N/A</v>
      </c>
      <c r="X483" s="88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65" t="str">
        <f t="shared" si="67"/>
        <v>XB2ST.P0220-4C74101C-S14</v>
      </c>
      <c r="AO483" s="65" t="str">
        <f t="shared" si="68"/>
        <v>CONTRATISTAS</v>
      </c>
      <c r="AP483" s="85"/>
      <c r="AQ483" s="85"/>
    </row>
    <row r="484" spans="1:43" ht="13.5" x14ac:dyDescent="0.25">
      <c r="A484" s="85">
        <v>492</v>
      </c>
      <c r="B484" s="85" t="s">
        <v>7650</v>
      </c>
      <c r="C484" s="85" t="s">
        <v>681</v>
      </c>
      <c r="D484" s="62" t="str">
        <f t="shared" si="65"/>
        <v>DNI29499232</v>
      </c>
      <c r="E484" s="86" t="s">
        <v>2680</v>
      </c>
      <c r="F484" s="86" t="s">
        <v>2681</v>
      </c>
      <c r="G484" s="85" t="s">
        <v>2682</v>
      </c>
      <c r="H484" s="85" t="s">
        <v>2683</v>
      </c>
      <c r="I484" s="62" t="s">
        <v>2470</v>
      </c>
      <c r="J484" s="85" t="s">
        <v>2462</v>
      </c>
      <c r="K484" s="96">
        <v>32434</v>
      </c>
      <c r="L484" s="87" t="s">
        <v>141</v>
      </c>
      <c r="M484" s="85">
        <v>949322135</v>
      </c>
      <c r="N484" s="85" t="s">
        <v>100</v>
      </c>
      <c r="O484" s="62" t="s">
        <v>100</v>
      </c>
      <c r="P484" s="62" t="s">
        <v>1193</v>
      </c>
      <c r="Q484" s="62" t="s">
        <v>2684</v>
      </c>
      <c r="R484" s="85" t="s">
        <v>2452</v>
      </c>
      <c r="S484" s="63" t="str">
        <f t="shared" si="69"/>
        <v>AREQUIPA</v>
      </c>
      <c r="T484" s="63" t="str">
        <f t="shared" si="70"/>
        <v>AREQUIPA</v>
      </c>
      <c r="U484" s="88"/>
      <c r="V484" s="94">
        <v>44160</v>
      </c>
      <c r="W484" s="64" t="e">
        <f t="shared" si="66"/>
        <v>#N/A</v>
      </c>
      <c r="X484" s="88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65" t="str">
        <f t="shared" si="67"/>
        <v>XB2ST.P0220-4C74101C-S14</v>
      </c>
      <c r="AO484" s="65" t="str">
        <f t="shared" si="68"/>
        <v>CONTRATISTAS</v>
      </c>
      <c r="AP484" s="85"/>
      <c r="AQ484" s="85"/>
    </row>
    <row r="485" spans="1:43" ht="13.5" x14ac:dyDescent="0.25">
      <c r="A485" s="85">
        <v>493</v>
      </c>
      <c r="B485" s="85" t="s">
        <v>7650</v>
      </c>
      <c r="C485" s="85" t="s">
        <v>681</v>
      </c>
      <c r="D485" s="62" t="str">
        <f t="shared" si="65"/>
        <v>DNI41122574</v>
      </c>
      <c r="E485" s="86" t="s">
        <v>2685</v>
      </c>
      <c r="F485" s="86" t="s">
        <v>2686</v>
      </c>
      <c r="G485" s="85" t="s">
        <v>848</v>
      </c>
      <c r="H485" s="85" t="s">
        <v>2687</v>
      </c>
      <c r="I485" s="62" t="s">
        <v>2688</v>
      </c>
      <c r="J485" s="85" t="s">
        <v>2462</v>
      </c>
      <c r="K485" s="96">
        <v>32434</v>
      </c>
      <c r="L485" s="87" t="s">
        <v>141</v>
      </c>
      <c r="M485" s="85">
        <v>990516837</v>
      </c>
      <c r="N485" s="85" t="s">
        <v>2689</v>
      </c>
      <c r="O485" s="62" t="s">
        <v>2690</v>
      </c>
      <c r="P485" s="62" t="s">
        <v>2689</v>
      </c>
      <c r="Q485" s="62" t="s">
        <v>2691</v>
      </c>
      <c r="R485" s="85" t="s">
        <v>123</v>
      </c>
      <c r="S485" s="63" t="str">
        <f t="shared" si="69"/>
        <v>PUNO HUB</v>
      </c>
      <c r="T485" s="63" t="str">
        <f t="shared" si="70"/>
        <v>MOQUEGUA</v>
      </c>
      <c r="U485" s="88"/>
      <c r="V485" s="87">
        <v>44161</v>
      </c>
      <c r="W485" s="64" t="e">
        <f t="shared" si="66"/>
        <v>#N/A</v>
      </c>
      <c r="X485" s="88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65" t="str">
        <f t="shared" si="67"/>
        <v>XB2ST.P0220-4C74101C-S14</v>
      </c>
      <c r="AO485" s="65" t="str">
        <f t="shared" si="68"/>
        <v>CONTRATISTAS</v>
      </c>
      <c r="AP485" s="85"/>
      <c r="AQ485" s="85"/>
    </row>
    <row r="486" spans="1:43" ht="13.5" x14ac:dyDescent="0.25">
      <c r="A486" s="85">
        <v>494</v>
      </c>
      <c r="B486" s="85" t="s">
        <v>7650</v>
      </c>
      <c r="C486" s="85" t="s">
        <v>681</v>
      </c>
      <c r="D486" s="62" t="str">
        <f t="shared" si="65"/>
        <v>DNI70218308</v>
      </c>
      <c r="E486" s="86" t="s">
        <v>2692</v>
      </c>
      <c r="F486" s="86" t="s">
        <v>2693</v>
      </c>
      <c r="G486" s="85" t="s">
        <v>1270</v>
      </c>
      <c r="H486" s="85" t="s">
        <v>2694</v>
      </c>
      <c r="I486" s="62" t="s">
        <v>2486</v>
      </c>
      <c r="J486" s="85" t="s">
        <v>2462</v>
      </c>
      <c r="K486" s="96">
        <v>32434</v>
      </c>
      <c r="L486" s="87" t="s">
        <v>141</v>
      </c>
      <c r="M486" s="85" t="s">
        <v>2695</v>
      </c>
      <c r="N486" s="85" t="s">
        <v>82</v>
      </c>
      <c r="O486" s="62" t="s">
        <v>82</v>
      </c>
      <c r="P486" s="62" t="s">
        <v>82</v>
      </c>
      <c r="Q486" s="62" t="s">
        <v>2696</v>
      </c>
      <c r="R486" s="85" t="s">
        <v>123</v>
      </c>
      <c r="S486" s="63" t="str">
        <f t="shared" si="69"/>
        <v>PUNO</v>
      </c>
      <c r="T486" s="63" t="str">
        <f t="shared" si="70"/>
        <v>PUNO</v>
      </c>
      <c r="U486" s="88"/>
      <c r="V486" s="94">
        <v>44160</v>
      </c>
      <c r="W486" s="64" t="e">
        <f t="shared" si="66"/>
        <v>#N/A</v>
      </c>
      <c r="X486" s="88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65" t="str">
        <f t="shared" si="67"/>
        <v>XB2ST.P0220-4C74101C-S14</v>
      </c>
      <c r="AO486" s="65" t="str">
        <f t="shared" si="68"/>
        <v>CONTRATISTAS</v>
      </c>
      <c r="AP486" s="85"/>
      <c r="AQ486" s="85"/>
    </row>
    <row r="487" spans="1:43" ht="13.5" x14ac:dyDescent="0.25">
      <c r="A487" s="85">
        <v>495</v>
      </c>
      <c r="B487" s="85" t="s">
        <v>7650</v>
      </c>
      <c r="C487" s="85" t="s">
        <v>681</v>
      </c>
      <c r="D487" s="62" t="str">
        <f t="shared" si="65"/>
        <v>DNI42744183</v>
      </c>
      <c r="E487" s="86" t="s">
        <v>2697</v>
      </c>
      <c r="F487" s="86" t="s">
        <v>194</v>
      </c>
      <c r="G487" s="85" t="s">
        <v>479</v>
      </c>
      <c r="H487" s="85" t="s">
        <v>2698</v>
      </c>
      <c r="I487" s="62" t="s">
        <v>2699</v>
      </c>
      <c r="J487" s="85" t="s">
        <v>2588</v>
      </c>
      <c r="K487" s="96">
        <v>32434</v>
      </c>
      <c r="L487" s="87" t="s">
        <v>141</v>
      </c>
      <c r="M487" s="85">
        <v>921815078</v>
      </c>
      <c r="N487" s="85" t="s">
        <v>82</v>
      </c>
      <c r="O487" s="62" t="s">
        <v>188</v>
      </c>
      <c r="P487" s="62" t="s">
        <v>189</v>
      </c>
      <c r="Q487" s="62" t="s">
        <v>2700</v>
      </c>
      <c r="R487" s="85" t="s">
        <v>123</v>
      </c>
      <c r="S487" s="63" t="str">
        <f t="shared" si="69"/>
        <v>PUNO</v>
      </c>
      <c r="T487" s="63" t="str">
        <f t="shared" si="70"/>
        <v>AJOYANI</v>
      </c>
      <c r="U487" s="88"/>
      <c r="V487" s="94">
        <v>44160</v>
      </c>
      <c r="W487" s="64" t="e">
        <f t="shared" si="66"/>
        <v>#N/A</v>
      </c>
      <c r="X487" s="88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65" t="str">
        <f t="shared" si="67"/>
        <v>XB2ST.P0220-4C74101C-S14</v>
      </c>
      <c r="AO487" s="65" t="str">
        <f t="shared" si="68"/>
        <v>CONTRATISTAS</v>
      </c>
      <c r="AP487" s="85"/>
      <c r="AQ487" s="85"/>
    </row>
    <row r="488" spans="1:43" ht="13.5" x14ac:dyDescent="0.25">
      <c r="A488" s="85">
        <v>496</v>
      </c>
      <c r="B488" s="85" t="s">
        <v>7650</v>
      </c>
      <c r="C488" s="85" t="s">
        <v>681</v>
      </c>
      <c r="D488" s="62" t="str">
        <f t="shared" si="65"/>
        <v>DNI40560870</v>
      </c>
      <c r="E488" s="86" t="s">
        <v>2701</v>
      </c>
      <c r="F488" s="86" t="s">
        <v>729</v>
      </c>
      <c r="G488" s="85" t="s">
        <v>2702</v>
      </c>
      <c r="H488" s="85" t="s">
        <v>2703</v>
      </c>
      <c r="I488" s="62" t="s">
        <v>2704</v>
      </c>
      <c r="J488" s="85" t="s">
        <v>2462</v>
      </c>
      <c r="K488" s="96">
        <v>32434</v>
      </c>
      <c r="L488" s="87" t="s">
        <v>141</v>
      </c>
      <c r="M488" s="85">
        <v>977282838</v>
      </c>
      <c r="N488" s="85" t="s">
        <v>100</v>
      </c>
      <c r="O488" s="62" t="s">
        <v>100</v>
      </c>
      <c r="P488" s="62" t="s">
        <v>133</v>
      </c>
      <c r="Q488" s="62" t="s">
        <v>2705</v>
      </c>
      <c r="R488" s="85" t="s">
        <v>2452</v>
      </c>
      <c r="S488" s="63" t="str">
        <f t="shared" si="69"/>
        <v>AREQUIPA</v>
      </c>
      <c r="T488" s="63" t="str">
        <f t="shared" si="70"/>
        <v>AREQUIPA</v>
      </c>
      <c r="U488" s="88"/>
      <c r="V488" s="94">
        <v>44160</v>
      </c>
      <c r="W488" s="64" t="e">
        <f t="shared" si="66"/>
        <v>#N/A</v>
      </c>
      <c r="X488" s="88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65" t="str">
        <f t="shared" si="67"/>
        <v>XB2ST.P0220-4C74101C-S14</v>
      </c>
      <c r="AO488" s="65" t="str">
        <f t="shared" si="68"/>
        <v>CONTRATISTAS</v>
      </c>
      <c r="AP488" s="85"/>
      <c r="AQ488" s="85"/>
    </row>
    <row r="489" spans="1:43" ht="13.5" x14ac:dyDescent="0.25">
      <c r="A489" s="85">
        <v>497</v>
      </c>
      <c r="B489" s="85" t="s">
        <v>7650</v>
      </c>
      <c r="C489" s="85" t="s">
        <v>681</v>
      </c>
      <c r="D489" s="62" t="str">
        <f t="shared" si="65"/>
        <v>DNI43986676</v>
      </c>
      <c r="E489" s="86" t="s">
        <v>2706</v>
      </c>
      <c r="F489" s="86" t="s">
        <v>2707</v>
      </c>
      <c r="G489" s="85" t="s">
        <v>900</v>
      </c>
      <c r="H489" s="85" t="s">
        <v>249</v>
      </c>
      <c r="I489" s="62" t="s">
        <v>2708</v>
      </c>
      <c r="J489" s="85" t="s">
        <v>2462</v>
      </c>
      <c r="K489" s="96">
        <v>32434</v>
      </c>
      <c r="L489" s="87" t="s">
        <v>63</v>
      </c>
      <c r="M489" s="85">
        <v>957336390</v>
      </c>
      <c r="N489" s="85" t="s">
        <v>64</v>
      </c>
      <c r="O489" s="62" t="s">
        <v>64</v>
      </c>
      <c r="P489" s="62" t="s">
        <v>2288</v>
      </c>
      <c r="Q489" s="62" t="s">
        <v>2709</v>
      </c>
      <c r="R489" s="85" t="s">
        <v>2675</v>
      </c>
      <c r="S489" s="63" t="str">
        <f t="shared" si="69"/>
        <v>LIMA</v>
      </c>
      <c r="T489" s="63" t="str">
        <f t="shared" si="70"/>
        <v>LIMA</v>
      </c>
      <c r="U489" s="88"/>
      <c r="V489" s="87">
        <v>44164</v>
      </c>
      <c r="W489" s="64" t="e">
        <f t="shared" si="66"/>
        <v>#N/A</v>
      </c>
      <c r="X489" s="88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65" t="str">
        <f t="shared" si="67"/>
        <v>XB2ST.P0220-4C74101C-S14</v>
      </c>
      <c r="AO489" s="65" t="str">
        <f t="shared" si="68"/>
        <v>CONTRATISTAS</v>
      </c>
      <c r="AP489" s="85"/>
      <c r="AQ489" s="85"/>
    </row>
    <row r="490" spans="1:43" ht="13.5" x14ac:dyDescent="0.25">
      <c r="A490" s="85">
        <v>498</v>
      </c>
      <c r="B490" s="85" t="s">
        <v>7650</v>
      </c>
      <c r="C490" s="85" t="s">
        <v>681</v>
      </c>
      <c r="D490" s="62" t="str">
        <f t="shared" si="65"/>
        <v>DNI45643883</v>
      </c>
      <c r="E490" s="86" t="s">
        <v>2710</v>
      </c>
      <c r="F490" s="86" t="s">
        <v>2711</v>
      </c>
      <c r="G490" s="85" t="s">
        <v>2712</v>
      </c>
      <c r="H490" s="85" t="s">
        <v>2713</v>
      </c>
      <c r="I490" s="62" t="s">
        <v>2580</v>
      </c>
      <c r="J490" s="85" t="s">
        <v>2581</v>
      </c>
      <c r="K490" s="96">
        <v>32434</v>
      </c>
      <c r="L490" s="87" t="s">
        <v>63</v>
      </c>
      <c r="M490" s="85" t="s">
        <v>2714</v>
      </c>
      <c r="N490" s="85" t="s">
        <v>82</v>
      </c>
      <c r="O490" s="62" t="s">
        <v>188</v>
      </c>
      <c r="P490" s="62" t="s">
        <v>189</v>
      </c>
      <c r="Q490" s="62" t="s">
        <v>2715</v>
      </c>
      <c r="R490" s="85" t="s">
        <v>123</v>
      </c>
      <c r="S490" s="63" t="str">
        <f t="shared" si="69"/>
        <v>PUNO</v>
      </c>
      <c r="T490" s="63" t="str">
        <f t="shared" si="70"/>
        <v>AJOYANI</v>
      </c>
      <c r="U490" s="88"/>
      <c r="V490" s="94">
        <v>44160</v>
      </c>
      <c r="W490" s="64" t="e">
        <f t="shared" si="66"/>
        <v>#N/A</v>
      </c>
      <c r="X490" s="88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65" t="str">
        <f t="shared" si="67"/>
        <v>XB2ST.P0220-4C74101C-S14</v>
      </c>
      <c r="AO490" s="65" t="str">
        <f t="shared" si="68"/>
        <v>CONTRATISTAS</v>
      </c>
      <c r="AP490" s="85"/>
      <c r="AQ490" s="85"/>
    </row>
    <row r="491" spans="1:43" ht="13.5" x14ac:dyDescent="0.25">
      <c r="A491" s="85">
        <v>499</v>
      </c>
      <c r="B491" s="85" t="s">
        <v>7650</v>
      </c>
      <c r="C491" s="85" t="s">
        <v>681</v>
      </c>
      <c r="D491" s="62" t="str">
        <f t="shared" si="65"/>
        <v>DNI70276471</v>
      </c>
      <c r="E491" s="86" t="s">
        <v>2716</v>
      </c>
      <c r="F491" s="86" t="s">
        <v>2717</v>
      </c>
      <c r="G491" s="85" t="s">
        <v>2718</v>
      </c>
      <c r="H491" s="85" t="s">
        <v>2719</v>
      </c>
      <c r="I491" s="62" t="s">
        <v>2580</v>
      </c>
      <c r="J491" s="85" t="s">
        <v>2481</v>
      </c>
      <c r="K491" s="96">
        <v>32434</v>
      </c>
      <c r="L491" s="87" t="s">
        <v>141</v>
      </c>
      <c r="M491" s="85">
        <v>997311645</v>
      </c>
      <c r="N491" s="85" t="s">
        <v>82</v>
      </c>
      <c r="O491" s="62" t="s">
        <v>83</v>
      </c>
      <c r="P491" s="62" t="s">
        <v>2720</v>
      </c>
      <c r="Q491" s="62" t="s">
        <v>2721</v>
      </c>
      <c r="R491" s="85" t="s">
        <v>123</v>
      </c>
      <c r="S491" s="63" t="str">
        <f t="shared" si="69"/>
        <v>PUNO HUB</v>
      </c>
      <c r="T491" s="63" t="str">
        <f t="shared" si="70"/>
        <v>PUNO</v>
      </c>
      <c r="U491" s="88"/>
      <c r="V491" s="94">
        <v>44160</v>
      </c>
      <c r="W491" s="64" t="e">
        <f t="shared" si="66"/>
        <v>#N/A</v>
      </c>
      <c r="X491" s="88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65" t="str">
        <f t="shared" si="67"/>
        <v>XB2ST.P0220-4C74101C-S14</v>
      </c>
      <c r="AO491" s="65" t="str">
        <f t="shared" si="68"/>
        <v>CONTRATISTAS</v>
      </c>
      <c r="AP491" s="85"/>
      <c r="AQ491" s="85"/>
    </row>
    <row r="492" spans="1:43" ht="13.5" x14ac:dyDescent="0.25">
      <c r="A492" s="85">
        <v>500</v>
      </c>
      <c r="B492" s="85" t="s">
        <v>7650</v>
      </c>
      <c r="C492" s="85" t="s">
        <v>681</v>
      </c>
      <c r="D492" s="62" t="str">
        <f t="shared" si="65"/>
        <v>DNI74455878</v>
      </c>
      <c r="E492" s="86" t="s">
        <v>2722</v>
      </c>
      <c r="F492" s="86" t="s">
        <v>115</v>
      </c>
      <c r="G492" s="85" t="s">
        <v>430</v>
      </c>
      <c r="H492" s="85" t="s">
        <v>2723</v>
      </c>
      <c r="I492" s="62" t="s">
        <v>2580</v>
      </c>
      <c r="J492" s="85" t="s">
        <v>2724</v>
      </c>
      <c r="K492" s="96">
        <v>32434</v>
      </c>
      <c r="L492" s="87" t="s">
        <v>63</v>
      </c>
      <c r="M492" s="85">
        <v>916841720</v>
      </c>
      <c r="N492" s="85" t="s">
        <v>82</v>
      </c>
      <c r="O492" s="62" t="s">
        <v>188</v>
      </c>
      <c r="P492" s="62" t="s">
        <v>189</v>
      </c>
      <c r="Q492" s="62" t="s">
        <v>2725</v>
      </c>
      <c r="R492" s="85" t="s">
        <v>123</v>
      </c>
      <c r="S492" s="63" t="str">
        <f t="shared" si="69"/>
        <v>PUNO</v>
      </c>
      <c r="T492" s="63" t="str">
        <f t="shared" si="70"/>
        <v>AJOYANI</v>
      </c>
      <c r="U492" s="88"/>
      <c r="V492" s="94">
        <v>44160</v>
      </c>
      <c r="W492" s="64" t="e">
        <f t="shared" si="66"/>
        <v>#N/A</v>
      </c>
      <c r="X492" s="88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65" t="str">
        <f t="shared" si="67"/>
        <v>XB2ST.P0220-4C74101C-S14</v>
      </c>
      <c r="AO492" s="65" t="str">
        <f t="shared" si="68"/>
        <v>CONTRATISTAS</v>
      </c>
      <c r="AP492" s="85"/>
      <c r="AQ492" s="85"/>
    </row>
    <row r="493" spans="1:43" ht="13.5" x14ac:dyDescent="0.25">
      <c r="A493" s="85">
        <v>501</v>
      </c>
      <c r="B493" s="85" t="s">
        <v>7650</v>
      </c>
      <c r="C493" s="85" t="s">
        <v>681</v>
      </c>
      <c r="D493" s="62" t="str">
        <f t="shared" si="65"/>
        <v>DNI70472020</v>
      </c>
      <c r="E493" s="86" t="s">
        <v>2726</v>
      </c>
      <c r="F493" s="86" t="s">
        <v>559</v>
      </c>
      <c r="G493" s="85" t="s">
        <v>381</v>
      </c>
      <c r="H493" s="85" t="s">
        <v>2727</v>
      </c>
      <c r="I493" s="62" t="s">
        <v>2587</v>
      </c>
      <c r="J493" s="85" t="s">
        <v>2481</v>
      </c>
      <c r="K493" s="96">
        <v>32434</v>
      </c>
      <c r="L493" s="87" t="s">
        <v>978</v>
      </c>
      <c r="M493" s="85">
        <v>935246762</v>
      </c>
      <c r="N493" s="85" t="s">
        <v>82</v>
      </c>
      <c r="O493" s="62" t="s">
        <v>188</v>
      </c>
      <c r="P493" s="62" t="s">
        <v>189</v>
      </c>
      <c r="Q493" s="62" t="s">
        <v>2728</v>
      </c>
      <c r="R493" s="85" t="s">
        <v>123</v>
      </c>
      <c r="S493" s="63" t="str">
        <f t="shared" si="69"/>
        <v>PUNO</v>
      </c>
      <c r="T493" s="63" t="str">
        <f t="shared" si="70"/>
        <v>AJOYANI</v>
      </c>
      <c r="U493" s="88"/>
      <c r="V493" s="94">
        <v>44160</v>
      </c>
      <c r="W493" s="64" t="e">
        <f t="shared" si="66"/>
        <v>#N/A</v>
      </c>
      <c r="X493" s="88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65" t="str">
        <f t="shared" si="67"/>
        <v>XB2ST.P0220-4C74101C-S14</v>
      </c>
      <c r="AO493" s="65" t="str">
        <f t="shared" si="68"/>
        <v>CONTRATISTAS</v>
      </c>
      <c r="AP493" s="85"/>
      <c r="AQ493" s="85"/>
    </row>
    <row r="494" spans="1:43" ht="13.5" x14ac:dyDescent="0.25">
      <c r="A494" s="85">
        <v>502</v>
      </c>
      <c r="B494" s="85" t="s">
        <v>7650</v>
      </c>
      <c r="C494" s="85" t="s">
        <v>681</v>
      </c>
      <c r="D494" s="62" t="str">
        <f t="shared" si="65"/>
        <v>DNI46623320</v>
      </c>
      <c r="E494" s="86" t="s">
        <v>2729</v>
      </c>
      <c r="F494" s="86" t="s">
        <v>291</v>
      </c>
      <c r="G494" s="85" t="s">
        <v>291</v>
      </c>
      <c r="H494" s="85" t="s">
        <v>2730</v>
      </c>
      <c r="I494" s="62" t="s">
        <v>2587</v>
      </c>
      <c r="J494" s="85" t="s">
        <v>2441</v>
      </c>
      <c r="K494" s="96">
        <v>32434</v>
      </c>
      <c r="L494" s="87" t="s">
        <v>141</v>
      </c>
      <c r="M494" s="85">
        <v>991719765</v>
      </c>
      <c r="N494" s="85" t="s">
        <v>82</v>
      </c>
      <c r="O494" s="62" t="s">
        <v>83</v>
      </c>
      <c r="P494" s="62" t="s">
        <v>84</v>
      </c>
      <c r="Q494" s="62" t="s">
        <v>2731</v>
      </c>
      <c r="R494" s="85" t="s">
        <v>123</v>
      </c>
      <c r="S494" s="63" t="str">
        <f t="shared" si="69"/>
        <v>PUNO</v>
      </c>
      <c r="T494" s="63" t="str">
        <f t="shared" si="70"/>
        <v>ANTAUTA</v>
      </c>
      <c r="U494" s="88"/>
      <c r="V494" s="94">
        <v>44160</v>
      </c>
      <c r="W494" s="64" t="e">
        <f t="shared" si="66"/>
        <v>#N/A</v>
      </c>
      <c r="X494" s="88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65" t="str">
        <f t="shared" si="67"/>
        <v>XB2ST.P0220-4C74101C-S14</v>
      </c>
      <c r="AO494" s="65" t="str">
        <f t="shared" si="68"/>
        <v>CONTRATISTAS</v>
      </c>
      <c r="AP494" s="85"/>
      <c r="AQ494" s="85"/>
    </row>
    <row r="495" spans="1:43" ht="13.5" x14ac:dyDescent="0.25">
      <c r="A495" s="85">
        <v>503</v>
      </c>
      <c r="B495" s="85" t="s">
        <v>7650</v>
      </c>
      <c r="C495" s="85" t="s">
        <v>681</v>
      </c>
      <c r="D495" s="62" t="str">
        <f t="shared" si="65"/>
        <v>DNI45004774</v>
      </c>
      <c r="E495" s="86" t="s">
        <v>2732</v>
      </c>
      <c r="F495" s="86" t="s">
        <v>1086</v>
      </c>
      <c r="G495" s="85" t="s">
        <v>559</v>
      </c>
      <c r="H495" s="85" t="s">
        <v>2733</v>
      </c>
      <c r="I495" s="62" t="s">
        <v>2587</v>
      </c>
      <c r="J495" s="85" t="s">
        <v>2462</v>
      </c>
      <c r="K495" s="96">
        <v>32434</v>
      </c>
      <c r="L495" s="87" t="s">
        <v>978</v>
      </c>
      <c r="M495" s="85">
        <v>958160691</v>
      </c>
      <c r="N495" s="85" t="s">
        <v>82</v>
      </c>
      <c r="O495" s="62" t="s">
        <v>83</v>
      </c>
      <c r="P495" s="62" t="s">
        <v>84</v>
      </c>
      <c r="Q495" s="62" t="s">
        <v>2734</v>
      </c>
      <c r="R495" s="85" t="s">
        <v>123</v>
      </c>
      <c r="S495" s="63" t="str">
        <f t="shared" si="69"/>
        <v>PUNO</v>
      </c>
      <c r="T495" s="63" t="str">
        <f t="shared" si="70"/>
        <v>ANTAUTA</v>
      </c>
      <c r="U495" s="88"/>
      <c r="V495" s="94">
        <v>44160</v>
      </c>
      <c r="W495" s="64" t="e">
        <f t="shared" si="66"/>
        <v>#N/A</v>
      </c>
      <c r="X495" s="88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65" t="str">
        <f t="shared" si="67"/>
        <v>XB2ST.P0220-4C74101C-S14</v>
      </c>
      <c r="AO495" s="65" t="str">
        <f t="shared" si="68"/>
        <v>CONTRATISTAS</v>
      </c>
      <c r="AP495" s="85"/>
      <c r="AQ495" s="85"/>
    </row>
    <row r="496" spans="1:43" ht="13.5" x14ac:dyDescent="0.25">
      <c r="A496" s="85">
        <v>504</v>
      </c>
      <c r="B496" s="85" t="s">
        <v>7650</v>
      </c>
      <c r="C496" s="85" t="s">
        <v>681</v>
      </c>
      <c r="D496" s="62" t="str">
        <f t="shared" si="65"/>
        <v>DNI74353332</v>
      </c>
      <c r="E496" s="86" t="s">
        <v>2735</v>
      </c>
      <c r="F496" s="86" t="s">
        <v>88</v>
      </c>
      <c r="G496" s="85" t="s">
        <v>2736</v>
      </c>
      <c r="H496" s="85" t="s">
        <v>2737</v>
      </c>
      <c r="I496" s="62" t="s">
        <v>2587</v>
      </c>
      <c r="J496" s="85" t="s">
        <v>2462</v>
      </c>
      <c r="K496" s="96">
        <v>32434</v>
      </c>
      <c r="L496" s="87" t="s">
        <v>978</v>
      </c>
      <c r="M496" s="85" t="s">
        <v>2738</v>
      </c>
      <c r="N496" s="85" t="s">
        <v>82</v>
      </c>
      <c r="O496" s="62" t="s">
        <v>188</v>
      </c>
      <c r="P496" s="62" t="s">
        <v>189</v>
      </c>
      <c r="Q496" s="62" t="s">
        <v>2739</v>
      </c>
      <c r="R496" s="85" t="s">
        <v>123</v>
      </c>
      <c r="S496" s="63" t="str">
        <f t="shared" si="69"/>
        <v>PUNO</v>
      </c>
      <c r="T496" s="63" t="str">
        <f t="shared" si="70"/>
        <v>AJOYANI</v>
      </c>
      <c r="U496" s="88"/>
      <c r="V496" s="94">
        <v>44160</v>
      </c>
      <c r="W496" s="64" t="str">
        <f t="shared" si="66"/>
        <v>SI</v>
      </c>
      <c r="X496" s="88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65" t="str">
        <f t="shared" si="67"/>
        <v>XB2ST.P0220-4C74101C-S14</v>
      </c>
      <c r="AO496" s="65" t="str">
        <f t="shared" si="68"/>
        <v>CONTRATISTAS</v>
      </c>
      <c r="AP496" s="85"/>
      <c r="AQ496" s="85"/>
    </row>
    <row r="497" spans="1:43" ht="13.5" x14ac:dyDescent="0.25">
      <c r="A497" s="85">
        <v>505</v>
      </c>
      <c r="B497" s="85" t="s">
        <v>7650</v>
      </c>
      <c r="C497" s="85" t="s">
        <v>681</v>
      </c>
      <c r="D497" s="62" t="str">
        <f t="shared" si="65"/>
        <v>DNI73943301</v>
      </c>
      <c r="E497" s="86" t="s">
        <v>2740</v>
      </c>
      <c r="F497" s="86" t="s">
        <v>900</v>
      </c>
      <c r="G497" s="85" t="s">
        <v>452</v>
      </c>
      <c r="H497" s="85" t="s">
        <v>2741</v>
      </c>
      <c r="I497" s="62" t="s">
        <v>2742</v>
      </c>
      <c r="J497" s="85" t="s">
        <v>2743</v>
      </c>
      <c r="K497" s="96">
        <v>32434</v>
      </c>
      <c r="L497" s="87" t="s">
        <v>141</v>
      </c>
      <c r="M497" s="85">
        <v>973560942</v>
      </c>
      <c r="N497" s="85" t="s">
        <v>82</v>
      </c>
      <c r="O497" s="62" t="s">
        <v>83</v>
      </c>
      <c r="P497" s="62" t="s">
        <v>84</v>
      </c>
      <c r="Q497" s="62" t="s">
        <v>2744</v>
      </c>
      <c r="R497" s="85" t="s">
        <v>123</v>
      </c>
      <c r="S497" s="63" t="str">
        <f t="shared" si="69"/>
        <v>PUNO</v>
      </c>
      <c r="T497" s="63" t="str">
        <f t="shared" si="70"/>
        <v>ANTAUTA</v>
      </c>
      <c r="U497" s="88"/>
      <c r="V497" s="94">
        <v>44160</v>
      </c>
      <c r="W497" s="64" t="e">
        <f t="shared" si="66"/>
        <v>#N/A</v>
      </c>
      <c r="X497" s="88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65" t="str">
        <f t="shared" si="67"/>
        <v>XB2ST.P0220-4C74101C-S14</v>
      </c>
      <c r="AO497" s="65" t="str">
        <f t="shared" si="68"/>
        <v>CONTRATISTAS</v>
      </c>
      <c r="AP497" s="85"/>
      <c r="AQ497" s="85"/>
    </row>
    <row r="498" spans="1:43" ht="13.5" x14ac:dyDescent="0.25">
      <c r="A498" s="85">
        <v>506</v>
      </c>
      <c r="B498" s="85" t="s">
        <v>7650</v>
      </c>
      <c r="C498" s="85" t="s">
        <v>681</v>
      </c>
      <c r="D498" s="62" t="str">
        <f t="shared" si="65"/>
        <v>DNI00455682</v>
      </c>
      <c r="E498" s="86" t="s">
        <v>2745</v>
      </c>
      <c r="F498" s="86" t="s">
        <v>861</v>
      </c>
      <c r="G498" s="85" t="s">
        <v>425</v>
      </c>
      <c r="H498" s="85" t="s">
        <v>2746</v>
      </c>
      <c r="I498" s="62" t="s">
        <v>2747</v>
      </c>
      <c r="J498" s="85" t="s">
        <v>2462</v>
      </c>
      <c r="K498" s="96">
        <v>32434</v>
      </c>
      <c r="L498" s="87" t="s">
        <v>141</v>
      </c>
      <c r="M498" s="85">
        <v>954138817</v>
      </c>
      <c r="N498" s="85" t="s">
        <v>100</v>
      </c>
      <c r="O498" s="62" t="s">
        <v>100</v>
      </c>
      <c r="P498" s="62" t="s">
        <v>228</v>
      </c>
      <c r="Q498" s="62" t="s">
        <v>2748</v>
      </c>
      <c r="R498" s="85" t="s">
        <v>2452</v>
      </c>
      <c r="S498" s="63" t="str">
        <f t="shared" si="69"/>
        <v>AREQUIPA</v>
      </c>
      <c r="T498" s="63" t="str">
        <f t="shared" si="70"/>
        <v>AREQUIPA</v>
      </c>
      <c r="U498" s="88"/>
      <c r="V498" s="94">
        <v>44160</v>
      </c>
      <c r="W498" s="64" t="e">
        <f t="shared" si="66"/>
        <v>#N/A</v>
      </c>
      <c r="X498" s="88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65" t="str">
        <f t="shared" si="67"/>
        <v>XB2ST.P0220-4C74101C-S14</v>
      </c>
      <c r="AO498" s="65" t="str">
        <f t="shared" si="68"/>
        <v>CONTRATISTAS</v>
      </c>
      <c r="AP498" s="85"/>
      <c r="AQ498" s="85"/>
    </row>
    <row r="499" spans="1:43" ht="13.5" x14ac:dyDescent="0.25">
      <c r="A499" s="85">
        <v>507</v>
      </c>
      <c r="B499" s="85" t="s">
        <v>7650</v>
      </c>
      <c r="C499" s="85" t="s">
        <v>681</v>
      </c>
      <c r="D499" s="62" t="str">
        <f t="shared" si="65"/>
        <v>DNI41650278</v>
      </c>
      <c r="E499" s="86" t="s">
        <v>2749</v>
      </c>
      <c r="F499" s="86" t="s">
        <v>282</v>
      </c>
      <c r="G499" s="85" t="s">
        <v>881</v>
      </c>
      <c r="H499" s="85" t="s">
        <v>2750</v>
      </c>
      <c r="I499" s="62" t="s">
        <v>2751</v>
      </c>
      <c r="J499" s="85" t="s">
        <v>2462</v>
      </c>
      <c r="K499" s="96">
        <v>32434</v>
      </c>
      <c r="L499" s="87" t="s">
        <v>978</v>
      </c>
      <c r="M499" s="85">
        <v>971137006</v>
      </c>
      <c r="N499" s="85" t="s">
        <v>2689</v>
      </c>
      <c r="O499" s="62" t="s">
        <v>2690</v>
      </c>
      <c r="P499" s="62" t="s">
        <v>2689</v>
      </c>
      <c r="Q499" s="62" t="s">
        <v>2752</v>
      </c>
      <c r="R499" s="85" t="s">
        <v>123</v>
      </c>
      <c r="S499" s="63" t="str">
        <f t="shared" si="69"/>
        <v>PUNO HUB</v>
      </c>
      <c r="T499" s="63" t="str">
        <f t="shared" si="70"/>
        <v>MOQUEGUA</v>
      </c>
      <c r="U499" s="88"/>
      <c r="V499" s="87">
        <v>44161</v>
      </c>
      <c r="W499" s="64" t="e">
        <f t="shared" si="66"/>
        <v>#N/A</v>
      </c>
      <c r="X499" s="88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65" t="str">
        <f t="shared" si="67"/>
        <v>XB2ST.P0220-4C74101C-S14</v>
      </c>
      <c r="AO499" s="65" t="str">
        <f t="shared" si="68"/>
        <v>CONTRATISTAS</v>
      </c>
      <c r="AP499" s="85"/>
      <c r="AQ499" s="85"/>
    </row>
    <row r="500" spans="1:43" ht="13.5" x14ac:dyDescent="0.25">
      <c r="A500" s="85">
        <v>508</v>
      </c>
      <c r="B500" s="85" t="s">
        <v>7650</v>
      </c>
      <c r="C500" s="85" t="s">
        <v>681</v>
      </c>
      <c r="D500" s="62" t="str">
        <f t="shared" si="65"/>
        <v>DNI45020917</v>
      </c>
      <c r="E500" s="86" t="s">
        <v>2753</v>
      </c>
      <c r="F500" s="86" t="s">
        <v>1871</v>
      </c>
      <c r="G500" s="85" t="s">
        <v>2754</v>
      </c>
      <c r="H500" s="85" t="s">
        <v>2755</v>
      </c>
      <c r="I500" s="62" t="s">
        <v>1777</v>
      </c>
      <c r="J500" s="85" t="s">
        <v>2756</v>
      </c>
      <c r="K500" s="96">
        <v>32434</v>
      </c>
      <c r="L500" s="87" t="s">
        <v>141</v>
      </c>
      <c r="M500" s="85">
        <v>944464871</v>
      </c>
      <c r="N500" s="85" t="s">
        <v>100</v>
      </c>
      <c r="O500" s="62" t="s">
        <v>100</v>
      </c>
      <c r="P500" s="62" t="s">
        <v>100</v>
      </c>
      <c r="Q500" s="62" t="s">
        <v>2757</v>
      </c>
      <c r="R500" s="85" t="s">
        <v>2452</v>
      </c>
      <c r="S500" s="63" t="str">
        <f t="shared" si="69"/>
        <v>AREQUIPA</v>
      </c>
      <c r="T500" s="63" t="str">
        <f t="shared" si="70"/>
        <v>AREQUIPA</v>
      </c>
      <c r="U500" s="88"/>
      <c r="V500" s="94">
        <v>44160</v>
      </c>
      <c r="W500" s="64" t="e">
        <f t="shared" si="66"/>
        <v>#N/A</v>
      </c>
      <c r="X500" s="88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65" t="str">
        <f t="shared" si="67"/>
        <v>XB2ST.P0220-4C74101C-S14</v>
      </c>
      <c r="AO500" s="65" t="str">
        <f t="shared" si="68"/>
        <v>CONTRATISTAS</v>
      </c>
      <c r="AP500" s="85"/>
      <c r="AQ500" s="85"/>
    </row>
    <row r="501" spans="1:43" ht="13.5" x14ac:dyDescent="0.25">
      <c r="A501" s="85">
        <v>509</v>
      </c>
      <c r="B501" s="85" t="s">
        <v>7650</v>
      </c>
      <c r="C501" s="85" t="s">
        <v>681</v>
      </c>
      <c r="D501" s="62" t="str">
        <f t="shared" si="65"/>
        <v>DNI43401258</v>
      </c>
      <c r="E501" s="86" t="s">
        <v>2758</v>
      </c>
      <c r="F501" s="86" t="s">
        <v>2759</v>
      </c>
      <c r="G501" s="85" t="s">
        <v>827</v>
      </c>
      <c r="H501" s="85" t="s">
        <v>2760</v>
      </c>
      <c r="I501" s="62" t="s">
        <v>2470</v>
      </c>
      <c r="J501" s="85" t="s">
        <v>2462</v>
      </c>
      <c r="K501" s="96">
        <v>32434</v>
      </c>
      <c r="L501" s="87" t="s">
        <v>141</v>
      </c>
      <c r="M501" s="85" t="s">
        <v>2761</v>
      </c>
      <c r="N501" s="85" t="s">
        <v>82</v>
      </c>
      <c r="O501" s="62" t="s">
        <v>2482</v>
      </c>
      <c r="P501" s="62" t="s">
        <v>2483</v>
      </c>
      <c r="Q501" s="62" t="s">
        <v>2762</v>
      </c>
      <c r="R501" s="85" t="s">
        <v>123</v>
      </c>
      <c r="S501" s="63" t="str">
        <f t="shared" si="69"/>
        <v>PUNO HUB</v>
      </c>
      <c r="T501" s="63" t="str">
        <f t="shared" si="70"/>
        <v>PUNO</v>
      </c>
      <c r="U501" s="88"/>
      <c r="V501" s="94">
        <v>44160</v>
      </c>
      <c r="W501" s="64" t="e">
        <f t="shared" si="66"/>
        <v>#N/A</v>
      </c>
      <c r="X501" s="88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65" t="str">
        <f t="shared" si="67"/>
        <v>XB2ST.P0220-4C74101C-S14</v>
      </c>
      <c r="AO501" s="65" t="str">
        <f t="shared" si="68"/>
        <v>CONTRATISTAS</v>
      </c>
      <c r="AP501" s="85"/>
      <c r="AQ501" s="85"/>
    </row>
    <row r="502" spans="1:43" ht="13.5" x14ac:dyDescent="0.25">
      <c r="A502" s="85">
        <v>510</v>
      </c>
      <c r="B502" s="85" t="s">
        <v>7650</v>
      </c>
      <c r="C502" s="85" t="s">
        <v>681</v>
      </c>
      <c r="D502" s="62" t="str">
        <f t="shared" si="65"/>
        <v>DNI32403271</v>
      </c>
      <c r="E502" s="86" t="s">
        <v>2763</v>
      </c>
      <c r="F502" s="86" t="s">
        <v>2764</v>
      </c>
      <c r="G502" s="85" t="s">
        <v>1244</v>
      </c>
      <c r="H502" s="85" t="s">
        <v>2765</v>
      </c>
      <c r="I502" s="62" t="s">
        <v>2470</v>
      </c>
      <c r="J502" s="85" t="s">
        <v>2462</v>
      </c>
      <c r="K502" s="96">
        <v>32434</v>
      </c>
      <c r="L502" s="87" t="s">
        <v>141</v>
      </c>
      <c r="M502" s="85">
        <v>972507677</v>
      </c>
      <c r="N502" s="85" t="s">
        <v>64</v>
      </c>
      <c r="O502" s="62" t="s">
        <v>64</v>
      </c>
      <c r="P502" s="62" t="s">
        <v>2263</v>
      </c>
      <c r="Q502" s="62" t="s">
        <v>2766</v>
      </c>
      <c r="R502" s="85" t="s">
        <v>2675</v>
      </c>
      <c r="S502" s="63" t="str">
        <f t="shared" si="69"/>
        <v>LIMA</v>
      </c>
      <c r="T502" s="63" t="str">
        <f t="shared" si="70"/>
        <v>LIMA</v>
      </c>
      <c r="U502" s="88"/>
      <c r="V502" s="87">
        <v>44164</v>
      </c>
      <c r="W502" s="64" t="e">
        <f t="shared" si="66"/>
        <v>#N/A</v>
      </c>
      <c r="X502" s="88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65" t="str">
        <f t="shared" si="67"/>
        <v>XB2ST.P0220-4C74101C-S14</v>
      </c>
      <c r="AO502" s="65" t="str">
        <f t="shared" si="68"/>
        <v>CONTRATISTAS</v>
      </c>
      <c r="AP502" s="85"/>
      <c r="AQ502" s="85"/>
    </row>
    <row r="503" spans="1:43" ht="13.5" x14ac:dyDescent="0.25">
      <c r="A503" s="85">
        <v>511</v>
      </c>
      <c r="B503" s="85" t="s">
        <v>7650</v>
      </c>
      <c r="C503" s="85" t="s">
        <v>681</v>
      </c>
      <c r="D503" s="62" t="str">
        <f t="shared" si="65"/>
        <v>DNI42418455</v>
      </c>
      <c r="E503" s="86" t="s">
        <v>2767</v>
      </c>
      <c r="F503" s="86" t="s">
        <v>2768</v>
      </c>
      <c r="G503" s="85" t="s">
        <v>2769</v>
      </c>
      <c r="H503" s="85" t="s">
        <v>2770</v>
      </c>
      <c r="I503" s="62" t="s">
        <v>2771</v>
      </c>
      <c r="J503" s="85" t="s">
        <v>2462</v>
      </c>
      <c r="K503" s="96">
        <v>32434</v>
      </c>
      <c r="L503" s="87" t="s">
        <v>141</v>
      </c>
      <c r="M503" s="85">
        <v>961155384</v>
      </c>
      <c r="N503" s="85" t="s">
        <v>268</v>
      </c>
      <c r="O503" s="62" t="s">
        <v>268</v>
      </c>
      <c r="P503" s="62" t="s">
        <v>269</v>
      </c>
      <c r="Q503" s="62" t="s">
        <v>2772</v>
      </c>
      <c r="R503" s="85" t="s">
        <v>123</v>
      </c>
      <c r="S503" s="63" t="str">
        <f t="shared" si="69"/>
        <v>PUNO HUB</v>
      </c>
      <c r="T503" s="63" t="str">
        <f t="shared" si="70"/>
        <v>CUSCO</v>
      </c>
      <c r="U503" s="88"/>
      <c r="V503" s="87">
        <v>44159</v>
      </c>
      <c r="W503" s="64" t="e">
        <f t="shared" si="66"/>
        <v>#N/A</v>
      </c>
      <c r="X503" s="88" t="s">
        <v>271</v>
      </c>
      <c r="Y503" s="88" t="s">
        <v>271</v>
      </c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65" t="str">
        <f t="shared" si="67"/>
        <v>XB2ST.P0220-4C74101C-S14</v>
      </c>
      <c r="AO503" s="65" t="str">
        <f t="shared" si="68"/>
        <v>CONTRATISTAS</v>
      </c>
      <c r="AP503" s="85"/>
      <c r="AQ503" s="85"/>
    </row>
    <row r="504" spans="1:43" ht="13.5" x14ac:dyDescent="0.25">
      <c r="A504" s="85">
        <v>512</v>
      </c>
      <c r="B504" s="85" t="s">
        <v>7650</v>
      </c>
      <c r="C504" s="85" t="s">
        <v>681</v>
      </c>
      <c r="D504" s="62" t="str">
        <f t="shared" si="65"/>
        <v>DNI42436204</v>
      </c>
      <c r="E504" s="86" t="s">
        <v>2773</v>
      </c>
      <c r="F504" s="86" t="s">
        <v>2774</v>
      </c>
      <c r="G504" s="85" t="s">
        <v>2775</v>
      </c>
      <c r="H504" s="85" t="s">
        <v>2776</v>
      </c>
      <c r="I504" s="62" t="s">
        <v>2771</v>
      </c>
      <c r="J504" s="85" t="s">
        <v>2462</v>
      </c>
      <c r="K504" s="96">
        <v>32434</v>
      </c>
      <c r="L504" s="87" t="s">
        <v>141</v>
      </c>
      <c r="M504" s="85">
        <v>980614244</v>
      </c>
      <c r="N504" s="85" t="s">
        <v>268</v>
      </c>
      <c r="O504" s="62" t="s">
        <v>268</v>
      </c>
      <c r="P504" s="62" t="s">
        <v>268</v>
      </c>
      <c r="Q504" s="62" t="s">
        <v>2777</v>
      </c>
      <c r="R504" s="85" t="s">
        <v>123</v>
      </c>
      <c r="S504" s="63" t="str">
        <f t="shared" si="69"/>
        <v>PUNO HUB</v>
      </c>
      <c r="T504" s="63" t="str">
        <f t="shared" si="70"/>
        <v>CUSCO</v>
      </c>
      <c r="U504" s="88"/>
      <c r="V504" s="87">
        <v>44159</v>
      </c>
      <c r="W504" s="64" t="e">
        <f t="shared" si="66"/>
        <v>#N/A</v>
      </c>
      <c r="X504" s="88" t="s">
        <v>271</v>
      </c>
      <c r="Y504" s="88" t="s">
        <v>271</v>
      </c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65" t="str">
        <f t="shared" si="67"/>
        <v>XB2ST.P0220-4C74101C-S14</v>
      </c>
      <c r="AO504" s="65" t="str">
        <f t="shared" si="68"/>
        <v>CONTRATISTAS</v>
      </c>
      <c r="AP504" s="85"/>
      <c r="AQ504" s="85"/>
    </row>
    <row r="505" spans="1:43" ht="13.5" x14ac:dyDescent="0.25">
      <c r="A505" s="85">
        <v>513</v>
      </c>
      <c r="B505" s="85" t="s">
        <v>7650</v>
      </c>
      <c r="C505" s="85" t="s">
        <v>681</v>
      </c>
      <c r="D505" s="62" t="str">
        <f t="shared" si="65"/>
        <v>DNI43184647</v>
      </c>
      <c r="E505" s="86" t="s">
        <v>2778</v>
      </c>
      <c r="F505" s="86" t="s">
        <v>804</v>
      </c>
      <c r="G505" s="85" t="s">
        <v>2779</v>
      </c>
      <c r="H505" s="85" t="s">
        <v>2780</v>
      </c>
      <c r="I505" s="62" t="s">
        <v>2771</v>
      </c>
      <c r="J505" s="85" t="s">
        <v>2462</v>
      </c>
      <c r="K505" s="96">
        <v>32434</v>
      </c>
      <c r="L505" s="87" t="s">
        <v>141</v>
      </c>
      <c r="M505" s="85">
        <v>951751992</v>
      </c>
      <c r="N505" s="85" t="s">
        <v>100</v>
      </c>
      <c r="O505" s="62" t="s">
        <v>100</v>
      </c>
      <c r="P505" s="62" t="s">
        <v>1548</v>
      </c>
      <c r="Q505" s="62" t="s">
        <v>2781</v>
      </c>
      <c r="R505" s="85" t="s">
        <v>2452</v>
      </c>
      <c r="S505" s="63" t="str">
        <f t="shared" si="69"/>
        <v>AREQUIPA</v>
      </c>
      <c r="T505" s="63" t="str">
        <f t="shared" si="70"/>
        <v>AREQUIPA</v>
      </c>
      <c r="U505" s="88"/>
      <c r="V505" s="94">
        <v>44160</v>
      </c>
      <c r="W505" s="64" t="e">
        <f t="shared" si="66"/>
        <v>#N/A</v>
      </c>
      <c r="X505" s="88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65" t="str">
        <f t="shared" si="67"/>
        <v>XB2ST.P0220-4C74101C-S14</v>
      </c>
      <c r="AO505" s="65" t="str">
        <f t="shared" si="68"/>
        <v>CONTRATISTAS</v>
      </c>
      <c r="AP505" s="85"/>
      <c r="AQ505" s="85"/>
    </row>
    <row r="506" spans="1:43" ht="13.5" x14ac:dyDescent="0.25">
      <c r="A506" s="85">
        <v>514</v>
      </c>
      <c r="B506" s="85" t="s">
        <v>7650</v>
      </c>
      <c r="C506" s="85" t="s">
        <v>681</v>
      </c>
      <c r="D506" s="62" t="str">
        <f t="shared" si="65"/>
        <v>DNI44462828</v>
      </c>
      <c r="E506" s="86" t="s">
        <v>2782</v>
      </c>
      <c r="F506" s="86" t="s">
        <v>2783</v>
      </c>
      <c r="G506" s="85" t="s">
        <v>2784</v>
      </c>
      <c r="H506" s="85" t="s">
        <v>2785</v>
      </c>
      <c r="I506" s="62" t="s">
        <v>2771</v>
      </c>
      <c r="J506" s="85" t="s">
        <v>2462</v>
      </c>
      <c r="K506" s="96">
        <v>32434</v>
      </c>
      <c r="L506" s="87" t="s">
        <v>141</v>
      </c>
      <c r="M506" s="85">
        <v>972286384</v>
      </c>
      <c r="N506" s="85" t="s">
        <v>82</v>
      </c>
      <c r="O506" s="62" t="s">
        <v>252</v>
      </c>
      <c r="P506" s="62" t="s">
        <v>460</v>
      </c>
      <c r="Q506" s="62" t="s">
        <v>2786</v>
      </c>
      <c r="R506" s="85" t="s">
        <v>123</v>
      </c>
      <c r="S506" s="63" t="str">
        <f t="shared" si="69"/>
        <v>PUNO</v>
      </c>
      <c r="T506" s="63" t="str">
        <f t="shared" si="70"/>
        <v>SAN ANTON</v>
      </c>
      <c r="U506" s="88"/>
      <c r="V506" s="94">
        <v>44160</v>
      </c>
      <c r="W506" s="64" t="e">
        <f t="shared" si="66"/>
        <v>#N/A</v>
      </c>
      <c r="X506" s="88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65" t="str">
        <f t="shared" si="67"/>
        <v>XB2ST.P0220-4C74101C-S14</v>
      </c>
      <c r="AO506" s="65" t="str">
        <f t="shared" si="68"/>
        <v>CONTRATISTAS</v>
      </c>
      <c r="AP506" s="85"/>
      <c r="AQ506" s="85"/>
    </row>
    <row r="507" spans="1:43" ht="13.5" x14ac:dyDescent="0.25">
      <c r="A507" s="85">
        <v>515</v>
      </c>
      <c r="B507" s="85" t="s">
        <v>7650</v>
      </c>
      <c r="C507" s="85" t="s">
        <v>681</v>
      </c>
      <c r="D507" s="62" t="str">
        <f t="shared" si="65"/>
        <v>DNI47606548</v>
      </c>
      <c r="E507" s="86" t="s">
        <v>2787</v>
      </c>
      <c r="F507" s="86" t="s">
        <v>198</v>
      </c>
      <c r="G507" s="85" t="s">
        <v>2788</v>
      </c>
      <c r="H507" s="85" t="s">
        <v>2789</v>
      </c>
      <c r="I507" s="62" t="s">
        <v>2771</v>
      </c>
      <c r="J507" s="85" t="s">
        <v>2462</v>
      </c>
      <c r="K507" s="96">
        <v>32434</v>
      </c>
      <c r="L507" s="87" t="s">
        <v>141</v>
      </c>
      <c r="M507" s="85">
        <v>951103394</v>
      </c>
      <c r="N507" s="85" t="s">
        <v>100</v>
      </c>
      <c r="O507" s="62" t="s">
        <v>100</v>
      </c>
      <c r="P507" s="62" t="s">
        <v>101</v>
      </c>
      <c r="Q507" s="62" t="s">
        <v>2790</v>
      </c>
      <c r="R507" s="85" t="s">
        <v>2452</v>
      </c>
      <c r="S507" s="63" t="str">
        <f t="shared" si="69"/>
        <v>AREQUIPA</v>
      </c>
      <c r="T507" s="63" t="str">
        <f t="shared" si="70"/>
        <v>AREQUIPA</v>
      </c>
      <c r="U507" s="88"/>
      <c r="V507" s="94">
        <v>44160</v>
      </c>
      <c r="W507" s="64" t="e">
        <f t="shared" si="66"/>
        <v>#N/A</v>
      </c>
      <c r="X507" s="88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65" t="str">
        <f t="shared" si="67"/>
        <v>XB2ST.P0220-4C74101C-S14</v>
      </c>
      <c r="AO507" s="65" t="str">
        <f t="shared" si="68"/>
        <v>CONTRATISTAS</v>
      </c>
      <c r="AP507" s="85"/>
      <c r="AQ507" s="85"/>
    </row>
    <row r="508" spans="1:43" ht="13.5" x14ac:dyDescent="0.25">
      <c r="A508" s="85">
        <v>516</v>
      </c>
      <c r="B508" s="85" t="s">
        <v>7650</v>
      </c>
      <c r="C508" s="85" t="s">
        <v>681</v>
      </c>
      <c r="D508" s="62" t="str">
        <f t="shared" si="65"/>
        <v>DNI71833528</v>
      </c>
      <c r="E508" s="86" t="s">
        <v>2791</v>
      </c>
      <c r="F508" s="86" t="s">
        <v>2792</v>
      </c>
      <c r="G508" s="85" t="s">
        <v>115</v>
      </c>
      <c r="H508" s="85" t="s">
        <v>2793</v>
      </c>
      <c r="I508" s="62" t="s">
        <v>2771</v>
      </c>
      <c r="J508" s="85" t="s">
        <v>2462</v>
      </c>
      <c r="K508" s="96">
        <v>32434</v>
      </c>
      <c r="L508" s="87" t="s">
        <v>141</v>
      </c>
      <c r="M508" s="85">
        <v>927681043</v>
      </c>
      <c r="N508" s="85" t="s">
        <v>268</v>
      </c>
      <c r="O508" s="62" t="s">
        <v>268</v>
      </c>
      <c r="P508" s="62" t="s">
        <v>287</v>
      </c>
      <c r="Q508" s="62" t="s">
        <v>2794</v>
      </c>
      <c r="R508" s="85" t="s">
        <v>123</v>
      </c>
      <c r="S508" s="63" t="str">
        <f t="shared" si="69"/>
        <v>PUNO</v>
      </c>
      <c r="T508" s="63" t="str">
        <f t="shared" si="70"/>
        <v>CUSCO</v>
      </c>
      <c r="U508" s="88"/>
      <c r="V508" s="87">
        <v>44159</v>
      </c>
      <c r="W508" s="64" t="e">
        <f t="shared" si="66"/>
        <v>#N/A</v>
      </c>
      <c r="X508" s="88" t="s">
        <v>271</v>
      </c>
      <c r="Y508" s="88" t="s">
        <v>271</v>
      </c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65" t="str">
        <f t="shared" si="67"/>
        <v>XB2ST.P0220-4C74101C-S14</v>
      </c>
      <c r="AO508" s="65" t="str">
        <f t="shared" si="68"/>
        <v>CONTRATISTAS</v>
      </c>
      <c r="AP508" s="85"/>
      <c r="AQ508" s="85"/>
    </row>
    <row r="509" spans="1:43" ht="13.5" x14ac:dyDescent="0.25">
      <c r="A509" s="85">
        <v>517</v>
      </c>
      <c r="B509" s="85" t="s">
        <v>7650</v>
      </c>
      <c r="C509" s="85" t="s">
        <v>681</v>
      </c>
      <c r="D509" s="62" t="str">
        <f t="shared" si="65"/>
        <v>DNI41784768</v>
      </c>
      <c r="E509" s="86" t="s">
        <v>2795</v>
      </c>
      <c r="F509" s="86" t="s">
        <v>2796</v>
      </c>
      <c r="G509" s="85" t="s">
        <v>357</v>
      </c>
      <c r="H509" s="85" t="s">
        <v>2797</v>
      </c>
      <c r="I509" s="62" t="s">
        <v>2798</v>
      </c>
      <c r="J509" s="85" t="s">
        <v>2462</v>
      </c>
      <c r="K509" s="96">
        <v>32434</v>
      </c>
      <c r="L509" s="87" t="s">
        <v>141</v>
      </c>
      <c r="M509" s="85">
        <v>953972747</v>
      </c>
      <c r="N509" s="85" t="s">
        <v>2689</v>
      </c>
      <c r="O509" s="62" t="s">
        <v>2690</v>
      </c>
      <c r="P509" s="62" t="s">
        <v>2689</v>
      </c>
      <c r="Q509" s="62" t="s">
        <v>2799</v>
      </c>
      <c r="R509" s="85" t="s">
        <v>123</v>
      </c>
      <c r="S509" s="63" t="str">
        <f t="shared" si="69"/>
        <v>PUNO HUB</v>
      </c>
      <c r="T509" s="63" t="str">
        <f t="shared" si="70"/>
        <v>MOQUEGUA</v>
      </c>
      <c r="U509" s="88"/>
      <c r="V509" s="87">
        <v>44161</v>
      </c>
      <c r="W509" s="64" t="str">
        <f t="shared" si="66"/>
        <v>SI</v>
      </c>
      <c r="X509" s="88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65" t="str">
        <f t="shared" si="67"/>
        <v>XB2ST.P0220-4C74101C-S14</v>
      </c>
      <c r="AO509" s="65" t="str">
        <f t="shared" si="68"/>
        <v>CONTRATISTAS</v>
      </c>
      <c r="AP509" s="85"/>
      <c r="AQ509" s="85"/>
    </row>
    <row r="510" spans="1:43" ht="13.5" x14ac:dyDescent="0.25">
      <c r="A510" s="85">
        <v>518</v>
      </c>
      <c r="B510" s="85" t="s">
        <v>7650</v>
      </c>
      <c r="C510" s="85" t="s">
        <v>681</v>
      </c>
      <c r="D510" s="62" t="str">
        <f t="shared" si="65"/>
        <v>DNI10442894</v>
      </c>
      <c r="E510" s="86" t="s">
        <v>2800</v>
      </c>
      <c r="F510" s="86" t="s">
        <v>273</v>
      </c>
      <c r="G510" s="85" t="s">
        <v>2801</v>
      </c>
      <c r="H510" s="85" t="s">
        <v>2802</v>
      </c>
      <c r="I510" s="62" t="s">
        <v>2669</v>
      </c>
      <c r="J510" s="85" t="s">
        <v>2664</v>
      </c>
      <c r="K510" s="96">
        <v>32434</v>
      </c>
      <c r="L510" s="87" t="s">
        <v>141</v>
      </c>
      <c r="M510" s="85">
        <v>966121310</v>
      </c>
      <c r="N510" s="85" t="s">
        <v>2803</v>
      </c>
      <c r="O510" s="62" t="s">
        <v>2804</v>
      </c>
      <c r="P510" s="62" t="s">
        <v>2805</v>
      </c>
      <c r="Q510" s="62" t="s">
        <v>2806</v>
      </c>
      <c r="R510" s="85" t="s">
        <v>2675</v>
      </c>
      <c r="S510" s="63" t="s">
        <v>64</v>
      </c>
      <c r="T510" s="63" t="s">
        <v>64</v>
      </c>
      <c r="U510" s="88"/>
      <c r="V510" s="87">
        <v>44164</v>
      </c>
      <c r="W510" s="64" t="e">
        <f t="shared" si="66"/>
        <v>#N/A</v>
      </c>
      <c r="X510" s="88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65" t="str">
        <f t="shared" si="67"/>
        <v>XB2ST.P0220-4C74101C-S14</v>
      </c>
      <c r="AO510" s="65" t="str">
        <f t="shared" si="68"/>
        <v>CONTRATISTAS</v>
      </c>
      <c r="AP510" s="85"/>
      <c r="AQ510" s="85"/>
    </row>
    <row r="511" spans="1:43" ht="13.5" x14ac:dyDescent="0.25">
      <c r="A511" s="85">
        <v>519</v>
      </c>
      <c r="B511" s="85" t="s">
        <v>7650</v>
      </c>
      <c r="C511" s="85" t="s">
        <v>681</v>
      </c>
      <c r="D511" s="62" t="str">
        <f t="shared" si="65"/>
        <v>DNI32974259</v>
      </c>
      <c r="E511" s="86" t="s">
        <v>2807</v>
      </c>
      <c r="F511" s="86" t="s">
        <v>2808</v>
      </c>
      <c r="G511" s="85" t="s">
        <v>2809</v>
      </c>
      <c r="H511" s="85" t="s">
        <v>2810</v>
      </c>
      <c r="I511" s="62" t="s">
        <v>2811</v>
      </c>
      <c r="J511" s="85" t="s">
        <v>2462</v>
      </c>
      <c r="K511" s="96">
        <v>32434</v>
      </c>
      <c r="L511" s="87" t="s">
        <v>141</v>
      </c>
      <c r="M511" s="85">
        <v>958311437</v>
      </c>
      <c r="N511" s="85" t="s">
        <v>2812</v>
      </c>
      <c r="O511" s="62" t="s">
        <v>2813</v>
      </c>
      <c r="P511" s="62" t="s">
        <v>2814</v>
      </c>
      <c r="Q511" s="62" t="s">
        <v>2815</v>
      </c>
      <c r="R511" s="85" t="s">
        <v>2675</v>
      </c>
      <c r="S511" s="63" t="s">
        <v>690</v>
      </c>
      <c r="T511" s="63" t="s">
        <v>64</v>
      </c>
      <c r="U511" s="88"/>
      <c r="V511" s="87">
        <v>44164</v>
      </c>
      <c r="W511" s="64" t="e">
        <f t="shared" si="66"/>
        <v>#N/A</v>
      </c>
      <c r="X511" s="88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65" t="str">
        <f t="shared" si="67"/>
        <v>XB2ST.P0220-4C74101C-S14</v>
      </c>
      <c r="AO511" s="65" t="str">
        <f t="shared" si="68"/>
        <v>CONTRATISTAS</v>
      </c>
      <c r="AP511" s="85"/>
      <c r="AQ511" s="85"/>
    </row>
    <row r="512" spans="1:43" ht="13.5" x14ac:dyDescent="0.25">
      <c r="A512" s="85">
        <v>520</v>
      </c>
      <c r="B512" s="85" t="s">
        <v>7650</v>
      </c>
      <c r="C512" s="85" t="s">
        <v>681</v>
      </c>
      <c r="D512" s="62" t="str">
        <f t="shared" si="65"/>
        <v>DNI70196061</v>
      </c>
      <c r="E512" s="86" t="s">
        <v>2816</v>
      </c>
      <c r="F512" s="86" t="s">
        <v>900</v>
      </c>
      <c r="G512" s="85" t="s">
        <v>2817</v>
      </c>
      <c r="H512" s="85" t="s">
        <v>2818</v>
      </c>
      <c r="I512" s="62" t="s">
        <v>2461</v>
      </c>
      <c r="J512" s="85" t="s">
        <v>2646</v>
      </c>
      <c r="K512" s="96">
        <v>32434</v>
      </c>
      <c r="L512" s="87" t="s">
        <v>141</v>
      </c>
      <c r="M512" s="85" t="s">
        <v>2819</v>
      </c>
      <c r="N512" s="85" t="s">
        <v>64</v>
      </c>
      <c r="O512" s="62" t="s">
        <v>64</v>
      </c>
      <c r="P512" s="62" t="s">
        <v>64</v>
      </c>
      <c r="Q512" s="62" t="s">
        <v>2820</v>
      </c>
      <c r="R512" s="85" t="s">
        <v>2675</v>
      </c>
      <c r="S512" s="63" t="str">
        <f t="shared" ref="S512:S521" si="71">VLOOKUP(CONCATENATE(N512,P512),hub_,4,FALSE)</f>
        <v>LIMA</v>
      </c>
      <c r="T512" s="63" t="str">
        <f t="shared" ref="T512:T521" si="72">VLOOKUP(CONCATENATE(N512,P512),hub_,5,FALSE)</f>
        <v>LIMA</v>
      </c>
      <c r="U512" s="88"/>
      <c r="V512" s="87">
        <v>44164</v>
      </c>
      <c r="W512" s="64" t="e">
        <f t="shared" si="66"/>
        <v>#N/A</v>
      </c>
      <c r="X512" s="88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65" t="str">
        <f t="shared" si="67"/>
        <v>XB2ST.P0220-4C74101C-S14</v>
      </c>
      <c r="AO512" s="65" t="str">
        <f t="shared" si="68"/>
        <v>CONTRATISTAS</v>
      </c>
      <c r="AP512" s="85"/>
      <c r="AQ512" s="85"/>
    </row>
    <row r="513" spans="1:43" ht="13.5" x14ac:dyDescent="0.25">
      <c r="A513" s="85">
        <v>521</v>
      </c>
      <c r="B513" s="85" t="s">
        <v>7650</v>
      </c>
      <c r="C513" s="85" t="s">
        <v>681</v>
      </c>
      <c r="D513" s="62" t="str">
        <f t="shared" si="65"/>
        <v>DNI15451176</v>
      </c>
      <c r="E513" s="86" t="s">
        <v>2821</v>
      </c>
      <c r="F513" s="86" t="s">
        <v>1160</v>
      </c>
      <c r="G513" s="85" t="s">
        <v>1075</v>
      </c>
      <c r="H513" s="85" t="s">
        <v>2822</v>
      </c>
      <c r="I513" s="62" t="s">
        <v>2823</v>
      </c>
      <c r="J513" s="85" t="s">
        <v>2824</v>
      </c>
      <c r="K513" s="96">
        <v>32434</v>
      </c>
      <c r="L513" s="87" t="s">
        <v>141</v>
      </c>
      <c r="M513" s="85">
        <v>974844082</v>
      </c>
      <c r="N513" s="85" t="s">
        <v>64</v>
      </c>
      <c r="O513" s="62" t="s">
        <v>64</v>
      </c>
      <c r="P513" s="62" t="s">
        <v>64</v>
      </c>
      <c r="Q513" s="62" t="s">
        <v>2825</v>
      </c>
      <c r="R513" s="85" t="s">
        <v>2675</v>
      </c>
      <c r="S513" s="63" t="str">
        <f t="shared" si="71"/>
        <v>LIMA</v>
      </c>
      <c r="T513" s="63" t="str">
        <f t="shared" si="72"/>
        <v>LIMA</v>
      </c>
      <c r="U513" s="88"/>
      <c r="V513" s="87">
        <v>44164</v>
      </c>
      <c r="W513" s="64" t="e">
        <f t="shared" si="66"/>
        <v>#N/A</v>
      </c>
      <c r="X513" s="88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65" t="str">
        <f t="shared" si="67"/>
        <v>XB2ST.P0220-4C74101C-S14</v>
      </c>
      <c r="AO513" s="65" t="str">
        <f t="shared" si="68"/>
        <v>CONTRATISTAS</v>
      </c>
      <c r="AP513" s="85"/>
      <c r="AQ513" s="85"/>
    </row>
    <row r="514" spans="1:43" ht="13.5" x14ac:dyDescent="0.25">
      <c r="A514" s="85">
        <v>522</v>
      </c>
      <c r="B514" s="85" t="s">
        <v>7650</v>
      </c>
      <c r="C514" s="85" t="s">
        <v>681</v>
      </c>
      <c r="D514" s="62" t="str">
        <f t="shared" ref="D514:D528" si="73">CONCATENATE("DNI",E514)</f>
        <v>DNI45395721</v>
      </c>
      <c r="E514" s="86" t="s">
        <v>2826</v>
      </c>
      <c r="F514" s="86" t="s">
        <v>2827</v>
      </c>
      <c r="G514" s="85" t="s">
        <v>2828</v>
      </c>
      <c r="H514" s="85" t="s">
        <v>2829</v>
      </c>
      <c r="I514" s="62" t="s">
        <v>2823</v>
      </c>
      <c r="J514" s="85" t="s">
        <v>2441</v>
      </c>
      <c r="K514" s="96">
        <v>32434</v>
      </c>
      <c r="L514" s="87" t="s">
        <v>978</v>
      </c>
      <c r="M514" s="85">
        <v>950349498</v>
      </c>
      <c r="N514" s="85" t="s">
        <v>100</v>
      </c>
      <c r="O514" s="62" t="s">
        <v>100</v>
      </c>
      <c r="P514" s="62" t="s">
        <v>100</v>
      </c>
      <c r="Q514" s="62" t="s">
        <v>2830</v>
      </c>
      <c r="R514" s="85" t="s">
        <v>2452</v>
      </c>
      <c r="S514" s="63" t="str">
        <f t="shared" si="71"/>
        <v>AREQUIPA</v>
      </c>
      <c r="T514" s="63" t="str">
        <f t="shared" si="72"/>
        <v>AREQUIPA</v>
      </c>
      <c r="U514" s="88"/>
      <c r="V514" s="94">
        <v>44160</v>
      </c>
      <c r="W514" s="64" t="str">
        <f t="shared" ref="W514:W528" si="74">VLOOKUP(D514,cero,6,FALSE)</f>
        <v>SI</v>
      </c>
      <c r="X514" s="88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65" t="str">
        <f t="shared" ref="AN514:AN528" si="75">VLOOKUP(C514,CECO,3,FALSE)</f>
        <v>XB2ST.P0220-4C74101C-S14</v>
      </c>
      <c r="AO514" s="65" t="str">
        <f t="shared" ref="AO514:AO528" si="76">VLOOKUP(B514,empresas,4,FALSE)</f>
        <v>CONTRATISTAS</v>
      </c>
      <c r="AP514" s="85"/>
      <c r="AQ514" s="85"/>
    </row>
    <row r="515" spans="1:43" ht="13.5" x14ac:dyDescent="0.25">
      <c r="A515" s="85">
        <v>523</v>
      </c>
      <c r="B515" s="85" t="s">
        <v>7650</v>
      </c>
      <c r="C515" s="85" t="s">
        <v>681</v>
      </c>
      <c r="D515" s="62" t="str">
        <f t="shared" si="73"/>
        <v>DNI43729490</v>
      </c>
      <c r="E515" s="86" t="s">
        <v>2831</v>
      </c>
      <c r="F515" s="86" t="s">
        <v>2832</v>
      </c>
      <c r="G515" s="85" t="s">
        <v>2833</v>
      </c>
      <c r="H515" s="85" t="s">
        <v>2834</v>
      </c>
      <c r="I515" s="62" t="s">
        <v>2835</v>
      </c>
      <c r="J515" s="85" t="s">
        <v>2836</v>
      </c>
      <c r="K515" s="96">
        <v>32434</v>
      </c>
      <c r="L515" s="87" t="s">
        <v>978</v>
      </c>
      <c r="M515" s="85">
        <v>943558830</v>
      </c>
      <c r="N515" s="85" t="s">
        <v>64</v>
      </c>
      <c r="O515" s="62" t="s">
        <v>64</v>
      </c>
      <c r="P515" s="62" t="s">
        <v>2837</v>
      </c>
      <c r="Q515" s="62" t="s">
        <v>2838</v>
      </c>
      <c r="R515" s="85" t="s">
        <v>2675</v>
      </c>
      <c r="S515" s="63" t="str">
        <f t="shared" si="71"/>
        <v>LIMA</v>
      </c>
      <c r="T515" s="63" t="str">
        <f t="shared" si="72"/>
        <v>LIMA</v>
      </c>
      <c r="U515" s="88"/>
      <c r="V515" s="87">
        <v>44164</v>
      </c>
      <c r="W515" s="64" t="e">
        <f t="shared" si="74"/>
        <v>#N/A</v>
      </c>
      <c r="X515" s="88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65" t="str">
        <f t="shared" si="75"/>
        <v>XB2ST.P0220-4C74101C-S14</v>
      </c>
      <c r="AO515" s="65" t="str">
        <f t="shared" si="76"/>
        <v>CONTRATISTAS</v>
      </c>
      <c r="AP515" s="85"/>
      <c r="AQ515" s="85"/>
    </row>
    <row r="516" spans="1:43" ht="13.5" x14ac:dyDescent="0.25">
      <c r="A516" s="85">
        <v>524</v>
      </c>
      <c r="B516" s="85" t="s">
        <v>7650</v>
      </c>
      <c r="C516" s="85" t="s">
        <v>681</v>
      </c>
      <c r="D516" s="62" t="str">
        <f t="shared" si="73"/>
        <v>DNI40059776</v>
      </c>
      <c r="E516" s="86" t="s">
        <v>2839</v>
      </c>
      <c r="F516" s="86" t="s">
        <v>2840</v>
      </c>
      <c r="G516" s="85" t="s">
        <v>2841</v>
      </c>
      <c r="H516" s="85" t="s">
        <v>2842</v>
      </c>
      <c r="I516" s="62" t="s">
        <v>2843</v>
      </c>
      <c r="J516" s="85" t="s">
        <v>2462</v>
      </c>
      <c r="K516" s="96">
        <v>32434</v>
      </c>
      <c r="L516" s="87" t="s">
        <v>141</v>
      </c>
      <c r="M516" s="85">
        <v>978345968</v>
      </c>
      <c r="N516" s="85" t="s">
        <v>64</v>
      </c>
      <c r="O516" s="62" t="s">
        <v>64</v>
      </c>
      <c r="P516" s="62" t="s">
        <v>836</v>
      </c>
      <c r="Q516" s="62" t="s">
        <v>2844</v>
      </c>
      <c r="R516" s="85" t="s">
        <v>2675</v>
      </c>
      <c r="S516" s="63" t="str">
        <f t="shared" si="71"/>
        <v>LIMA</v>
      </c>
      <c r="T516" s="63" t="str">
        <f t="shared" si="72"/>
        <v>LIMA</v>
      </c>
      <c r="U516" s="88"/>
      <c r="V516" s="87">
        <v>44164</v>
      </c>
      <c r="W516" s="64" t="e">
        <f t="shared" si="74"/>
        <v>#N/A</v>
      </c>
      <c r="X516" s="88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65" t="str">
        <f t="shared" si="75"/>
        <v>XB2ST.P0220-4C74101C-S14</v>
      </c>
      <c r="AO516" s="65" t="str">
        <f t="shared" si="76"/>
        <v>CONTRATISTAS</v>
      </c>
      <c r="AP516" s="85"/>
      <c r="AQ516" s="85"/>
    </row>
    <row r="517" spans="1:43" ht="13.5" x14ac:dyDescent="0.25">
      <c r="A517" s="85">
        <v>525</v>
      </c>
      <c r="B517" s="85" t="s">
        <v>7650</v>
      </c>
      <c r="C517" s="85" t="s">
        <v>681</v>
      </c>
      <c r="D517" s="62" t="str">
        <f t="shared" si="73"/>
        <v>DNI00114834</v>
      </c>
      <c r="E517" s="86" t="s">
        <v>2845</v>
      </c>
      <c r="F517" s="86" t="s">
        <v>2846</v>
      </c>
      <c r="G517" s="85" t="s">
        <v>2847</v>
      </c>
      <c r="H517" s="85" t="s">
        <v>2848</v>
      </c>
      <c r="I517" s="62" t="s">
        <v>2849</v>
      </c>
      <c r="J517" s="85" t="s">
        <v>2462</v>
      </c>
      <c r="K517" s="96">
        <v>32434</v>
      </c>
      <c r="L517" s="87" t="s">
        <v>141</v>
      </c>
      <c r="M517" s="85">
        <v>999504301</v>
      </c>
      <c r="N517" s="85" t="s">
        <v>64</v>
      </c>
      <c r="O517" s="62" t="s">
        <v>64</v>
      </c>
      <c r="P517" s="62" t="s">
        <v>64</v>
      </c>
      <c r="Q517" s="62" t="s">
        <v>2850</v>
      </c>
      <c r="R517" s="85" t="s">
        <v>2675</v>
      </c>
      <c r="S517" s="63" t="str">
        <f t="shared" si="71"/>
        <v>LIMA</v>
      </c>
      <c r="T517" s="63" t="str">
        <f t="shared" si="72"/>
        <v>LIMA</v>
      </c>
      <c r="U517" s="88"/>
      <c r="V517" s="87">
        <v>44164</v>
      </c>
      <c r="W517" s="64" t="e">
        <f t="shared" si="74"/>
        <v>#N/A</v>
      </c>
      <c r="X517" s="88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65" t="str">
        <f t="shared" si="75"/>
        <v>XB2ST.P0220-4C74101C-S14</v>
      </c>
      <c r="AO517" s="65" t="str">
        <f t="shared" si="76"/>
        <v>CONTRATISTAS</v>
      </c>
      <c r="AP517" s="85"/>
      <c r="AQ517" s="85"/>
    </row>
    <row r="518" spans="1:43" ht="13.5" x14ac:dyDescent="0.25">
      <c r="A518" s="85">
        <v>526</v>
      </c>
      <c r="B518" s="85" t="s">
        <v>7650</v>
      </c>
      <c r="C518" s="85" t="s">
        <v>681</v>
      </c>
      <c r="D518" s="62" t="str">
        <f t="shared" si="73"/>
        <v>DNI44386042</v>
      </c>
      <c r="E518" s="86" t="s">
        <v>2851</v>
      </c>
      <c r="F518" s="86" t="s">
        <v>2852</v>
      </c>
      <c r="G518" s="85" t="s">
        <v>2853</v>
      </c>
      <c r="H518" s="85" t="s">
        <v>2854</v>
      </c>
      <c r="I518" s="62" t="s">
        <v>2855</v>
      </c>
      <c r="J518" s="85" t="s">
        <v>2462</v>
      </c>
      <c r="K518" s="96">
        <v>32434</v>
      </c>
      <c r="L518" s="87" t="s">
        <v>141</v>
      </c>
      <c r="M518" s="85">
        <v>927755712</v>
      </c>
      <c r="N518" s="85" t="s">
        <v>64</v>
      </c>
      <c r="O518" s="62" t="s">
        <v>64</v>
      </c>
      <c r="P518" s="62" t="s">
        <v>2856</v>
      </c>
      <c r="Q518" s="62" t="s">
        <v>2857</v>
      </c>
      <c r="R518" s="85" t="s">
        <v>2675</v>
      </c>
      <c r="S518" s="63" t="str">
        <f t="shared" si="71"/>
        <v>LIMA</v>
      </c>
      <c r="T518" s="63" t="str">
        <f t="shared" si="72"/>
        <v>LIMA</v>
      </c>
      <c r="U518" s="88"/>
      <c r="V518" s="87">
        <v>44164</v>
      </c>
      <c r="W518" s="64" t="str">
        <f t="shared" si="74"/>
        <v>SI</v>
      </c>
      <c r="X518" s="88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65" t="str">
        <f t="shared" si="75"/>
        <v>XB2ST.P0220-4C74101C-S14</v>
      </c>
      <c r="AO518" s="65" t="str">
        <f t="shared" si="76"/>
        <v>CONTRATISTAS</v>
      </c>
      <c r="AP518" s="85"/>
      <c r="AQ518" s="85"/>
    </row>
    <row r="519" spans="1:43" ht="13.5" x14ac:dyDescent="0.25">
      <c r="A519" s="85">
        <v>527</v>
      </c>
      <c r="B519" s="85" t="s">
        <v>7650</v>
      </c>
      <c r="C519" s="85" t="s">
        <v>681</v>
      </c>
      <c r="D519" s="62" t="str">
        <f t="shared" si="73"/>
        <v>DNI73033479</v>
      </c>
      <c r="E519" s="86" t="s">
        <v>2858</v>
      </c>
      <c r="F519" s="86" t="s">
        <v>2859</v>
      </c>
      <c r="G519" s="85" t="s">
        <v>77</v>
      </c>
      <c r="H519" s="85" t="s">
        <v>2860</v>
      </c>
      <c r="I519" s="62" t="s">
        <v>2861</v>
      </c>
      <c r="J519" s="85" t="s">
        <v>2462</v>
      </c>
      <c r="K519" s="96">
        <v>32434</v>
      </c>
      <c r="L519" s="87" t="s">
        <v>141</v>
      </c>
      <c r="M519" s="85">
        <v>917180723</v>
      </c>
      <c r="N519" s="85" t="s">
        <v>64</v>
      </c>
      <c r="O519" s="62" t="s">
        <v>64</v>
      </c>
      <c r="P519" s="62" t="s">
        <v>2429</v>
      </c>
      <c r="Q519" s="62" t="s">
        <v>2862</v>
      </c>
      <c r="R519" s="85" t="s">
        <v>2675</v>
      </c>
      <c r="S519" s="63" t="str">
        <f t="shared" si="71"/>
        <v>LIMA</v>
      </c>
      <c r="T519" s="63" t="str">
        <f t="shared" si="72"/>
        <v>LIMA</v>
      </c>
      <c r="U519" s="88"/>
      <c r="V519" s="87">
        <v>44164</v>
      </c>
      <c r="W519" s="64" t="e">
        <f t="shared" si="74"/>
        <v>#N/A</v>
      </c>
      <c r="X519" s="88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65" t="str">
        <f t="shared" si="75"/>
        <v>XB2ST.P0220-4C74101C-S14</v>
      </c>
      <c r="AO519" s="65" t="str">
        <f t="shared" si="76"/>
        <v>CONTRATISTAS</v>
      </c>
      <c r="AP519" s="85"/>
      <c r="AQ519" s="85"/>
    </row>
    <row r="520" spans="1:43" ht="13.5" x14ac:dyDescent="0.25">
      <c r="A520" s="85">
        <v>528</v>
      </c>
      <c r="B520" s="85" t="s">
        <v>7650</v>
      </c>
      <c r="C520" s="85" t="s">
        <v>681</v>
      </c>
      <c r="D520" s="62" t="str">
        <f t="shared" si="73"/>
        <v>DNI10179325</v>
      </c>
      <c r="E520" s="86" t="s">
        <v>2863</v>
      </c>
      <c r="F520" s="86" t="s">
        <v>2864</v>
      </c>
      <c r="G520" s="85" t="s">
        <v>1063</v>
      </c>
      <c r="H520" s="85" t="s">
        <v>2865</v>
      </c>
      <c r="I520" s="62" t="s">
        <v>2861</v>
      </c>
      <c r="J520" s="85" t="s">
        <v>2462</v>
      </c>
      <c r="K520" s="96">
        <v>32434</v>
      </c>
      <c r="L520" s="87" t="s">
        <v>141</v>
      </c>
      <c r="M520" s="85">
        <v>975494187</v>
      </c>
      <c r="N520" s="85" t="s">
        <v>64</v>
      </c>
      <c r="O520" s="62" t="s">
        <v>64</v>
      </c>
      <c r="P520" s="62" t="s">
        <v>2866</v>
      </c>
      <c r="Q520" s="62" t="s">
        <v>2867</v>
      </c>
      <c r="R520" s="85" t="s">
        <v>2675</v>
      </c>
      <c r="S520" s="63" t="str">
        <f t="shared" si="71"/>
        <v>LIMA</v>
      </c>
      <c r="T520" s="63" t="str">
        <f t="shared" si="72"/>
        <v>LIMA</v>
      </c>
      <c r="U520" s="88"/>
      <c r="V520" s="87">
        <v>44164</v>
      </c>
      <c r="W520" s="64" t="e">
        <f t="shared" si="74"/>
        <v>#N/A</v>
      </c>
      <c r="X520" s="88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65" t="str">
        <f t="shared" si="75"/>
        <v>XB2ST.P0220-4C74101C-S14</v>
      </c>
      <c r="AO520" s="65" t="str">
        <f t="shared" si="76"/>
        <v>CONTRATISTAS</v>
      </c>
      <c r="AP520" s="85"/>
      <c r="AQ520" s="85"/>
    </row>
    <row r="521" spans="1:43" ht="13.5" x14ac:dyDescent="0.25">
      <c r="A521" s="85">
        <v>529</v>
      </c>
      <c r="B521" s="85" t="s">
        <v>7650</v>
      </c>
      <c r="C521" s="85" t="s">
        <v>681</v>
      </c>
      <c r="D521" s="62" t="str">
        <f t="shared" si="73"/>
        <v>DNI40986301</v>
      </c>
      <c r="E521" s="86" t="s">
        <v>2868</v>
      </c>
      <c r="F521" s="86" t="s">
        <v>2869</v>
      </c>
      <c r="G521" s="85" t="s">
        <v>2870</v>
      </c>
      <c r="H521" s="85" t="s">
        <v>703</v>
      </c>
      <c r="I521" s="62" t="s">
        <v>2861</v>
      </c>
      <c r="J521" s="85" t="s">
        <v>2462</v>
      </c>
      <c r="K521" s="96">
        <v>32434</v>
      </c>
      <c r="L521" s="87" t="s">
        <v>141</v>
      </c>
      <c r="M521" s="85">
        <v>954606249</v>
      </c>
      <c r="N521" s="85" t="s">
        <v>64</v>
      </c>
      <c r="O521" s="62" t="s">
        <v>64</v>
      </c>
      <c r="P521" s="62" t="s">
        <v>74</v>
      </c>
      <c r="Q521" s="62" t="s">
        <v>2871</v>
      </c>
      <c r="R521" s="85" t="s">
        <v>2675</v>
      </c>
      <c r="S521" s="63" t="str">
        <f t="shared" si="71"/>
        <v>LIMA</v>
      </c>
      <c r="T521" s="63" t="str">
        <f t="shared" si="72"/>
        <v>LIMA</v>
      </c>
      <c r="U521" s="88"/>
      <c r="V521" s="87">
        <v>44164</v>
      </c>
      <c r="W521" s="64" t="e">
        <f t="shared" si="74"/>
        <v>#N/A</v>
      </c>
      <c r="X521" s="88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65" t="str">
        <f t="shared" si="75"/>
        <v>XB2ST.P0220-4C74101C-S14</v>
      </c>
      <c r="AO521" s="65" t="str">
        <f t="shared" si="76"/>
        <v>CONTRATISTAS</v>
      </c>
      <c r="AP521" s="85"/>
      <c r="AQ521" s="85"/>
    </row>
    <row r="522" spans="1:43" ht="13.5" x14ac:dyDescent="0.25">
      <c r="A522" s="85">
        <v>530</v>
      </c>
      <c r="B522" s="85" t="s">
        <v>7650</v>
      </c>
      <c r="C522" s="85" t="s">
        <v>681</v>
      </c>
      <c r="D522" s="62" t="str">
        <f t="shared" si="73"/>
        <v>DNI03667112</v>
      </c>
      <c r="E522" s="86" t="s">
        <v>2872</v>
      </c>
      <c r="F522" s="86" t="s">
        <v>2873</v>
      </c>
      <c r="G522" s="85" t="s">
        <v>724</v>
      </c>
      <c r="H522" s="85" t="s">
        <v>969</v>
      </c>
      <c r="I522" s="62" t="s">
        <v>1756</v>
      </c>
      <c r="J522" s="85" t="s">
        <v>2462</v>
      </c>
      <c r="K522" s="96">
        <v>32434</v>
      </c>
      <c r="L522" s="87" t="s">
        <v>63</v>
      </c>
      <c r="M522" s="85">
        <v>989127929</v>
      </c>
      <c r="N522" s="85" t="s">
        <v>688</v>
      </c>
      <c r="O522" s="62" t="s">
        <v>64</v>
      </c>
      <c r="P522" s="62" t="s">
        <v>2874</v>
      </c>
      <c r="Q522" s="62" t="s">
        <v>2875</v>
      </c>
      <c r="R522" s="85" t="s">
        <v>2675</v>
      </c>
      <c r="S522" s="63" t="s">
        <v>690</v>
      </c>
      <c r="T522" s="63" t="s">
        <v>691</v>
      </c>
      <c r="U522" s="88"/>
      <c r="V522" s="87">
        <v>44164</v>
      </c>
      <c r="W522" s="64" t="e">
        <f t="shared" si="74"/>
        <v>#N/A</v>
      </c>
      <c r="X522" s="88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65" t="str">
        <f t="shared" si="75"/>
        <v>XB2ST.P0220-4C74101C-S14</v>
      </c>
      <c r="AO522" s="65" t="str">
        <f t="shared" si="76"/>
        <v>CONTRATISTAS</v>
      </c>
      <c r="AP522" s="85"/>
      <c r="AQ522" s="85"/>
    </row>
    <row r="523" spans="1:43" ht="13.5" x14ac:dyDescent="0.25">
      <c r="A523" s="85">
        <v>531</v>
      </c>
      <c r="B523" s="85" t="s">
        <v>7650</v>
      </c>
      <c r="C523" s="85" t="s">
        <v>681</v>
      </c>
      <c r="D523" s="62" t="str">
        <f t="shared" si="73"/>
        <v>DNI73090720</v>
      </c>
      <c r="E523" s="86" t="s">
        <v>2876</v>
      </c>
      <c r="F523" s="86" t="s">
        <v>2877</v>
      </c>
      <c r="G523" s="85" t="s">
        <v>2878</v>
      </c>
      <c r="H523" s="85" t="s">
        <v>2879</v>
      </c>
      <c r="I523" s="62" t="s">
        <v>2880</v>
      </c>
      <c r="J523" s="85" t="s">
        <v>2462</v>
      </c>
      <c r="K523" s="96">
        <v>32434</v>
      </c>
      <c r="L523" s="87" t="s">
        <v>141</v>
      </c>
      <c r="M523" s="85">
        <v>987066674</v>
      </c>
      <c r="N523" s="85" t="s">
        <v>64</v>
      </c>
      <c r="O523" s="62" t="s">
        <v>64</v>
      </c>
      <c r="P523" s="62" t="s">
        <v>2837</v>
      </c>
      <c r="Q523" s="62" t="s">
        <v>2881</v>
      </c>
      <c r="R523" s="85" t="s">
        <v>2675</v>
      </c>
      <c r="S523" s="63" t="str">
        <f>VLOOKUP(CONCATENATE(N523,P523),hub_,4,FALSE)</f>
        <v>LIMA</v>
      </c>
      <c r="T523" s="63" t="str">
        <f>VLOOKUP(CONCATENATE(N523,P523),hub_,5,FALSE)</f>
        <v>LIMA</v>
      </c>
      <c r="U523" s="88"/>
      <c r="V523" s="87">
        <v>44164</v>
      </c>
      <c r="W523" s="64" t="e">
        <f t="shared" si="74"/>
        <v>#N/A</v>
      </c>
      <c r="X523" s="88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65" t="str">
        <f t="shared" si="75"/>
        <v>XB2ST.P0220-4C74101C-S14</v>
      </c>
      <c r="AO523" s="65" t="str">
        <f t="shared" si="76"/>
        <v>CONTRATISTAS</v>
      </c>
      <c r="AP523" s="85"/>
      <c r="AQ523" s="85"/>
    </row>
    <row r="524" spans="1:43" ht="13.5" x14ac:dyDescent="0.25">
      <c r="A524" s="85">
        <v>532</v>
      </c>
      <c r="B524" s="85" t="s">
        <v>7650</v>
      </c>
      <c r="C524" s="85" t="s">
        <v>681</v>
      </c>
      <c r="D524" s="62" t="str">
        <f t="shared" si="73"/>
        <v>DNI42402126</v>
      </c>
      <c r="E524" s="86" t="s">
        <v>2882</v>
      </c>
      <c r="F524" s="86" t="s">
        <v>2883</v>
      </c>
      <c r="G524" s="85" t="s">
        <v>2884</v>
      </c>
      <c r="H524" s="85" t="s">
        <v>2885</v>
      </c>
      <c r="I524" s="62" t="s">
        <v>2886</v>
      </c>
      <c r="J524" s="85" t="s">
        <v>2462</v>
      </c>
      <c r="K524" s="96">
        <v>32434</v>
      </c>
      <c r="L524" s="87" t="s">
        <v>141</v>
      </c>
      <c r="M524" s="85">
        <v>947512358</v>
      </c>
      <c r="N524" s="85" t="s">
        <v>64</v>
      </c>
      <c r="O524" s="62" t="s">
        <v>64</v>
      </c>
      <c r="P524" s="62" t="s">
        <v>768</v>
      </c>
      <c r="Q524" s="62" t="s">
        <v>2887</v>
      </c>
      <c r="R524" s="85" t="s">
        <v>2675</v>
      </c>
      <c r="S524" s="63" t="s">
        <v>64</v>
      </c>
      <c r="T524" s="63" t="s">
        <v>64</v>
      </c>
      <c r="U524" s="88"/>
      <c r="V524" s="87">
        <v>44164</v>
      </c>
      <c r="W524" s="64" t="str">
        <f t="shared" si="74"/>
        <v>SI</v>
      </c>
      <c r="X524" s="88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65" t="str">
        <f t="shared" si="75"/>
        <v>XB2ST.P0220-4C74101C-S14</v>
      </c>
      <c r="AO524" s="65" t="str">
        <f t="shared" si="76"/>
        <v>CONTRATISTAS</v>
      </c>
      <c r="AP524" s="85"/>
      <c r="AQ524" s="85"/>
    </row>
    <row r="525" spans="1:43" ht="13.5" x14ac:dyDescent="0.25">
      <c r="A525" s="85">
        <v>533</v>
      </c>
      <c r="B525" s="85" t="s">
        <v>7650</v>
      </c>
      <c r="C525" s="85" t="s">
        <v>681</v>
      </c>
      <c r="D525" s="62" t="str">
        <f t="shared" si="73"/>
        <v>DNI46726995</v>
      </c>
      <c r="E525" s="86" t="s">
        <v>2888</v>
      </c>
      <c r="F525" s="86" t="s">
        <v>2809</v>
      </c>
      <c r="G525" s="85" t="s">
        <v>2889</v>
      </c>
      <c r="H525" s="85" t="s">
        <v>2890</v>
      </c>
      <c r="I525" s="62" t="s">
        <v>2548</v>
      </c>
      <c r="J525" s="85" t="s">
        <v>2462</v>
      </c>
      <c r="K525" s="96">
        <v>32434</v>
      </c>
      <c r="L525" s="87" t="s">
        <v>141</v>
      </c>
      <c r="M525" s="85">
        <v>976565972</v>
      </c>
      <c r="N525" s="85" t="s">
        <v>712</v>
      </c>
      <c r="O525" s="62" t="s">
        <v>2891</v>
      </c>
      <c r="P525" s="62" t="s">
        <v>2891</v>
      </c>
      <c r="Q525" s="62" t="s">
        <v>2892</v>
      </c>
      <c r="R525" s="85" t="s">
        <v>2675</v>
      </c>
      <c r="S525" s="63" t="s">
        <v>690</v>
      </c>
      <c r="T525" s="63" t="s">
        <v>691</v>
      </c>
      <c r="U525" s="88"/>
      <c r="V525" s="87">
        <v>44164</v>
      </c>
      <c r="W525" s="64" t="e">
        <f t="shared" si="74"/>
        <v>#N/A</v>
      </c>
      <c r="X525" s="88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65" t="str">
        <f t="shared" si="75"/>
        <v>XB2ST.P0220-4C74101C-S14</v>
      </c>
      <c r="AO525" s="65" t="str">
        <f t="shared" si="76"/>
        <v>CONTRATISTAS</v>
      </c>
      <c r="AP525" s="85"/>
      <c r="AQ525" s="85"/>
    </row>
    <row r="526" spans="1:43" ht="13.5" x14ac:dyDescent="0.25">
      <c r="A526" s="85">
        <v>534</v>
      </c>
      <c r="B526" s="85" t="s">
        <v>7650</v>
      </c>
      <c r="C526" s="85" t="s">
        <v>681</v>
      </c>
      <c r="D526" s="62" t="str">
        <f t="shared" si="73"/>
        <v>DNI42141217</v>
      </c>
      <c r="E526" s="86" t="s">
        <v>2893</v>
      </c>
      <c r="F526" s="86" t="s">
        <v>198</v>
      </c>
      <c r="G526" s="85" t="s">
        <v>2661</v>
      </c>
      <c r="H526" s="85" t="s">
        <v>2894</v>
      </c>
      <c r="I526" s="62" t="s">
        <v>2895</v>
      </c>
      <c r="J526" s="85" t="s">
        <v>2743</v>
      </c>
      <c r="K526" s="96">
        <v>32434</v>
      </c>
      <c r="L526" s="87" t="s">
        <v>141</v>
      </c>
      <c r="M526" s="85">
        <v>966920932</v>
      </c>
      <c r="N526" s="85" t="s">
        <v>64</v>
      </c>
      <c r="O526" s="62" t="s">
        <v>64</v>
      </c>
      <c r="P526" s="62" t="s">
        <v>2837</v>
      </c>
      <c r="Q526" s="62" t="s">
        <v>2896</v>
      </c>
      <c r="R526" s="85" t="s">
        <v>2675</v>
      </c>
      <c r="S526" s="63" t="str">
        <f>VLOOKUP(CONCATENATE(N526,P526),hub_,4,FALSE)</f>
        <v>LIMA</v>
      </c>
      <c r="T526" s="63" t="str">
        <f>VLOOKUP(CONCATENATE(N526,P526),hub_,5,FALSE)</f>
        <v>LIMA</v>
      </c>
      <c r="U526" s="88"/>
      <c r="V526" s="87">
        <v>44164</v>
      </c>
      <c r="W526" s="64" t="e">
        <f t="shared" si="74"/>
        <v>#N/A</v>
      </c>
      <c r="X526" s="88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65" t="str">
        <f t="shared" si="75"/>
        <v>XB2ST.P0220-4C74101C-S14</v>
      </c>
      <c r="AO526" s="65" t="str">
        <f t="shared" si="76"/>
        <v>CONTRATISTAS</v>
      </c>
      <c r="AP526" s="85"/>
      <c r="AQ526" s="85"/>
    </row>
    <row r="527" spans="1:43" ht="13.5" x14ac:dyDescent="0.25">
      <c r="A527" s="85">
        <v>535</v>
      </c>
      <c r="B527" s="85" t="s">
        <v>7650</v>
      </c>
      <c r="C527" s="85" t="s">
        <v>681</v>
      </c>
      <c r="D527" s="62" t="str">
        <f t="shared" si="73"/>
        <v>DNI46394139</v>
      </c>
      <c r="E527" s="86" t="s">
        <v>2897</v>
      </c>
      <c r="F527" s="86" t="s">
        <v>1160</v>
      </c>
      <c r="G527" s="85" t="s">
        <v>1160</v>
      </c>
      <c r="H527" s="85" t="s">
        <v>1905</v>
      </c>
      <c r="I527" s="62" t="s">
        <v>2898</v>
      </c>
      <c r="J527" s="85" t="s">
        <v>2462</v>
      </c>
      <c r="K527" s="96">
        <v>32434</v>
      </c>
      <c r="L527" s="87" t="s">
        <v>141</v>
      </c>
      <c r="M527" s="85">
        <v>968267981</v>
      </c>
      <c r="N527" s="85" t="s">
        <v>64</v>
      </c>
      <c r="O527" s="62" t="s">
        <v>64</v>
      </c>
      <c r="P527" s="62" t="s">
        <v>74</v>
      </c>
      <c r="Q527" s="62" t="s">
        <v>2899</v>
      </c>
      <c r="R527" s="85" t="s">
        <v>2675</v>
      </c>
      <c r="S527" s="63" t="str">
        <f>VLOOKUP(CONCATENATE(N527,P527),hub_,4,FALSE)</f>
        <v>LIMA</v>
      </c>
      <c r="T527" s="63" t="str">
        <f>VLOOKUP(CONCATENATE(N527,P527),hub_,5,FALSE)</f>
        <v>LIMA</v>
      </c>
      <c r="U527" s="88"/>
      <c r="V527" s="87">
        <v>44164</v>
      </c>
      <c r="W527" s="64" t="e">
        <f t="shared" si="74"/>
        <v>#N/A</v>
      </c>
      <c r="X527" s="88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65" t="str">
        <f t="shared" si="75"/>
        <v>XB2ST.P0220-4C74101C-S14</v>
      </c>
      <c r="AO527" s="65" t="str">
        <f t="shared" si="76"/>
        <v>CONTRATISTAS</v>
      </c>
      <c r="AP527" s="85"/>
      <c r="AQ527" s="85"/>
    </row>
    <row r="528" spans="1:43" ht="13.5" x14ac:dyDescent="0.25">
      <c r="A528" s="85">
        <v>536</v>
      </c>
      <c r="B528" s="85" t="s">
        <v>7650</v>
      </c>
      <c r="C528" s="85" t="s">
        <v>681</v>
      </c>
      <c r="D528" s="86" t="str">
        <f t="shared" si="73"/>
        <v>DNI46383246</v>
      </c>
      <c r="E528" s="93" t="s">
        <v>2900</v>
      </c>
      <c r="F528" s="85" t="s">
        <v>2138</v>
      </c>
      <c r="G528" s="85" t="s">
        <v>580</v>
      </c>
      <c r="H528" s="85" t="s">
        <v>2901</v>
      </c>
      <c r="I528" s="85"/>
      <c r="J528" s="87"/>
      <c r="K528" s="96">
        <v>32434</v>
      </c>
      <c r="L528" s="85"/>
      <c r="M528" s="85"/>
      <c r="N528" s="85" t="s">
        <v>100</v>
      </c>
      <c r="O528" s="62" t="s">
        <v>100</v>
      </c>
      <c r="P528" s="62" t="s">
        <v>100</v>
      </c>
      <c r="Q528" s="85"/>
      <c r="R528" s="85"/>
      <c r="S528" s="63" t="str">
        <f>VLOOKUP(CONCATENATE(N528,P528),hub_,4,FALSE)</f>
        <v>AREQUIPA</v>
      </c>
      <c r="T528" s="63" t="str">
        <f>VLOOKUP(CONCATENATE(N528,P528),hub_,5,FALSE)</f>
        <v>AREQUIPA</v>
      </c>
      <c r="U528" s="88"/>
      <c r="V528" s="64">
        <v>44159</v>
      </c>
      <c r="W528" s="64" t="e">
        <f t="shared" si="74"/>
        <v>#N/A</v>
      </c>
      <c r="X528" s="91" t="s">
        <v>103</v>
      </c>
      <c r="Y528" s="85" t="s">
        <v>104</v>
      </c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65" t="str">
        <f t="shared" si="75"/>
        <v>XB2ST.P0220-4C74101C-S14</v>
      </c>
      <c r="AO528" s="65" t="str">
        <f t="shared" si="76"/>
        <v>CONTRATISTAS</v>
      </c>
      <c r="AP528" s="85"/>
      <c r="AQ528" s="85"/>
    </row>
  </sheetData>
  <conditionalFormatting sqref="D1">
    <cfRule type="duplicateValues" dxfId="58" priority="1"/>
  </conditionalFormatting>
  <conditionalFormatting sqref="E1">
    <cfRule type="duplicateValues" dxfId="57" priority="2"/>
  </conditionalFormatting>
  <conditionalFormatting sqref="E1">
    <cfRule type="duplicateValues" dxfId="56" priority="3"/>
    <cfRule type="duplicateValues" dxfId="55" priority="4"/>
  </conditionalFormatting>
  <conditionalFormatting sqref="E1">
    <cfRule type="duplicateValues" dxfId="54" priority="5"/>
  </conditionalFormatting>
  <conditionalFormatting sqref="D1">
    <cfRule type="duplicateValues" dxfId="53" priority="6"/>
  </conditionalFormatting>
  <conditionalFormatting sqref="D2:D527">
    <cfRule type="duplicateValues" dxfId="52" priority="7"/>
  </conditionalFormatting>
  <pageMargins left="0.7" right="0.7" top="0.75" bottom="0.75" header="0.3" footer="0.3"/>
  <pageSetup paperSize="9" orientation="portrait" r:id="rId1"/>
  <headerFooter>
    <oddHeader>&amp;L&amp;"Calibri"&amp;10&amp;K317100Información Pública&amp;1#</oddHeader>
    <oddFooter>&amp;L&amp;1#&amp;"Calibri"&amp;10&amp;K317100InformacIón Pública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63852-C354-4AE0-9472-372D4B48A360}">
  <sheetPr>
    <tabColor theme="5" tint="0.39997558519241921"/>
  </sheetPr>
  <dimension ref="A1:AQ1151"/>
  <sheetViews>
    <sheetView zoomScale="70" zoomScaleNormal="70" workbookViewId="0">
      <pane ySplit="1" topLeftCell="A652" activePane="bottomLeft" state="frozen"/>
      <selection activeCell="L558" sqref="L558:L559"/>
      <selection pane="bottomLeft" activeCell="L558" sqref="L558:L559"/>
    </sheetView>
  </sheetViews>
  <sheetFormatPr baseColWidth="10" defaultColWidth="10.85546875" defaultRowHeight="12.75" x14ac:dyDescent="0.2"/>
  <cols>
    <col min="1" max="1" width="6.140625" style="38" customWidth="1"/>
    <col min="2" max="2" width="44.7109375" style="11" customWidth="1"/>
    <col min="3" max="3" width="25.7109375" style="11" customWidth="1"/>
    <col min="4" max="4" width="17.140625" style="39" hidden="1" customWidth="1"/>
    <col min="5" max="5" width="14.5703125" style="39" bestFit="1" customWidth="1"/>
    <col min="6" max="6" width="14" style="38" customWidth="1"/>
    <col min="7" max="7" width="15.5703125" style="38" customWidth="1"/>
    <col min="8" max="8" width="16.5703125" style="38" customWidth="1"/>
    <col min="9" max="9" width="26.28515625" style="11" hidden="1" customWidth="1"/>
    <col min="10" max="10" width="15.7109375" style="40" hidden="1" customWidth="1"/>
    <col min="11" max="11" width="18.28515625" style="41" hidden="1" customWidth="1"/>
    <col min="12" max="12" width="26.28515625" style="11" hidden="1" customWidth="1"/>
    <col min="13" max="13" width="14.140625" style="49" hidden="1" customWidth="1"/>
    <col min="14" max="16" width="12.42578125" style="38" customWidth="1"/>
    <col min="17" max="17" width="38" style="38" hidden="1" customWidth="1"/>
    <col min="18" max="18" width="14.28515625" style="38" customWidth="1"/>
    <col min="19" max="19" width="11.5703125" style="11" customWidth="1"/>
    <col min="20" max="20" width="13.85546875" style="42" hidden="1" customWidth="1"/>
    <col min="21" max="21" width="16.42578125" style="38" hidden="1" customWidth="1"/>
    <col min="22" max="22" width="8.85546875" style="38" hidden="1" customWidth="1"/>
    <col min="23" max="23" width="12.5703125" style="8" customWidth="1"/>
    <col min="24" max="24" width="10.140625" style="44" customWidth="1"/>
    <col min="25" max="25" width="18.28515625" style="38" customWidth="1"/>
    <col min="26" max="26" width="10.42578125" style="38" customWidth="1"/>
    <col min="27" max="27" width="7.42578125" style="38" customWidth="1"/>
    <col min="28" max="28" width="10.85546875" style="38" customWidth="1"/>
    <col min="29" max="31" width="7.42578125" style="38" hidden="1" customWidth="1"/>
    <col min="32" max="32" width="9.140625" style="38" hidden="1" customWidth="1"/>
    <col min="33" max="34" width="13.28515625" style="38" customWidth="1"/>
    <col min="35" max="35" width="10.85546875" style="38" hidden="1" customWidth="1"/>
    <col min="36" max="36" width="27" style="38" hidden="1" customWidth="1"/>
    <col min="37" max="37" width="26.28515625" style="38" hidden="1" customWidth="1"/>
    <col min="38" max="38" width="25.42578125" style="38" hidden="1" customWidth="1"/>
    <col min="39" max="39" width="14.28515625" style="38" hidden="1" customWidth="1"/>
    <col min="40" max="40" width="13.5703125" style="38" customWidth="1"/>
    <col min="41" max="41" width="14.85546875" style="38" customWidth="1"/>
    <col min="42" max="42" width="13" style="38" customWidth="1"/>
    <col min="43" max="43" width="14.7109375" style="38" customWidth="1"/>
    <col min="44" max="16384" width="10.85546875" style="38"/>
  </cols>
  <sheetData>
    <row r="1" spans="1:43" s="11" customFormat="1" ht="22.35" customHeight="1" x14ac:dyDescent="0.2">
      <c r="A1" s="15" t="s">
        <v>0</v>
      </c>
      <c r="B1" s="16" t="s">
        <v>1</v>
      </c>
      <c r="C1" s="17" t="s">
        <v>2</v>
      </c>
      <c r="D1" s="18" t="s">
        <v>3</v>
      </c>
      <c r="E1" s="19" t="s">
        <v>4</v>
      </c>
      <c r="F1" s="20" t="s">
        <v>5</v>
      </c>
      <c r="G1" s="20" t="s">
        <v>6</v>
      </c>
      <c r="H1" s="20" t="s">
        <v>7</v>
      </c>
      <c r="I1" s="17" t="s">
        <v>8</v>
      </c>
      <c r="J1" s="21" t="s">
        <v>9</v>
      </c>
      <c r="K1" s="22" t="s">
        <v>10</v>
      </c>
      <c r="L1" s="15" t="s">
        <v>11</v>
      </c>
      <c r="M1" s="23" t="s">
        <v>12</v>
      </c>
      <c r="N1" s="24" t="s">
        <v>13</v>
      </c>
      <c r="O1" s="24" t="s">
        <v>14</v>
      </c>
      <c r="P1" s="25" t="s">
        <v>15</v>
      </c>
      <c r="Q1" s="15" t="s">
        <v>16</v>
      </c>
      <c r="R1" s="26" t="s">
        <v>18</v>
      </c>
      <c r="S1" s="27" t="s">
        <v>2902</v>
      </c>
      <c r="T1" s="28" t="s">
        <v>17</v>
      </c>
      <c r="U1" s="28" t="s">
        <v>2903</v>
      </c>
      <c r="V1" s="28" t="s">
        <v>2904</v>
      </c>
      <c r="W1" s="29" t="s">
        <v>2905</v>
      </c>
      <c r="X1" s="30" t="s">
        <v>22</v>
      </c>
      <c r="Y1" s="31" t="s">
        <v>23</v>
      </c>
      <c r="Z1" s="32" t="s">
        <v>2906</v>
      </c>
      <c r="AA1" s="32" t="s">
        <v>25</v>
      </c>
      <c r="AB1" s="32" t="s">
        <v>26</v>
      </c>
      <c r="AC1" s="33" t="s">
        <v>28</v>
      </c>
      <c r="AD1" s="33" t="s">
        <v>29</v>
      </c>
      <c r="AE1" s="33" t="s">
        <v>30</v>
      </c>
      <c r="AF1" s="33" t="s">
        <v>2907</v>
      </c>
      <c r="AG1" s="33" t="s">
        <v>32</v>
      </c>
      <c r="AH1" s="33" t="s">
        <v>33</v>
      </c>
      <c r="AI1" s="34" t="s">
        <v>34</v>
      </c>
      <c r="AJ1" s="35" t="s">
        <v>35</v>
      </c>
      <c r="AK1" s="32" t="s">
        <v>36</v>
      </c>
      <c r="AL1" s="36" t="s">
        <v>25</v>
      </c>
      <c r="AM1" s="31" t="s">
        <v>37</v>
      </c>
      <c r="AN1" s="32" t="s">
        <v>38</v>
      </c>
      <c r="AO1" s="27" t="s">
        <v>39</v>
      </c>
      <c r="AP1" s="32" t="s">
        <v>40</v>
      </c>
      <c r="AQ1" s="37" t="s">
        <v>41</v>
      </c>
    </row>
    <row r="2" spans="1:43" ht="15.75" customHeight="1" x14ac:dyDescent="0.2">
      <c r="A2" s="38">
        <v>1038</v>
      </c>
      <c r="B2" s="11" t="s">
        <v>2436</v>
      </c>
      <c r="C2" s="2" t="s">
        <v>681</v>
      </c>
      <c r="D2" s="11" t="str">
        <f t="shared" ref="D2:D12" si="0">CONCATENATE("DNI",E2)</f>
        <v>DNI44176053</v>
      </c>
      <c r="E2" s="39" t="s">
        <v>2908</v>
      </c>
      <c r="F2" s="39" t="s">
        <v>2909</v>
      </c>
      <c r="G2" s="11" t="s">
        <v>2910</v>
      </c>
      <c r="H2" s="11" t="s">
        <v>2911</v>
      </c>
      <c r="I2" s="11" t="s">
        <v>2912</v>
      </c>
      <c r="J2" s="11" t="s">
        <v>2462</v>
      </c>
      <c r="K2" s="40">
        <v>30568</v>
      </c>
      <c r="L2" s="41" t="s">
        <v>141</v>
      </c>
      <c r="M2" s="11">
        <v>943589713</v>
      </c>
      <c r="N2" s="39" t="s">
        <v>268</v>
      </c>
      <c r="O2" s="11" t="s">
        <v>2913</v>
      </c>
      <c r="P2" s="11" t="s">
        <v>2914</v>
      </c>
      <c r="Q2" s="11" t="s">
        <v>2915</v>
      </c>
      <c r="R2" s="7" t="s">
        <v>124</v>
      </c>
      <c r="S2" s="7" t="str">
        <f t="shared" ref="S2:S14" si="1">VLOOKUP(CONCATENATE(N2,P2),hub_,5,FALSE)</f>
        <v>CUSCO</v>
      </c>
      <c r="T2" s="11"/>
      <c r="U2" s="42"/>
      <c r="W2" s="43">
        <v>44162</v>
      </c>
      <c r="X2" s="8" t="e">
        <f t="shared" ref="X2:X65" si="2">VLOOKUP(D2,cero,6,FALSE)</f>
        <v>#N/A</v>
      </c>
      <c r="Y2" s="44"/>
      <c r="AN2" s="10" t="str">
        <f t="shared" ref="AN2:AN65" si="3">VLOOKUP(C2,CECO,3,FALSE)</f>
        <v>XB2ST.P0220-4C74101C-S14</v>
      </c>
      <c r="AO2" s="10" t="str">
        <f t="shared" ref="AO2:AO65" si="4">VLOOKUP(B2,empresas,4,FALSE)</f>
        <v>CONTRATISTAS</v>
      </c>
      <c r="AQ2" s="38" t="str">
        <f t="shared" ref="AQ2:AQ65" si="5">VLOOKUP(R2,visual,2,FALSE)</f>
        <v>PUNO</v>
      </c>
    </row>
    <row r="3" spans="1:43" ht="15.75" customHeight="1" x14ac:dyDescent="0.2">
      <c r="A3" s="38">
        <v>356</v>
      </c>
      <c r="B3" s="11" t="s">
        <v>55</v>
      </c>
      <c r="C3" s="11" t="s">
        <v>1158</v>
      </c>
      <c r="D3" s="11" t="str">
        <f t="shared" si="0"/>
        <v>DNI46118205</v>
      </c>
      <c r="E3" s="39" t="s">
        <v>2916</v>
      </c>
      <c r="F3" s="39" t="s">
        <v>559</v>
      </c>
      <c r="G3" s="11" t="s">
        <v>1340</v>
      </c>
      <c r="H3" s="11" t="s">
        <v>2917</v>
      </c>
      <c r="I3" s="11" t="s">
        <v>1652</v>
      </c>
      <c r="J3" s="11" t="s">
        <v>2918</v>
      </c>
      <c r="K3" s="40">
        <v>32884</v>
      </c>
      <c r="L3" s="41" t="s">
        <v>63</v>
      </c>
      <c r="M3" s="11">
        <v>994795718</v>
      </c>
      <c r="N3" s="39" t="s">
        <v>82</v>
      </c>
      <c r="O3" s="11" t="s">
        <v>252</v>
      </c>
      <c r="P3" s="11" t="s">
        <v>252</v>
      </c>
      <c r="Q3" s="11" t="s">
        <v>2919</v>
      </c>
      <c r="R3" s="7" t="str">
        <f t="shared" ref="R3:R14" si="6">VLOOKUP(CONCATENATE(N3,P3),hub_,4,FALSE)</f>
        <v>PUNO</v>
      </c>
      <c r="S3" s="7" t="str">
        <f t="shared" si="1"/>
        <v>AZANGARO</v>
      </c>
      <c r="T3" s="11"/>
      <c r="U3" s="42"/>
      <c r="W3" s="43">
        <v>44162</v>
      </c>
      <c r="X3" s="8" t="e">
        <f t="shared" si="2"/>
        <v>#N/A</v>
      </c>
      <c r="Y3" s="44"/>
      <c r="AN3" s="10" t="str">
        <f t="shared" si="3"/>
        <v xml:space="preserve">ZB2ARH489 </v>
      </c>
      <c r="AO3" s="10" t="str">
        <f t="shared" si="4"/>
        <v>CIA</v>
      </c>
      <c r="AQ3" s="38" t="str">
        <f t="shared" si="5"/>
        <v>PUNO</v>
      </c>
    </row>
    <row r="4" spans="1:43" ht="15.75" customHeight="1" x14ac:dyDescent="0.2">
      <c r="A4" s="38">
        <v>357</v>
      </c>
      <c r="B4" s="4" t="s">
        <v>55</v>
      </c>
      <c r="C4" s="4" t="s">
        <v>1158</v>
      </c>
      <c r="D4" s="4" t="str">
        <f t="shared" si="0"/>
        <v>DNI45827563</v>
      </c>
      <c r="E4" s="45" t="s">
        <v>2920</v>
      </c>
      <c r="F4" s="45" t="s">
        <v>2921</v>
      </c>
      <c r="G4" s="46" t="s">
        <v>1428</v>
      </c>
      <c r="H4" s="46" t="s">
        <v>2922</v>
      </c>
      <c r="I4" s="11" t="s">
        <v>1647</v>
      </c>
      <c r="J4" s="11" t="s">
        <v>91</v>
      </c>
      <c r="K4" s="40">
        <v>32684</v>
      </c>
      <c r="L4" s="41" t="s">
        <v>63</v>
      </c>
      <c r="M4" s="11">
        <v>950363448</v>
      </c>
      <c r="N4" s="39" t="s">
        <v>82</v>
      </c>
      <c r="O4" s="38" t="s">
        <v>1263</v>
      </c>
      <c r="P4" s="38" t="s">
        <v>237</v>
      </c>
      <c r="Q4" s="11" t="s">
        <v>2923</v>
      </c>
      <c r="R4" s="10" t="str">
        <f t="shared" si="6"/>
        <v>PUNO</v>
      </c>
      <c r="S4" s="7" t="str">
        <f t="shared" si="1"/>
        <v>JULIACA</v>
      </c>
      <c r="T4" s="11"/>
      <c r="U4" s="42"/>
      <c r="W4" s="43">
        <v>44162</v>
      </c>
      <c r="X4" s="8" t="str">
        <f t="shared" si="2"/>
        <v>SI</v>
      </c>
      <c r="Y4" s="44"/>
      <c r="AN4" s="10" t="str">
        <f t="shared" si="3"/>
        <v xml:space="preserve">ZB2ARH489 </v>
      </c>
      <c r="AO4" s="10" t="str">
        <f t="shared" si="4"/>
        <v>CIA</v>
      </c>
      <c r="AQ4" s="38" t="str">
        <f t="shared" si="5"/>
        <v>PUNO</v>
      </c>
    </row>
    <row r="5" spans="1:43" ht="15.75" customHeight="1" x14ac:dyDescent="0.2">
      <c r="A5" s="38">
        <v>358</v>
      </c>
      <c r="B5" s="11" t="s">
        <v>55</v>
      </c>
      <c r="C5" s="11" t="s">
        <v>1158</v>
      </c>
      <c r="D5" s="11" t="str">
        <f t="shared" si="0"/>
        <v>DNI46591562</v>
      </c>
      <c r="E5" s="39" t="s">
        <v>2924</v>
      </c>
      <c r="F5" s="39" t="s">
        <v>2925</v>
      </c>
      <c r="G5" s="11" t="s">
        <v>430</v>
      </c>
      <c r="H5" s="11" t="s">
        <v>2926</v>
      </c>
      <c r="I5" s="11" t="s">
        <v>1615</v>
      </c>
      <c r="J5" s="11" t="s">
        <v>2086</v>
      </c>
      <c r="K5" s="40">
        <v>33068</v>
      </c>
      <c r="L5" s="41" t="s">
        <v>63</v>
      </c>
      <c r="M5" s="11">
        <v>957779066</v>
      </c>
      <c r="N5" s="39" t="s">
        <v>82</v>
      </c>
      <c r="O5" s="11" t="s">
        <v>234</v>
      </c>
      <c r="P5" s="11" t="s">
        <v>237</v>
      </c>
      <c r="Q5" s="11" t="s">
        <v>2927</v>
      </c>
      <c r="R5" s="7" t="str">
        <f t="shared" si="6"/>
        <v>PUNO</v>
      </c>
      <c r="S5" s="7" t="str">
        <f t="shared" si="1"/>
        <v>JULIACA</v>
      </c>
      <c r="T5" s="11"/>
      <c r="U5" s="42"/>
      <c r="W5" s="43">
        <v>44162</v>
      </c>
      <c r="X5" s="8" t="e">
        <f t="shared" si="2"/>
        <v>#N/A</v>
      </c>
      <c r="Y5" s="44"/>
      <c r="AN5" s="10" t="str">
        <f t="shared" si="3"/>
        <v xml:space="preserve">ZB2ARH489 </v>
      </c>
      <c r="AO5" s="10" t="str">
        <f t="shared" si="4"/>
        <v>CIA</v>
      </c>
      <c r="AQ5" s="38" t="str">
        <f t="shared" si="5"/>
        <v>PUNO</v>
      </c>
    </row>
    <row r="6" spans="1:43" ht="15.75" customHeight="1" x14ac:dyDescent="0.2">
      <c r="A6" s="38">
        <v>361</v>
      </c>
      <c r="B6" s="11" t="s">
        <v>55</v>
      </c>
      <c r="C6" s="11" t="s">
        <v>1158</v>
      </c>
      <c r="D6" s="11" t="str">
        <f t="shared" si="0"/>
        <v>DNI40810419</v>
      </c>
      <c r="E6" s="39" t="s">
        <v>2928</v>
      </c>
      <c r="F6" s="39" t="s">
        <v>2525</v>
      </c>
      <c r="G6" s="11" t="s">
        <v>273</v>
      </c>
      <c r="H6" s="11" t="s">
        <v>2929</v>
      </c>
      <c r="I6" s="11" t="s">
        <v>1620</v>
      </c>
      <c r="J6" s="11" t="s">
        <v>2930</v>
      </c>
      <c r="K6" s="40">
        <v>28883</v>
      </c>
      <c r="L6" s="41" t="s">
        <v>63</v>
      </c>
      <c r="M6" s="11">
        <v>976324232</v>
      </c>
      <c r="N6" s="39" t="s">
        <v>82</v>
      </c>
      <c r="O6" s="11" t="s">
        <v>234</v>
      </c>
      <c r="P6" s="11" t="s">
        <v>237</v>
      </c>
      <c r="Q6" s="11" t="s">
        <v>2931</v>
      </c>
      <c r="R6" s="7" t="str">
        <f t="shared" si="6"/>
        <v>PUNO</v>
      </c>
      <c r="S6" s="7" t="str">
        <f t="shared" si="1"/>
        <v>JULIACA</v>
      </c>
      <c r="T6" s="11"/>
      <c r="U6" s="42"/>
      <c r="W6" s="43">
        <v>44162</v>
      </c>
      <c r="X6" s="8" t="e">
        <f t="shared" si="2"/>
        <v>#N/A</v>
      </c>
      <c r="Y6" s="44"/>
      <c r="AN6" s="10" t="str">
        <f t="shared" si="3"/>
        <v xml:space="preserve">ZB2ARH489 </v>
      </c>
      <c r="AO6" s="10" t="str">
        <f t="shared" si="4"/>
        <v>CIA</v>
      </c>
      <c r="AQ6" s="38" t="str">
        <f t="shared" si="5"/>
        <v>PUNO</v>
      </c>
    </row>
    <row r="7" spans="1:43" ht="15.75" customHeight="1" x14ac:dyDescent="0.2">
      <c r="A7" s="38">
        <v>362</v>
      </c>
      <c r="B7" s="4" t="s">
        <v>55</v>
      </c>
      <c r="C7" s="4" t="s">
        <v>1158</v>
      </c>
      <c r="D7" s="4" t="str">
        <f t="shared" si="0"/>
        <v>DNI71847850</v>
      </c>
      <c r="E7" s="45" t="s">
        <v>2932</v>
      </c>
      <c r="F7" s="45" t="s">
        <v>693</v>
      </c>
      <c r="G7" s="46" t="s">
        <v>115</v>
      </c>
      <c r="H7" s="46" t="s">
        <v>2933</v>
      </c>
      <c r="I7" s="11" t="s">
        <v>1658</v>
      </c>
      <c r="J7" s="11" t="s">
        <v>2934</v>
      </c>
      <c r="K7" s="40">
        <v>34684</v>
      </c>
      <c r="L7" s="41" t="s">
        <v>63</v>
      </c>
      <c r="M7" s="11">
        <v>983306921</v>
      </c>
      <c r="N7" s="39" t="s">
        <v>82</v>
      </c>
      <c r="O7" s="38" t="s">
        <v>234</v>
      </c>
      <c r="P7" s="38" t="s">
        <v>237</v>
      </c>
      <c r="Q7" s="11" t="s">
        <v>2935</v>
      </c>
      <c r="R7" s="10" t="str">
        <f t="shared" si="6"/>
        <v>PUNO</v>
      </c>
      <c r="S7" s="7" t="str">
        <f t="shared" si="1"/>
        <v>JULIACA</v>
      </c>
      <c r="T7" s="11"/>
      <c r="U7" s="42"/>
      <c r="W7" s="43">
        <v>44162</v>
      </c>
      <c r="X7" s="8" t="str">
        <f t="shared" si="2"/>
        <v>SI</v>
      </c>
      <c r="Y7" s="44"/>
      <c r="AN7" s="10" t="str">
        <f t="shared" si="3"/>
        <v xml:space="preserve">ZB2ARH489 </v>
      </c>
      <c r="AO7" s="10" t="str">
        <f t="shared" si="4"/>
        <v>CIA</v>
      </c>
      <c r="AQ7" s="38" t="str">
        <f t="shared" si="5"/>
        <v>PUNO</v>
      </c>
    </row>
    <row r="8" spans="1:43" ht="15.75" customHeight="1" x14ac:dyDescent="0.2">
      <c r="A8" s="38">
        <v>363</v>
      </c>
      <c r="B8" s="11" t="s">
        <v>55</v>
      </c>
      <c r="C8" s="11" t="s">
        <v>1158</v>
      </c>
      <c r="D8" s="11" t="str">
        <f t="shared" si="0"/>
        <v>DNI43451347</v>
      </c>
      <c r="E8" s="39" t="s">
        <v>2936</v>
      </c>
      <c r="F8" s="39" t="s">
        <v>2937</v>
      </c>
      <c r="G8" s="11" t="s">
        <v>799</v>
      </c>
      <c r="H8" s="11" t="s">
        <v>2938</v>
      </c>
      <c r="I8" s="11" t="s">
        <v>1637</v>
      </c>
      <c r="J8" s="11" t="s">
        <v>1362</v>
      </c>
      <c r="K8" s="40">
        <v>31463</v>
      </c>
      <c r="L8" s="41" t="s">
        <v>63</v>
      </c>
      <c r="M8" s="11">
        <v>983303900</v>
      </c>
      <c r="N8" s="39" t="s">
        <v>82</v>
      </c>
      <c r="O8" s="11" t="s">
        <v>188</v>
      </c>
      <c r="P8" s="11" t="s">
        <v>189</v>
      </c>
      <c r="Q8" s="11" t="s">
        <v>2939</v>
      </c>
      <c r="R8" s="7" t="str">
        <f t="shared" si="6"/>
        <v>PUNO</v>
      </c>
      <c r="S8" s="7" t="str">
        <f t="shared" si="1"/>
        <v>AJOYANI</v>
      </c>
      <c r="T8" s="11"/>
      <c r="U8" s="42"/>
      <c r="W8" s="43">
        <v>44162</v>
      </c>
      <c r="X8" s="8" t="e">
        <f t="shared" si="2"/>
        <v>#N/A</v>
      </c>
      <c r="Y8" s="44"/>
      <c r="AN8" s="10" t="str">
        <f t="shared" si="3"/>
        <v xml:space="preserve">ZB2ARH489 </v>
      </c>
      <c r="AO8" s="10" t="str">
        <f t="shared" si="4"/>
        <v>CIA</v>
      </c>
      <c r="AQ8" s="38" t="str">
        <f t="shared" si="5"/>
        <v>PUNO</v>
      </c>
    </row>
    <row r="9" spans="1:43" ht="15.75" customHeight="1" x14ac:dyDescent="0.2">
      <c r="A9" s="38">
        <v>365</v>
      </c>
      <c r="B9" s="4" t="s">
        <v>55</v>
      </c>
      <c r="C9" s="4" t="s">
        <v>1158</v>
      </c>
      <c r="D9" s="4" t="str">
        <f t="shared" si="0"/>
        <v>DNI42278168</v>
      </c>
      <c r="E9" s="45" t="s">
        <v>2940</v>
      </c>
      <c r="F9" s="45" t="s">
        <v>115</v>
      </c>
      <c r="G9" s="46" t="s">
        <v>637</v>
      </c>
      <c r="H9" s="46" t="s">
        <v>2941</v>
      </c>
      <c r="I9" s="11" t="s">
        <v>1666</v>
      </c>
      <c r="J9" s="11" t="s">
        <v>62</v>
      </c>
      <c r="K9" s="40">
        <v>30334</v>
      </c>
      <c r="L9" s="41" t="s">
        <v>63</v>
      </c>
      <c r="M9" s="11">
        <v>973691130</v>
      </c>
      <c r="N9" s="39" t="s">
        <v>82</v>
      </c>
      <c r="O9" s="38" t="s">
        <v>83</v>
      </c>
      <c r="P9" s="38" t="s">
        <v>84</v>
      </c>
      <c r="Q9" s="11" t="s">
        <v>2942</v>
      </c>
      <c r="R9" s="10" t="str">
        <f t="shared" si="6"/>
        <v>PUNO</v>
      </c>
      <c r="S9" s="7" t="str">
        <f t="shared" si="1"/>
        <v>ANTAUTA</v>
      </c>
      <c r="T9" s="11"/>
      <c r="U9" s="42"/>
      <c r="W9" s="43">
        <v>44162</v>
      </c>
      <c r="X9" s="8" t="str">
        <f t="shared" si="2"/>
        <v>SI</v>
      </c>
      <c r="Y9" s="44"/>
      <c r="AN9" s="10" t="str">
        <f t="shared" si="3"/>
        <v xml:space="preserve">ZB2ARH489 </v>
      </c>
      <c r="AO9" s="10" t="str">
        <f t="shared" si="4"/>
        <v>CIA</v>
      </c>
      <c r="AQ9" s="38" t="str">
        <f t="shared" si="5"/>
        <v>PUNO</v>
      </c>
    </row>
    <row r="10" spans="1:43" ht="15.75" customHeight="1" x14ac:dyDescent="0.2">
      <c r="A10" s="38">
        <v>367</v>
      </c>
      <c r="B10" s="11" t="s">
        <v>55</v>
      </c>
      <c r="C10" s="11" t="s">
        <v>1158</v>
      </c>
      <c r="D10" s="11" t="str">
        <f t="shared" si="0"/>
        <v>DNI70282208</v>
      </c>
      <c r="E10" s="39" t="s">
        <v>2943</v>
      </c>
      <c r="F10" s="39" t="s">
        <v>1244</v>
      </c>
      <c r="G10" s="11" t="s">
        <v>2944</v>
      </c>
      <c r="H10" s="11" t="s">
        <v>2945</v>
      </c>
      <c r="I10" s="11" t="s">
        <v>1631</v>
      </c>
      <c r="J10" s="11" t="s">
        <v>2946</v>
      </c>
      <c r="K10" s="40">
        <v>32590</v>
      </c>
      <c r="L10" s="41" t="s">
        <v>63</v>
      </c>
      <c r="M10" s="11">
        <v>992009138</v>
      </c>
      <c r="N10" s="39" t="s">
        <v>82</v>
      </c>
      <c r="O10" s="11" t="s">
        <v>234</v>
      </c>
      <c r="P10" s="11" t="s">
        <v>237</v>
      </c>
      <c r="Q10" s="11" t="s">
        <v>2947</v>
      </c>
      <c r="R10" s="7" t="str">
        <f t="shared" si="6"/>
        <v>PUNO</v>
      </c>
      <c r="S10" s="7" t="str">
        <f t="shared" si="1"/>
        <v>JULIACA</v>
      </c>
      <c r="T10" s="11"/>
      <c r="U10" s="42"/>
      <c r="W10" s="43">
        <v>44162</v>
      </c>
      <c r="X10" s="8" t="e">
        <f t="shared" si="2"/>
        <v>#N/A</v>
      </c>
      <c r="Y10" s="44"/>
      <c r="AN10" s="10" t="str">
        <f t="shared" si="3"/>
        <v xml:space="preserve">ZB2ARH489 </v>
      </c>
      <c r="AO10" s="10" t="str">
        <f t="shared" si="4"/>
        <v>CIA</v>
      </c>
      <c r="AQ10" s="38" t="str">
        <f t="shared" si="5"/>
        <v>PUNO</v>
      </c>
    </row>
    <row r="11" spans="1:43" ht="15.75" customHeight="1" x14ac:dyDescent="0.2">
      <c r="A11" s="38">
        <v>369</v>
      </c>
      <c r="B11" s="11" t="s">
        <v>55</v>
      </c>
      <c r="C11" s="11" t="s">
        <v>1158</v>
      </c>
      <c r="D11" s="11" t="str">
        <f t="shared" si="0"/>
        <v>DNI48141489</v>
      </c>
      <c r="E11" s="39" t="s">
        <v>2948</v>
      </c>
      <c r="F11" s="39" t="s">
        <v>381</v>
      </c>
      <c r="G11" s="11" t="s">
        <v>291</v>
      </c>
      <c r="H11" s="11" t="s">
        <v>2949</v>
      </c>
      <c r="I11" s="11" t="s">
        <v>2950</v>
      </c>
      <c r="J11" s="11" t="s">
        <v>91</v>
      </c>
      <c r="K11" s="40">
        <v>31891</v>
      </c>
      <c r="L11" s="41" t="s">
        <v>63</v>
      </c>
      <c r="M11" s="11">
        <v>938467459</v>
      </c>
      <c r="N11" s="39" t="s">
        <v>82</v>
      </c>
      <c r="O11" s="11" t="s">
        <v>188</v>
      </c>
      <c r="P11" s="11" t="s">
        <v>189</v>
      </c>
      <c r="Q11" s="11" t="s">
        <v>2951</v>
      </c>
      <c r="R11" s="7" t="str">
        <f t="shared" si="6"/>
        <v>PUNO</v>
      </c>
      <c r="S11" s="7" t="str">
        <f t="shared" si="1"/>
        <v>AJOYANI</v>
      </c>
      <c r="T11" s="11"/>
      <c r="U11" s="42"/>
      <c r="W11" s="43">
        <v>44162</v>
      </c>
      <c r="X11" s="8" t="e">
        <f t="shared" si="2"/>
        <v>#N/A</v>
      </c>
      <c r="Y11" s="44"/>
      <c r="AN11" s="10" t="str">
        <f t="shared" si="3"/>
        <v xml:space="preserve">ZB2ARH489 </v>
      </c>
      <c r="AO11" s="10" t="str">
        <f t="shared" si="4"/>
        <v>CIA</v>
      </c>
      <c r="AQ11" s="38" t="str">
        <f t="shared" si="5"/>
        <v>PUNO</v>
      </c>
    </row>
    <row r="12" spans="1:43" ht="15.75" customHeight="1" x14ac:dyDescent="0.2">
      <c r="A12" s="38">
        <v>373</v>
      </c>
      <c r="B12" s="11" t="s">
        <v>55</v>
      </c>
      <c r="C12" s="11" t="s">
        <v>1158</v>
      </c>
      <c r="D12" s="11" t="str">
        <f t="shared" si="0"/>
        <v>DNI42075921</v>
      </c>
      <c r="E12" s="39" t="s">
        <v>2952</v>
      </c>
      <c r="F12" s="39" t="s">
        <v>2953</v>
      </c>
      <c r="G12" s="11" t="s">
        <v>381</v>
      </c>
      <c r="H12" s="11" t="s">
        <v>2954</v>
      </c>
      <c r="I12" s="11" t="s">
        <v>1686</v>
      </c>
      <c r="J12" s="11" t="s">
        <v>528</v>
      </c>
      <c r="K12" s="40">
        <v>30554</v>
      </c>
      <c r="L12" s="41" t="s">
        <v>63</v>
      </c>
      <c r="M12" s="11">
        <v>978750186</v>
      </c>
      <c r="N12" s="39" t="s">
        <v>82</v>
      </c>
      <c r="O12" s="11" t="s">
        <v>1263</v>
      </c>
      <c r="P12" s="11" t="s">
        <v>237</v>
      </c>
      <c r="Q12" s="11" t="s">
        <v>2955</v>
      </c>
      <c r="R12" s="7" t="str">
        <f t="shared" si="6"/>
        <v>PUNO</v>
      </c>
      <c r="S12" s="7" t="str">
        <f t="shared" si="1"/>
        <v>JULIACA</v>
      </c>
      <c r="T12" s="11"/>
      <c r="U12" s="42"/>
      <c r="W12" s="43">
        <v>44162</v>
      </c>
      <c r="X12" s="8" t="e">
        <f t="shared" si="2"/>
        <v>#N/A</v>
      </c>
      <c r="Y12" s="44"/>
      <c r="AN12" s="10" t="str">
        <f t="shared" si="3"/>
        <v xml:space="preserve">ZB2ARH489 </v>
      </c>
      <c r="AO12" s="10" t="str">
        <f t="shared" si="4"/>
        <v>CIA</v>
      </c>
      <c r="AQ12" s="38" t="str">
        <f t="shared" si="5"/>
        <v>PUNO</v>
      </c>
    </row>
    <row r="13" spans="1:43" ht="15.75" customHeight="1" x14ac:dyDescent="0.2">
      <c r="A13" s="38">
        <v>12</v>
      </c>
      <c r="B13" s="11" t="s">
        <v>55</v>
      </c>
      <c r="C13" s="11" t="s">
        <v>43</v>
      </c>
      <c r="D13" s="39" t="s">
        <v>2956</v>
      </c>
      <c r="E13" s="39" t="s">
        <v>2957</v>
      </c>
      <c r="F13" s="44" t="s">
        <v>2958</v>
      </c>
      <c r="G13" s="38" t="s">
        <v>2959</v>
      </c>
      <c r="H13" s="38" t="s">
        <v>2960</v>
      </c>
      <c r="I13" s="38"/>
      <c r="J13" s="47"/>
      <c r="K13" s="8">
        <v>29534</v>
      </c>
      <c r="L13" s="38" t="s">
        <v>141</v>
      </c>
      <c r="M13" s="48">
        <v>989522222</v>
      </c>
      <c r="N13" s="38" t="s">
        <v>82</v>
      </c>
      <c r="O13" s="38" t="s">
        <v>82</v>
      </c>
      <c r="P13" s="38" t="s">
        <v>82</v>
      </c>
      <c r="Q13" s="38" t="s">
        <v>2961</v>
      </c>
      <c r="R13" s="7" t="str">
        <f t="shared" si="6"/>
        <v>PUNO</v>
      </c>
      <c r="S13" s="7" t="str">
        <f t="shared" si="1"/>
        <v>PUNO</v>
      </c>
      <c r="T13" s="42" t="s">
        <v>164</v>
      </c>
      <c r="W13" s="43">
        <v>44162</v>
      </c>
      <c r="X13" s="8" t="e">
        <f t="shared" si="2"/>
        <v>#N/A</v>
      </c>
      <c r="AN13" s="10" t="str">
        <f t="shared" si="3"/>
        <v>ZSRSER601-1</v>
      </c>
      <c r="AO13" s="10" t="str">
        <f t="shared" si="4"/>
        <v>CIA</v>
      </c>
      <c r="AQ13" s="38" t="str">
        <f t="shared" si="5"/>
        <v>PUNO</v>
      </c>
    </row>
    <row r="14" spans="1:43" ht="15.75" customHeight="1" x14ac:dyDescent="0.2">
      <c r="A14" s="38">
        <v>18</v>
      </c>
      <c r="B14" s="11" t="s">
        <v>55</v>
      </c>
      <c r="C14" s="11" t="s">
        <v>56</v>
      </c>
      <c r="D14" s="11" t="str">
        <f>CONCATENATE("DNI",E14)</f>
        <v>DNI45550656</v>
      </c>
      <c r="E14" s="39" t="s">
        <v>2962</v>
      </c>
      <c r="F14" s="48" t="s">
        <v>512</v>
      </c>
      <c r="G14" s="44" t="s">
        <v>291</v>
      </c>
      <c r="H14" s="38" t="s">
        <v>2963</v>
      </c>
      <c r="I14" s="38" t="s">
        <v>2964</v>
      </c>
      <c r="J14" s="38" t="s">
        <v>1362</v>
      </c>
      <c r="K14" s="43">
        <v>32339</v>
      </c>
      <c r="L14" s="38" t="s">
        <v>141</v>
      </c>
      <c r="M14" s="39">
        <v>989053455</v>
      </c>
      <c r="N14" s="38" t="s">
        <v>82</v>
      </c>
      <c r="O14" s="38" t="s">
        <v>234</v>
      </c>
      <c r="P14" s="38" t="s">
        <v>2965</v>
      </c>
      <c r="Q14" s="38" t="s">
        <v>2966</v>
      </c>
      <c r="R14" s="7" t="str">
        <f t="shared" si="6"/>
        <v>PUNO</v>
      </c>
      <c r="S14" s="7" t="str">
        <f t="shared" si="1"/>
        <v>JULIACA</v>
      </c>
      <c r="T14" s="11"/>
      <c r="U14" s="42"/>
      <c r="W14" s="43">
        <v>44162</v>
      </c>
      <c r="X14" s="8" t="e">
        <f t="shared" si="2"/>
        <v>#N/A</v>
      </c>
      <c r="Y14" s="44"/>
      <c r="AN14" s="10" t="str">
        <f t="shared" si="3"/>
        <v>ZSRSER601-1</v>
      </c>
      <c r="AO14" s="10" t="str">
        <f t="shared" si="4"/>
        <v>CIA</v>
      </c>
      <c r="AQ14" s="38" t="str">
        <f t="shared" si="5"/>
        <v>PUNO</v>
      </c>
    </row>
    <row r="15" spans="1:43" ht="15.75" customHeight="1" x14ac:dyDescent="0.2">
      <c r="A15" s="38">
        <v>119</v>
      </c>
      <c r="B15" s="11" t="s">
        <v>55</v>
      </c>
      <c r="C15" s="11" t="s">
        <v>939</v>
      </c>
      <c r="D15" s="11" t="str">
        <f>CONCATENATE("DNI",E15)</f>
        <v>DNI01538818</v>
      </c>
      <c r="E15" s="39" t="s">
        <v>2967</v>
      </c>
      <c r="F15" s="48" t="s">
        <v>312</v>
      </c>
      <c r="G15" s="44" t="s">
        <v>847</v>
      </c>
      <c r="H15" s="38" t="s">
        <v>2968</v>
      </c>
      <c r="I15" s="38" t="s">
        <v>2969</v>
      </c>
      <c r="J15" s="38" t="s">
        <v>1320</v>
      </c>
      <c r="K15" s="43">
        <v>25524</v>
      </c>
      <c r="L15" s="38" t="s">
        <v>141</v>
      </c>
      <c r="M15" s="39">
        <v>938912979</v>
      </c>
      <c r="N15" s="38" t="s">
        <v>82</v>
      </c>
      <c r="O15" s="38" t="s">
        <v>2970</v>
      </c>
      <c r="P15" s="38" t="s">
        <v>2971</v>
      </c>
      <c r="Q15" s="38" t="s">
        <v>2972</v>
      </c>
      <c r="R15" s="7" t="s">
        <v>82</v>
      </c>
      <c r="S15" s="7" t="s">
        <v>460</v>
      </c>
      <c r="T15" s="11"/>
      <c r="U15" s="42"/>
      <c r="W15" s="43">
        <v>44162</v>
      </c>
      <c r="X15" s="8" t="e">
        <f t="shared" si="2"/>
        <v>#N/A</v>
      </c>
      <c r="Y15" s="44"/>
      <c r="AN15" s="10" t="str">
        <f t="shared" si="3"/>
        <v>ZSRSER601-1</v>
      </c>
      <c r="AO15" s="10" t="str">
        <f t="shared" si="4"/>
        <v>CIA</v>
      </c>
      <c r="AQ15" s="38" t="str">
        <f t="shared" si="5"/>
        <v>PUNO</v>
      </c>
    </row>
    <row r="16" spans="1:43" ht="15.75" customHeight="1" x14ac:dyDescent="0.2">
      <c r="A16" s="38">
        <v>199</v>
      </c>
      <c r="B16" s="11" t="s">
        <v>55</v>
      </c>
      <c r="C16" s="11" t="s">
        <v>939</v>
      </c>
      <c r="D16" s="39" t="s">
        <v>2973</v>
      </c>
      <c r="E16" s="39" t="s">
        <v>2974</v>
      </c>
      <c r="F16" s="11" t="s">
        <v>2736</v>
      </c>
      <c r="G16" s="11" t="s">
        <v>241</v>
      </c>
      <c r="H16" s="11" t="s">
        <v>2975</v>
      </c>
      <c r="K16" s="41">
        <v>29219</v>
      </c>
      <c r="L16" s="8" t="s">
        <v>2976</v>
      </c>
      <c r="M16" s="49">
        <v>951292421</v>
      </c>
      <c r="N16" s="38" t="s">
        <v>82</v>
      </c>
      <c r="O16" s="11" t="s">
        <v>2977</v>
      </c>
      <c r="P16" s="11" t="s">
        <v>237</v>
      </c>
      <c r="R16" s="7" t="str">
        <f t="shared" ref="R16:R31" si="7">VLOOKUP(CONCATENATE(N16,P16),hub_,4,FALSE)</f>
        <v>PUNO</v>
      </c>
      <c r="S16" s="7" t="str">
        <f t="shared" ref="S16:S31" si="8">VLOOKUP(CONCATENATE(N16,P16),hub_,5,FALSE)</f>
        <v>JULIACA</v>
      </c>
      <c r="T16" s="42" t="s">
        <v>164</v>
      </c>
      <c r="W16" s="43">
        <v>44162</v>
      </c>
      <c r="X16" s="8" t="e">
        <f t="shared" si="2"/>
        <v>#N/A</v>
      </c>
      <c r="Y16" s="38" t="s">
        <v>2978</v>
      </c>
      <c r="AC16" s="38">
        <v>44025</v>
      </c>
      <c r="AE16" s="38">
        <v>44026</v>
      </c>
      <c r="AH16" s="38" t="s">
        <v>2979</v>
      </c>
      <c r="AI16" s="38" t="s">
        <v>2980</v>
      </c>
      <c r="AK16" s="38" t="s">
        <v>2981</v>
      </c>
      <c r="AN16" s="10" t="str">
        <f t="shared" si="3"/>
        <v>ZSRSER601-1</v>
      </c>
      <c r="AO16" s="10" t="str">
        <f t="shared" si="4"/>
        <v>CIA</v>
      </c>
      <c r="AP16" s="38" t="s">
        <v>2982</v>
      </c>
      <c r="AQ16" s="38" t="str">
        <f t="shared" si="5"/>
        <v>PUNO</v>
      </c>
    </row>
    <row r="17" spans="1:43" ht="15.75" customHeight="1" x14ac:dyDescent="0.2">
      <c r="A17" s="38">
        <v>202</v>
      </c>
      <c r="B17" s="11" t="s">
        <v>55</v>
      </c>
      <c r="C17" s="11" t="s">
        <v>144</v>
      </c>
      <c r="D17" s="38" t="str">
        <f t="shared" ref="D17:D80" si="9">CONCATENATE("DNI",E17)</f>
        <v>DNI46741339</v>
      </c>
      <c r="E17" s="39" t="s">
        <v>2983</v>
      </c>
      <c r="F17" s="39" t="s">
        <v>2984</v>
      </c>
      <c r="G17" s="11" t="s">
        <v>381</v>
      </c>
      <c r="H17" s="11" t="s">
        <v>2985</v>
      </c>
      <c r="I17" s="11" t="s">
        <v>2986</v>
      </c>
      <c r="J17" s="11" t="s">
        <v>277</v>
      </c>
      <c r="K17" s="40">
        <v>43836</v>
      </c>
      <c r="L17" s="41" t="s">
        <v>141</v>
      </c>
      <c r="M17" s="11" t="s">
        <v>2987</v>
      </c>
      <c r="N17" s="39" t="s">
        <v>82</v>
      </c>
      <c r="O17" s="11" t="s">
        <v>188</v>
      </c>
      <c r="P17" s="11" t="s">
        <v>189</v>
      </c>
      <c r="Q17" s="11" t="s">
        <v>2988</v>
      </c>
      <c r="R17" s="7" t="str">
        <f t="shared" si="7"/>
        <v>PUNO</v>
      </c>
      <c r="S17" s="7" t="str">
        <f t="shared" si="8"/>
        <v>AJOYANI</v>
      </c>
      <c r="T17" s="11" t="s">
        <v>181</v>
      </c>
      <c r="U17" s="42"/>
      <c r="W17" s="43">
        <v>44162</v>
      </c>
      <c r="X17" s="8" t="e">
        <f t="shared" si="2"/>
        <v>#N/A</v>
      </c>
      <c r="Y17" s="44"/>
      <c r="AN17" s="10" t="str">
        <f t="shared" si="3"/>
        <v>ZSRSER601-1</v>
      </c>
      <c r="AO17" s="10" t="str">
        <f t="shared" si="4"/>
        <v>CIA</v>
      </c>
      <c r="AQ17" s="38" t="str">
        <f t="shared" si="5"/>
        <v>PUNO</v>
      </c>
    </row>
    <row r="18" spans="1:43" ht="15.75" customHeight="1" x14ac:dyDescent="0.2">
      <c r="A18" s="38">
        <v>203</v>
      </c>
      <c r="B18" s="11" t="s">
        <v>55</v>
      </c>
      <c r="C18" s="11" t="s">
        <v>144</v>
      </c>
      <c r="D18" s="38" t="str">
        <f t="shared" si="9"/>
        <v>DNI40495824</v>
      </c>
      <c r="E18" s="39" t="s">
        <v>2989</v>
      </c>
      <c r="F18" s="39" t="s">
        <v>2990</v>
      </c>
      <c r="G18" s="11" t="s">
        <v>452</v>
      </c>
      <c r="H18" s="11" t="s">
        <v>1325</v>
      </c>
      <c r="I18" s="11" t="s">
        <v>2991</v>
      </c>
      <c r="J18" s="11" t="s">
        <v>99</v>
      </c>
      <c r="K18" s="40">
        <v>28336</v>
      </c>
      <c r="L18" s="41" t="s">
        <v>141</v>
      </c>
      <c r="M18" s="11" t="s">
        <v>2992</v>
      </c>
      <c r="N18" s="39" t="s">
        <v>82</v>
      </c>
      <c r="O18" s="11" t="s">
        <v>82</v>
      </c>
      <c r="P18" s="11" t="s">
        <v>82</v>
      </c>
      <c r="Q18" s="11" t="s">
        <v>2993</v>
      </c>
      <c r="R18" s="7" t="str">
        <f t="shared" si="7"/>
        <v>PUNO</v>
      </c>
      <c r="S18" s="7" t="str">
        <f t="shared" si="8"/>
        <v>PUNO</v>
      </c>
      <c r="T18" s="11"/>
      <c r="U18" s="42"/>
      <c r="W18" s="43">
        <v>44162</v>
      </c>
      <c r="X18" s="8" t="e">
        <f t="shared" si="2"/>
        <v>#N/A</v>
      </c>
      <c r="Y18" s="44"/>
      <c r="AN18" s="10" t="str">
        <f t="shared" si="3"/>
        <v>ZSRSER601-1</v>
      </c>
      <c r="AO18" s="10" t="str">
        <f t="shared" si="4"/>
        <v>CIA</v>
      </c>
      <c r="AQ18" s="38" t="str">
        <f t="shared" si="5"/>
        <v>PUNO</v>
      </c>
    </row>
    <row r="19" spans="1:43" ht="15.75" customHeight="1" x14ac:dyDescent="0.2">
      <c r="A19" s="38">
        <v>204</v>
      </c>
      <c r="B19" s="4" t="s">
        <v>55</v>
      </c>
      <c r="C19" s="4" t="s">
        <v>144</v>
      </c>
      <c r="D19" s="46" t="str">
        <f t="shared" si="9"/>
        <v>DNI40643148</v>
      </c>
      <c r="E19" s="45" t="s">
        <v>2994</v>
      </c>
      <c r="F19" s="45" t="s">
        <v>1336</v>
      </c>
      <c r="G19" s="46" t="s">
        <v>115</v>
      </c>
      <c r="H19" s="46" t="s">
        <v>2995</v>
      </c>
      <c r="I19" s="11" t="s">
        <v>2996</v>
      </c>
      <c r="J19" s="11" t="s">
        <v>1315</v>
      </c>
      <c r="K19" s="40">
        <v>28460</v>
      </c>
      <c r="L19" s="41" t="s">
        <v>141</v>
      </c>
      <c r="M19" s="11" t="s">
        <v>2997</v>
      </c>
      <c r="N19" s="39" t="s">
        <v>82</v>
      </c>
      <c r="O19" s="38" t="s">
        <v>83</v>
      </c>
      <c r="P19" s="38" t="s">
        <v>237</v>
      </c>
      <c r="Q19" s="11" t="s">
        <v>2998</v>
      </c>
      <c r="R19" s="10" t="str">
        <f t="shared" si="7"/>
        <v>PUNO</v>
      </c>
      <c r="S19" s="7" t="str">
        <f t="shared" si="8"/>
        <v>JULIACA</v>
      </c>
      <c r="T19" s="11"/>
      <c r="U19" s="42"/>
      <c r="W19" s="43">
        <v>44162</v>
      </c>
      <c r="X19" s="8" t="str">
        <f t="shared" si="2"/>
        <v>SI</v>
      </c>
      <c r="Y19" s="44"/>
      <c r="AN19" s="10" t="str">
        <f t="shared" si="3"/>
        <v>ZSRSER601-1</v>
      </c>
      <c r="AO19" s="10" t="str">
        <f t="shared" si="4"/>
        <v>CIA</v>
      </c>
      <c r="AQ19" s="38" t="str">
        <f t="shared" si="5"/>
        <v>PUNO</v>
      </c>
    </row>
    <row r="20" spans="1:43" ht="15.75" customHeight="1" x14ac:dyDescent="0.2">
      <c r="A20" s="38">
        <v>205</v>
      </c>
      <c r="B20" s="11" t="s">
        <v>55</v>
      </c>
      <c r="C20" s="11" t="s">
        <v>144</v>
      </c>
      <c r="D20" s="38" t="str">
        <f t="shared" si="9"/>
        <v>DNI02270990</v>
      </c>
      <c r="E20" s="39" t="s">
        <v>2999</v>
      </c>
      <c r="F20" s="39" t="s">
        <v>1428</v>
      </c>
      <c r="G20" s="11" t="s">
        <v>559</v>
      </c>
      <c r="H20" s="11" t="s">
        <v>3000</v>
      </c>
      <c r="I20" s="11" t="s">
        <v>3001</v>
      </c>
      <c r="J20" s="11" t="s">
        <v>1351</v>
      </c>
      <c r="K20" s="40">
        <v>18584</v>
      </c>
      <c r="L20" s="41" t="s">
        <v>141</v>
      </c>
      <c r="M20" s="11" t="s">
        <v>3002</v>
      </c>
      <c r="N20" s="39" t="s">
        <v>82</v>
      </c>
      <c r="O20" s="11" t="s">
        <v>83</v>
      </c>
      <c r="P20" s="11" t="s">
        <v>84</v>
      </c>
      <c r="Q20" s="11" t="s">
        <v>3003</v>
      </c>
      <c r="R20" s="7" t="str">
        <f t="shared" si="7"/>
        <v>PUNO</v>
      </c>
      <c r="S20" s="7" t="str">
        <f t="shared" si="8"/>
        <v>ANTAUTA</v>
      </c>
      <c r="T20" s="11"/>
      <c r="U20" s="42"/>
      <c r="W20" s="43">
        <v>44162</v>
      </c>
      <c r="X20" s="8" t="e">
        <f t="shared" si="2"/>
        <v>#N/A</v>
      </c>
      <c r="Y20" s="44"/>
      <c r="AN20" s="10" t="str">
        <f t="shared" si="3"/>
        <v>ZSRSER601-1</v>
      </c>
      <c r="AO20" s="10" t="str">
        <f t="shared" si="4"/>
        <v>CIA</v>
      </c>
      <c r="AQ20" s="38" t="str">
        <f t="shared" si="5"/>
        <v>PUNO</v>
      </c>
    </row>
    <row r="21" spans="1:43" ht="15.75" customHeight="1" x14ac:dyDescent="0.2">
      <c r="A21" s="38">
        <v>206</v>
      </c>
      <c r="B21" s="11" t="s">
        <v>55</v>
      </c>
      <c r="C21" s="11" t="s">
        <v>144</v>
      </c>
      <c r="D21" s="38" t="str">
        <f t="shared" si="9"/>
        <v>DNI02360988</v>
      </c>
      <c r="E21" s="39" t="s">
        <v>3004</v>
      </c>
      <c r="F21" s="39" t="s">
        <v>115</v>
      </c>
      <c r="G21" s="11" t="s">
        <v>3005</v>
      </c>
      <c r="H21" s="11" t="s">
        <v>3006</v>
      </c>
      <c r="I21" s="11" t="s">
        <v>1196</v>
      </c>
      <c r="J21" s="11" t="s">
        <v>1333</v>
      </c>
      <c r="K21" s="40">
        <v>22660</v>
      </c>
      <c r="L21" s="41" t="s">
        <v>141</v>
      </c>
      <c r="M21" s="11">
        <v>9512492426</v>
      </c>
      <c r="N21" s="39" t="s">
        <v>82</v>
      </c>
      <c r="O21" s="11" t="s">
        <v>234</v>
      </c>
      <c r="P21" s="11" t="s">
        <v>237</v>
      </c>
      <c r="Q21" s="11" t="s">
        <v>3007</v>
      </c>
      <c r="R21" s="7" t="str">
        <f t="shared" si="7"/>
        <v>PUNO</v>
      </c>
      <c r="S21" s="7" t="str">
        <f t="shared" si="8"/>
        <v>JULIACA</v>
      </c>
      <c r="T21" s="11"/>
      <c r="U21" s="42"/>
      <c r="W21" s="43">
        <v>44162</v>
      </c>
      <c r="X21" s="8" t="e">
        <f t="shared" si="2"/>
        <v>#N/A</v>
      </c>
      <c r="Y21" s="44"/>
      <c r="AN21" s="10" t="str">
        <f t="shared" si="3"/>
        <v>ZSRSER601-1</v>
      </c>
      <c r="AO21" s="10" t="str">
        <f t="shared" si="4"/>
        <v>CIA</v>
      </c>
      <c r="AQ21" s="38" t="str">
        <f t="shared" si="5"/>
        <v>PUNO</v>
      </c>
    </row>
    <row r="22" spans="1:43" ht="15.75" customHeight="1" x14ac:dyDescent="0.2">
      <c r="A22" s="38">
        <v>207</v>
      </c>
      <c r="B22" s="11" t="s">
        <v>55</v>
      </c>
      <c r="C22" s="11" t="s">
        <v>144</v>
      </c>
      <c r="D22" s="38" t="str">
        <f t="shared" si="9"/>
        <v>DNI44765767</v>
      </c>
      <c r="E22" s="39" t="s">
        <v>3008</v>
      </c>
      <c r="F22" s="39" t="s">
        <v>1428</v>
      </c>
      <c r="G22" s="11" t="s">
        <v>77</v>
      </c>
      <c r="H22" s="11" t="s">
        <v>3009</v>
      </c>
      <c r="I22" s="11" t="s">
        <v>3010</v>
      </c>
      <c r="J22" s="11" t="s">
        <v>81</v>
      </c>
      <c r="K22" s="40">
        <v>32085</v>
      </c>
      <c r="L22" s="41" t="s">
        <v>978</v>
      </c>
      <c r="M22" s="11" t="s">
        <v>3011</v>
      </c>
      <c r="N22" s="39" t="s">
        <v>82</v>
      </c>
      <c r="O22" s="11" t="s">
        <v>83</v>
      </c>
      <c r="P22" s="11" t="s">
        <v>84</v>
      </c>
      <c r="Q22" s="11" t="s">
        <v>191</v>
      </c>
      <c r="R22" s="7" t="str">
        <f t="shared" si="7"/>
        <v>PUNO</v>
      </c>
      <c r="S22" s="7" t="str">
        <f t="shared" si="8"/>
        <v>ANTAUTA</v>
      </c>
      <c r="T22" s="11"/>
      <c r="U22" s="42"/>
      <c r="W22" s="43">
        <v>44162</v>
      </c>
      <c r="X22" s="8" t="e">
        <f t="shared" si="2"/>
        <v>#N/A</v>
      </c>
      <c r="Y22" s="44"/>
      <c r="AN22" s="10" t="str">
        <f t="shared" si="3"/>
        <v>ZSRSER601-1</v>
      </c>
      <c r="AO22" s="10" t="str">
        <f t="shared" si="4"/>
        <v>CIA</v>
      </c>
      <c r="AQ22" s="38" t="str">
        <f t="shared" si="5"/>
        <v>PUNO</v>
      </c>
    </row>
    <row r="23" spans="1:43" ht="15.75" customHeight="1" x14ac:dyDescent="0.2">
      <c r="A23" s="38">
        <v>286</v>
      </c>
      <c r="B23" s="4" t="s">
        <v>55</v>
      </c>
      <c r="C23" s="4" t="s">
        <v>1416</v>
      </c>
      <c r="D23" s="4" t="str">
        <f t="shared" si="9"/>
        <v>DNI29724729</v>
      </c>
      <c r="E23" s="45" t="s">
        <v>3012</v>
      </c>
      <c r="F23" s="46" t="s">
        <v>115</v>
      </c>
      <c r="G23" s="46" t="s">
        <v>1904</v>
      </c>
      <c r="H23" s="46" t="s">
        <v>3013</v>
      </c>
      <c r="I23" s="11" t="s">
        <v>1430</v>
      </c>
      <c r="K23" s="41">
        <v>26869</v>
      </c>
      <c r="L23" s="11" t="s">
        <v>141</v>
      </c>
      <c r="M23" s="49" t="s">
        <v>3014</v>
      </c>
      <c r="N23" s="38" t="s">
        <v>82</v>
      </c>
      <c r="O23" s="38" t="s">
        <v>237</v>
      </c>
      <c r="P23" s="38" t="s">
        <v>237</v>
      </c>
      <c r="Q23" s="38" t="s">
        <v>3015</v>
      </c>
      <c r="R23" s="10" t="str">
        <f t="shared" si="7"/>
        <v>PUNO</v>
      </c>
      <c r="S23" s="7" t="str">
        <f t="shared" si="8"/>
        <v>JULIACA</v>
      </c>
      <c r="W23" s="43">
        <v>44162</v>
      </c>
      <c r="X23" s="8" t="str">
        <f t="shared" si="2"/>
        <v>SI</v>
      </c>
      <c r="AN23" s="10" t="str">
        <f t="shared" si="3"/>
        <v>ZSRSER601-1</v>
      </c>
      <c r="AO23" s="10" t="str">
        <f t="shared" si="4"/>
        <v>CIA</v>
      </c>
      <c r="AQ23" s="38" t="str">
        <f t="shared" si="5"/>
        <v>PUNO</v>
      </c>
    </row>
    <row r="24" spans="1:43" ht="15.75" customHeight="1" x14ac:dyDescent="0.2">
      <c r="A24" s="38">
        <v>562</v>
      </c>
      <c r="B24" s="4" t="s">
        <v>55</v>
      </c>
      <c r="C24" s="4" t="s">
        <v>261</v>
      </c>
      <c r="D24" s="4" t="str">
        <f t="shared" si="9"/>
        <v>DNI42184583</v>
      </c>
      <c r="E24" s="45" t="s">
        <v>3016</v>
      </c>
      <c r="F24" s="45" t="s">
        <v>535</v>
      </c>
      <c r="G24" s="46" t="s">
        <v>115</v>
      </c>
      <c r="H24" s="46" t="s">
        <v>3017</v>
      </c>
      <c r="I24" s="11" t="s">
        <v>308</v>
      </c>
      <c r="J24" s="11" t="s">
        <v>3018</v>
      </c>
      <c r="K24" s="40">
        <v>27396</v>
      </c>
      <c r="L24" s="41" t="s">
        <v>141</v>
      </c>
      <c r="M24" s="11">
        <v>986834392</v>
      </c>
      <c r="N24" s="39" t="s">
        <v>82</v>
      </c>
      <c r="O24" s="38" t="s">
        <v>234</v>
      </c>
      <c r="P24" s="38" t="s">
        <v>237</v>
      </c>
      <c r="Q24" s="11" t="s">
        <v>3019</v>
      </c>
      <c r="R24" s="10" t="str">
        <f t="shared" si="7"/>
        <v>PUNO</v>
      </c>
      <c r="S24" s="7" t="str">
        <f t="shared" si="8"/>
        <v>JULIACA</v>
      </c>
      <c r="T24" s="11" t="s">
        <v>925</v>
      </c>
      <c r="U24" s="42"/>
      <c r="W24" s="43">
        <v>44162</v>
      </c>
      <c r="X24" s="8" t="str">
        <f t="shared" si="2"/>
        <v>SI</v>
      </c>
      <c r="Y24" s="44"/>
      <c r="AN24" s="10" t="str">
        <f t="shared" si="3"/>
        <v>ZSRSER601-1</v>
      </c>
      <c r="AO24" s="10" t="str">
        <f t="shared" si="4"/>
        <v>CIA</v>
      </c>
      <c r="AQ24" s="38" t="str">
        <f t="shared" si="5"/>
        <v>PUNO</v>
      </c>
    </row>
    <row r="25" spans="1:43" ht="15.75" customHeight="1" x14ac:dyDescent="0.2">
      <c r="A25" s="38">
        <v>564</v>
      </c>
      <c r="B25" s="11" t="s">
        <v>55</v>
      </c>
      <c r="C25" s="11" t="s">
        <v>261</v>
      </c>
      <c r="D25" s="11" t="str">
        <f t="shared" si="9"/>
        <v>DNI29617245</v>
      </c>
      <c r="E25" s="39" t="s">
        <v>3020</v>
      </c>
      <c r="F25" s="39" t="s">
        <v>525</v>
      </c>
      <c r="G25" s="11" t="s">
        <v>312</v>
      </c>
      <c r="H25" s="11" t="s">
        <v>3021</v>
      </c>
      <c r="I25" s="11" t="s">
        <v>389</v>
      </c>
      <c r="J25" s="11" t="s">
        <v>3022</v>
      </c>
      <c r="K25" s="40">
        <v>26930</v>
      </c>
      <c r="L25" s="41" t="s">
        <v>141</v>
      </c>
      <c r="M25" s="11">
        <v>963233326</v>
      </c>
      <c r="N25" s="39" t="s">
        <v>82</v>
      </c>
      <c r="O25" s="11" t="s">
        <v>234</v>
      </c>
      <c r="P25" s="11" t="s">
        <v>237</v>
      </c>
      <c r="Q25" s="11" t="s">
        <v>3023</v>
      </c>
      <c r="R25" s="7" t="str">
        <f t="shared" si="7"/>
        <v>PUNO</v>
      </c>
      <c r="S25" s="7" t="str">
        <f t="shared" si="8"/>
        <v>JULIACA</v>
      </c>
      <c r="T25" s="11" t="s">
        <v>925</v>
      </c>
      <c r="U25" s="42"/>
      <c r="W25" s="43">
        <v>44162</v>
      </c>
      <c r="X25" s="8" t="e">
        <f t="shared" si="2"/>
        <v>#N/A</v>
      </c>
      <c r="Y25" s="44"/>
      <c r="AN25" s="10" t="str">
        <f t="shared" si="3"/>
        <v>ZSRSER601-1</v>
      </c>
      <c r="AO25" s="10" t="str">
        <f t="shared" si="4"/>
        <v>CIA</v>
      </c>
      <c r="AQ25" s="38" t="str">
        <f t="shared" si="5"/>
        <v>PUNO</v>
      </c>
    </row>
    <row r="26" spans="1:43" ht="15.75" customHeight="1" x14ac:dyDescent="0.2">
      <c r="A26" s="38">
        <v>592</v>
      </c>
      <c r="B26" s="4" t="s">
        <v>55</v>
      </c>
      <c r="C26" s="4" t="s">
        <v>665</v>
      </c>
      <c r="D26" s="4" t="str">
        <f t="shared" si="9"/>
        <v>DNI45457612</v>
      </c>
      <c r="E26" s="45" t="s">
        <v>3024</v>
      </c>
      <c r="F26" s="45" t="s">
        <v>115</v>
      </c>
      <c r="G26" s="46" t="s">
        <v>115</v>
      </c>
      <c r="H26" s="46" t="s">
        <v>3025</v>
      </c>
      <c r="I26" s="11" t="s">
        <v>1777</v>
      </c>
      <c r="J26" s="11"/>
      <c r="K26" s="40">
        <v>32493</v>
      </c>
      <c r="L26" s="41" t="s">
        <v>141</v>
      </c>
      <c r="M26" s="11">
        <v>986221027</v>
      </c>
      <c r="N26" s="39" t="s">
        <v>82</v>
      </c>
      <c r="O26" s="38" t="s">
        <v>234</v>
      </c>
      <c r="P26" s="38" t="s">
        <v>2965</v>
      </c>
      <c r="Q26" s="11" t="s">
        <v>3026</v>
      </c>
      <c r="R26" s="10" t="str">
        <f t="shared" si="7"/>
        <v>PUNO</v>
      </c>
      <c r="S26" s="7" t="str">
        <f t="shared" si="8"/>
        <v>JULIACA</v>
      </c>
      <c r="T26" s="11" t="s">
        <v>164</v>
      </c>
      <c r="U26" s="42"/>
      <c r="W26" s="43">
        <v>44162</v>
      </c>
      <c r="X26" s="8" t="str">
        <f t="shared" si="2"/>
        <v>SI</v>
      </c>
      <c r="Y26" s="44"/>
      <c r="AN26" s="10" t="str">
        <f t="shared" si="3"/>
        <v>ZSRSER601-1</v>
      </c>
      <c r="AO26" s="10" t="str">
        <f t="shared" si="4"/>
        <v>CIA</v>
      </c>
      <c r="AQ26" s="38" t="str">
        <f t="shared" si="5"/>
        <v>PUNO</v>
      </c>
    </row>
    <row r="27" spans="1:43" ht="15.75" customHeight="1" x14ac:dyDescent="0.2">
      <c r="A27" s="38">
        <v>246</v>
      </c>
      <c r="B27" s="11" t="s">
        <v>1073</v>
      </c>
      <c r="C27" s="11" t="s">
        <v>1700</v>
      </c>
      <c r="D27" s="11" t="str">
        <f t="shared" si="9"/>
        <v>DNI70389737</v>
      </c>
      <c r="E27" s="11" t="s">
        <v>3027</v>
      </c>
      <c r="F27" s="39" t="s">
        <v>3028</v>
      </c>
      <c r="G27" s="48" t="s">
        <v>2195</v>
      </c>
      <c r="H27" s="44" t="s">
        <v>3029</v>
      </c>
      <c r="I27" s="38" t="s">
        <v>3030</v>
      </c>
      <c r="J27" s="38" t="s">
        <v>3031</v>
      </c>
      <c r="K27" s="38">
        <v>35855</v>
      </c>
      <c r="L27" s="43" t="s">
        <v>50</v>
      </c>
      <c r="M27" s="38">
        <v>917781974</v>
      </c>
      <c r="N27" s="39" t="s">
        <v>82</v>
      </c>
      <c r="O27" s="44" t="s">
        <v>188</v>
      </c>
      <c r="P27" s="38" t="s">
        <v>189</v>
      </c>
      <c r="Q27" s="38" t="s">
        <v>3032</v>
      </c>
      <c r="R27" s="7" t="str">
        <f t="shared" si="7"/>
        <v>PUNO</v>
      </c>
      <c r="S27" s="7" t="str">
        <f t="shared" si="8"/>
        <v>AJOYANI</v>
      </c>
      <c r="T27" s="7" t="s">
        <v>181</v>
      </c>
      <c r="U27" s="11" t="s">
        <v>181</v>
      </c>
      <c r="V27" s="42" t="s">
        <v>3033</v>
      </c>
      <c r="W27" s="43">
        <v>44162</v>
      </c>
      <c r="X27" s="8" t="e">
        <f t="shared" si="2"/>
        <v>#N/A</v>
      </c>
      <c r="Y27" s="44"/>
      <c r="AN27" s="10" t="str">
        <f t="shared" si="3"/>
        <v>NSRED/0B24D-7911SM-00001</v>
      </c>
      <c r="AO27" s="10" t="str">
        <f t="shared" si="4"/>
        <v>CONTRATISTAS</v>
      </c>
      <c r="AQ27" s="38" t="str">
        <f t="shared" si="5"/>
        <v>PUNO</v>
      </c>
    </row>
    <row r="28" spans="1:43" ht="15.75" customHeight="1" x14ac:dyDescent="0.2">
      <c r="A28" s="38">
        <v>247</v>
      </c>
      <c r="B28" s="11" t="s">
        <v>1073</v>
      </c>
      <c r="C28" s="11" t="s">
        <v>1700</v>
      </c>
      <c r="D28" s="11" t="str">
        <f t="shared" si="9"/>
        <v>DNI01553044</v>
      </c>
      <c r="E28" s="11" t="s">
        <v>3034</v>
      </c>
      <c r="F28" s="39" t="s">
        <v>3035</v>
      </c>
      <c r="G28" s="48" t="s">
        <v>291</v>
      </c>
      <c r="H28" s="44" t="s">
        <v>3036</v>
      </c>
      <c r="I28" s="38" t="s">
        <v>3037</v>
      </c>
      <c r="J28" s="38" t="s">
        <v>3038</v>
      </c>
      <c r="K28" s="38">
        <v>25469</v>
      </c>
      <c r="L28" s="43" t="s">
        <v>63</v>
      </c>
      <c r="M28" s="38">
        <v>961839433</v>
      </c>
      <c r="N28" s="39" t="s">
        <v>82</v>
      </c>
      <c r="O28" s="44" t="s">
        <v>234</v>
      </c>
      <c r="P28" s="38" t="s">
        <v>237</v>
      </c>
      <c r="Q28" s="38" t="s">
        <v>3039</v>
      </c>
      <c r="R28" s="7" t="str">
        <f t="shared" si="7"/>
        <v>PUNO</v>
      </c>
      <c r="S28" s="7" t="str">
        <f t="shared" si="8"/>
        <v>JULIACA</v>
      </c>
      <c r="T28" s="7" t="s">
        <v>181</v>
      </c>
      <c r="U28" s="11" t="s">
        <v>3040</v>
      </c>
      <c r="V28" s="42" t="s">
        <v>3041</v>
      </c>
      <c r="W28" s="43">
        <v>44162</v>
      </c>
      <c r="X28" s="8" t="e">
        <f t="shared" si="2"/>
        <v>#N/A</v>
      </c>
      <c r="Y28" s="44"/>
      <c r="AN28" s="10" t="str">
        <f t="shared" si="3"/>
        <v>NSRED/0B24D-7911SM-00001</v>
      </c>
      <c r="AO28" s="10" t="str">
        <f t="shared" si="4"/>
        <v>CONTRATISTAS</v>
      </c>
      <c r="AQ28" s="38" t="str">
        <f t="shared" si="5"/>
        <v>PUNO</v>
      </c>
    </row>
    <row r="29" spans="1:43" ht="15.75" customHeight="1" x14ac:dyDescent="0.2">
      <c r="A29" s="38">
        <v>249</v>
      </c>
      <c r="B29" s="11" t="s">
        <v>1073</v>
      </c>
      <c r="C29" s="11" t="s">
        <v>1700</v>
      </c>
      <c r="D29" s="11" t="str">
        <f t="shared" si="9"/>
        <v>DNI01704833</v>
      </c>
      <c r="E29" s="11" t="s">
        <v>3042</v>
      </c>
      <c r="F29" s="39" t="s">
        <v>691</v>
      </c>
      <c r="G29" s="48" t="s">
        <v>1964</v>
      </c>
      <c r="H29" s="44" t="s">
        <v>3043</v>
      </c>
      <c r="I29" s="38" t="s">
        <v>1077</v>
      </c>
      <c r="J29" s="38" t="s">
        <v>1078</v>
      </c>
      <c r="K29" s="38">
        <v>26013</v>
      </c>
      <c r="L29" s="43" t="s">
        <v>63</v>
      </c>
      <c r="M29" s="38">
        <v>951202700</v>
      </c>
      <c r="N29" s="39" t="s">
        <v>82</v>
      </c>
      <c r="O29" s="44" t="s">
        <v>188</v>
      </c>
      <c r="P29" s="38" t="s">
        <v>189</v>
      </c>
      <c r="Q29" s="38" t="s">
        <v>3044</v>
      </c>
      <c r="R29" s="7" t="str">
        <f t="shared" si="7"/>
        <v>PUNO</v>
      </c>
      <c r="S29" s="7" t="str">
        <f t="shared" si="8"/>
        <v>AJOYANI</v>
      </c>
      <c r="T29" s="7" t="s">
        <v>181</v>
      </c>
      <c r="U29" s="11" t="s">
        <v>3040</v>
      </c>
      <c r="V29" s="42" t="s">
        <v>3041</v>
      </c>
      <c r="W29" s="43">
        <v>44162</v>
      </c>
      <c r="X29" s="8" t="e">
        <f t="shared" si="2"/>
        <v>#N/A</v>
      </c>
      <c r="Y29" s="44"/>
      <c r="AN29" s="10" t="str">
        <f t="shared" si="3"/>
        <v>NSRED/0B24D-7911SM-00001</v>
      </c>
      <c r="AO29" s="10" t="str">
        <f t="shared" si="4"/>
        <v>CONTRATISTAS</v>
      </c>
      <c r="AQ29" s="38" t="str">
        <f t="shared" si="5"/>
        <v>PUNO</v>
      </c>
    </row>
    <row r="30" spans="1:43" ht="15.75" customHeight="1" x14ac:dyDescent="0.2">
      <c r="A30" s="38">
        <v>251</v>
      </c>
      <c r="B30" s="11" t="s">
        <v>1073</v>
      </c>
      <c r="C30" s="11" t="s">
        <v>1700</v>
      </c>
      <c r="D30" s="11" t="str">
        <f t="shared" si="9"/>
        <v>DNI45970981</v>
      </c>
      <c r="E30" s="11" t="s">
        <v>3045</v>
      </c>
      <c r="F30" s="39" t="s">
        <v>291</v>
      </c>
      <c r="G30" s="48" t="s">
        <v>115</v>
      </c>
      <c r="H30" s="44" t="s">
        <v>3046</v>
      </c>
      <c r="I30" s="38" t="s">
        <v>3037</v>
      </c>
      <c r="J30" s="38" t="s">
        <v>3047</v>
      </c>
      <c r="K30" s="38">
        <v>32776</v>
      </c>
      <c r="L30" s="43" t="s">
        <v>63</v>
      </c>
      <c r="M30" s="38">
        <v>983366777</v>
      </c>
      <c r="N30" s="39" t="s">
        <v>82</v>
      </c>
      <c r="O30" s="44" t="s">
        <v>188</v>
      </c>
      <c r="P30" s="38" t="s">
        <v>562</v>
      </c>
      <c r="Q30" s="38" t="s">
        <v>3048</v>
      </c>
      <c r="R30" s="7" t="str">
        <f t="shared" si="7"/>
        <v>PUNO</v>
      </c>
      <c r="S30" s="7" t="str">
        <f t="shared" si="8"/>
        <v>AJOYANI</v>
      </c>
      <c r="T30" s="7" t="s">
        <v>181</v>
      </c>
      <c r="U30" s="11" t="s">
        <v>3040</v>
      </c>
      <c r="V30" s="42" t="s">
        <v>3041</v>
      </c>
      <c r="W30" s="43">
        <v>44162</v>
      </c>
      <c r="X30" s="8" t="e">
        <f t="shared" si="2"/>
        <v>#N/A</v>
      </c>
      <c r="Y30" s="44"/>
      <c r="AN30" s="10" t="str">
        <f t="shared" si="3"/>
        <v>NSRED/0B24D-7911SM-00001</v>
      </c>
      <c r="AO30" s="10" t="str">
        <f t="shared" si="4"/>
        <v>CONTRATISTAS</v>
      </c>
      <c r="AQ30" s="38" t="str">
        <f t="shared" si="5"/>
        <v>PUNO</v>
      </c>
    </row>
    <row r="31" spans="1:43" ht="15.75" customHeight="1" x14ac:dyDescent="0.2">
      <c r="A31" s="38">
        <v>252</v>
      </c>
      <c r="B31" s="11" t="s">
        <v>1073</v>
      </c>
      <c r="C31" s="11" t="s">
        <v>1700</v>
      </c>
      <c r="D31" s="11" t="str">
        <f t="shared" si="9"/>
        <v>DNI44494873</v>
      </c>
      <c r="E31" s="11" t="s">
        <v>3049</v>
      </c>
      <c r="F31" s="39" t="s">
        <v>793</v>
      </c>
      <c r="G31" s="48" t="s">
        <v>793</v>
      </c>
      <c r="H31" s="44" t="s">
        <v>3050</v>
      </c>
      <c r="I31" s="38" t="s">
        <v>3037</v>
      </c>
      <c r="J31" s="38" t="s">
        <v>1078</v>
      </c>
      <c r="K31" s="38">
        <v>32006</v>
      </c>
      <c r="L31" s="43" t="s">
        <v>63</v>
      </c>
      <c r="M31" s="38">
        <v>989934509</v>
      </c>
      <c r="N31" s="39" t="s">
        <v>82</v>
      </c>
      <c r="O31" s="44" t="s">
        <v>188</v>
      </c>
      <c r="P31" s="38" t="s">
        <v>562</v>
      </c>
      <c r="Q31" s="38" t="s">
        <v>3051</v>
      </c>
      <c r="R31" s="7" t="str">
        <f t="shared" si="7"/>
        <v>PUNO</v>
      </c>
      <c r="S31" s="7" t="str">
        <f t="shared" si="8"/>
        <v>AJOYANI</v>
      </c>
      <c r="T31" s="7" t="s">
        <v>181</v>
      </c>
      <c r="U31" s="11" t="s">
        <v>3052</v>
      </c>
      <c r="V31" s="42" t="s">
        <v>3041</v>
      </c>
      <c r="W31" s="43">
        <v>44162</v>
      </c>
      <c r="X31" s="8" t="e">
        <f t="shared" si="2"/>
        <v>#N/A</v>
      </c>
      <c r="Y31" s="44"/>
      <c r="AN31" s="10" t="str">
        <f t="shared" si="3"/>
        <v>NSRED/0B24D-7911SM-00001</v>
      </c>
      <c r="AO31" s="10" t="str">
        <f t="shared" si="4"/>
        <v>CONTRATISTAS</v>
      </c>
      <c r="AQ31" s="38" t="str">
        <f t="shared" si="5"/>
        <v>PUNO</v>
      </c>
    </row>
    <row r="32" spans="1:43" ht="15.75" customHeight="1" x14ac:dyDescent="0.2">
      <c r="A32" s="38">
        <v>253</v>
      </c>
      <c r="B32" s="11" t="s">
        <v>1073</v>
      </c>
      <c r="C32" s="11" t="s">
        <v>1700</v>
      </c>
      <c r="D32" s="11" t="str">
        <f t="shared" si="9"/>
        <v>DNI41828730</v>
      </c>
      <c r="E32" s="11" t="s">
        <v>3053</v>
      </c>
      <c r="F32" s="39" t="s">
        <v>649</v>
      </c>
      <c r="G32" s="48" t="s">
        <v>146</v>
      </c>
      <c r="H32" s="44" t="s">
        <v>2409</v>
      </c>
      <c r="I32" s="38" t="s">
        <v>1077</v>
      </c>
      <c r="J32" s="38" t="s">
        <v>1078</v>
      </c>
      <c r="K32" s="38">
        <v>29281</v>
      </c>
      <c r="L32" s="43" t="s">
        <v>63</v>
      </c>
      <c r="M32" s="38">
        <v>993168362</v>
      </c>
      <c r="N32" s="39" t="s">
        <v>82</v>
      </c>
      <c r="O32" s="44" t="s">
        <v>82</v>
      </c>
      <c r="P32" s="38" t="s">
        <v>3054</v>
      </c>
      <c r="Q32" s="38" t="s">
        <v>3055</v>
      </c>
      <c r="R32" s="7" t="s">
        <v>82</v>
      </c>
      <c r="S32" s="7" t="s">
        <v>82</v>
      </c>
      <c r="T32" s="7" t="s">
        <v>181</v>
      </c>
      <c r="U32" s="11" t="s">
        <v>3052</v>
      </c>
      <c r="V32" s="42" t="s">
        <v>3041</v>
      </c>
      <c r="W32" s="43">
        <v>44162</v>
      </c>
      <c r="X32" s="8" t="e">
        <f t="shared" si="2"/>
        <v>#N/A</v>
      </c>
      <c r="Y32" s="44"/>
      <c r="AN32" s="10" t="str">
        <f t="shared" si="3"/>
        <v>NSRED/0B24D-7911SM-00001</v>
      </c>
      <c r="AO32" s="10" t="str">
        <f t="shared" si="4"/>
        <v>CONTRATISTAS</v>
      </c>
      <c r="AQ32" s="38" t="str">
        <f t="shared" si="5"/>
        <v>PUNO</v>
      </c>
    </row>
    <row r="33" spans="1:43" ht="15.75" customHeight="1" x14ac:dyDescent="0.2">
      <c r="A33" s="38">
        <v>254</v>
      </c>
      <c r="B33" s="11" t="s">
        <v>1073</v>
      </c>
      <c r="C33" s="11" t="s">
        <v>1700</v>
      </c>
      <c r="D33" s="11" t="str">
        <f t="shared" si="9"/>
        <v>DNI70458937</v>
      </c>
      <c r="E33" s="11" t="s">
        <v>3056</v>
      </c>
      <c r="F33" s="39" t="s">
        <v>3057</v>
      </c>
      <c r="G33" s="48" t="s">
        <v>3058</v>
      </c>
      <c r="H33" s="44" t="s">
        <v>3059</v>
      </c>
      <c r="I33" s="38" t="s">
        <v>3037</v>
      </c>
      <c r="J33" s="38" t="s">
        <v>1078</v>
      </c>
      <c r="K33" s="38">
        <v>33862</v>
      </c>
      <c r="L33" s="43" t="s">
        <v>63</v>
      </c>
      <c r="M33" s="38">
        <v>950771565</v>
      </c>
      <c r="N33" s="39" t="s">
        <v>82</v>
      </c>
      <c r="O33" s="44" t="s">
        <v>188</v>
      </c>
      <c r="P33" s="38" t="s">
        <v>2375</v>
      </c>
      <c r="Q33" s="38" t="s">
        <v>3060</v>
      </c>
      <c r="R33" s="7" t="s">
        <v>82</v>
      </c>
      <c r="S33" s="7" t="s">
        <v>237</v>
      </c>
      <c r="T33" s="7" t="s">
        <v>181</v>
      </c>
      <c r="U33" s="11" t="s">
        <v>3052</v>
      </c>
      <c r="V33" s="42" t="s">
        <v>3033</v>
      </c>
      <c r="W33" s="43">
        <v>44162</v>
      </c>
      <c r="X33" s="8" t="e">
        <f t="shared" si="2"/>
        <v>#N/A</v>
      </c>
      <c r="Y33" s="44"/>
      <c r="AN33" s="10" t="str">
        <f t="shared" si="3"/>
        <v>NSRED/0B24D-7911SM-00001</v>
      </c>
      <c r="AO33" s="10" t="str">
        <f t="shared" si="4"/>
        <v>CONTRATISTAS</v>
      </c>
      <c r="AQ33" s="38" t="str">
        <f t="shared" si="5"/>
        <v>PUNO</v>
      </c>
    </row>
    <row r="34" spans="1:43" ht="15.75" customHeight="1" x14ac:dyDescent="0.2">
      <c r="A34" s="38">
        <v>255</v>
      </c>
      <c r="B34" s="11" t="s">
        <v>1073</v>
      </c>
      <c r="C34" s="11" t="s">
        <v>1700</v>
      </c>
      <c r="D34" s="11" t="str">
        <f t="shared" si="9"/>
        <v>DNI74312522</v>
      </c>
      <c r="E34" s="11" t="s">
        <v>3061</v>
      </c>
      <c r="F34" s="39" t="s">
        <v>115</v>
      </c>
      <c r="G34" s="48" t="s">
        <v>2155</v>
      </c>
      <c r="H34" s="44" t="s">
        <v>3062</v>
      </c>
      <c r="I34" s="38" t="s">
        <v>1077</v>
      </c>
      <c r="J34" s="38" t="s">
        <v>3047</v>
      </c>
      <c r="K34" s="38">
        <v>34417</v>
      </c>
      <c r="L34" s="43" t="s">
        <v>63</v>
      </c>
      <c r="M34" s="38">
        <v>950771565</v>
      </c>
      <c r="N34" s="39" t="s">
        <v>82</v>
      </c>
      <c r="O34" s="44" t="s">
        <v>234</v>
      </c>
      <c r="P34" s="38" t="s">
        <v>237</v>
      </c>
      <c r="Q34" s="38" t="s">
        <v>3063</v>
      </c>
      <c r="R34" s="7" t="str">
        <f t="shared" ref="R34:R42" si="10">VLOOKUP(CONCATENATE(N34,P34),hub_,4,FALSE)</f>
        <v>PUNO</v>
      </c>
      <c r="S34" s="7" t="str">
        <f t="shared" ref="S34:S42" si="11">VLOOKUP(CONCATENATE(N34,P34),hub_,5,FALSE)</f>
        <v>JULIACA</v>
      </c>
      <c r="T34" s="7" t="s">
        <v>181</v>
      </c>
      <c r="U34" s="11" t="s">
        <v>3052</v>
      </c>
      <c r="V34" s="42" t="s">
        <v>3033</v>
      </c>
      <c r="W34" s="43">
        <v>44162</v>
      </c>
      <c r="X34" s="8" t="e">
        <f t="shared" si="2"/>
        <v>#N/A</v>
      </c>
      <c r="Y34" s="44"/>
      <c r="AN34" s="10" t="str">
        <f t="shared" si="3"/>
        <v>NSRED/0B24D-7911SM-00001</v>
      </c>
      <c r="AO34" s="10" t="str">
        <f t="shared" si="4"/>
        <v>CONTRATISTAS</v>
      </c>
      <c r="AQ34" s="38" t="str">
        <f t="shared" si="5"/>
        <v>PUNO</v>
      </c>
    </row>
    <row r="35" spans="1:43" ht="15.75" customHeight="1" x14ac:dyDescent="0.2">
      <c r="A35" s="38">
        <v>256</v>
      </c>
      <c r="B35" s="11" t="s">
        <v>1073</v>
      </c>
      <c r="C35" s="11" t="s">
        <v>1700</v>
      </c>
      <c r="D35" s="11" t="str">
        <f t="shared" si="9"/>
        <v>DNI48076492</v>
      </c>
      <c r="E35" s="11" t="s">
        <v>3064</v>
      </c>
      <c r="F35" s="39" t="s">
        <v>115</v>
      </c>
      <c r="G35" s="48" t="s">
        <v>381</v>
      </c>
      <c r="H35" s="44" t="s">
        <v>3065</v>
      </c>
      <c r="I35" s="38" t="s">
        <v>883</v>
      </c>
      <c r="J35" s="38" t="s">
        <v>1078</v>
      </c>
      <c r="K35" s="38">
        <v>34262</v>
      </c>
      <c r="L35" s="43" t="s">
        <v>63</v>
      </c>
      <c r="M35" s="38">
        <v>916802667</v>
      </c>
      <c r="N35" s="39" t="s">
        <v>82</v>
      </c>
      <c r="O35" s="44" t="s">
        <v>188</v>
      </c>
      <c r="P35" s="38" t="s">
        <v>189</v>
      </c>
      <c r="Q35" s="38" t="s">
        <v>3066</v>
      </c>
      <c r="R35" s="7" t="str">
        <f t="shared" si="10"/>
        <v>PUNO</v>
      </c>
      <c r="S35" s="7" t="str">
        <f t="shared" si="11"/>
        <v>AJOYANI</v>
      </c>
      <c r="T35" s="7" t="s">
        <v>181</v>
      </c>
      <c r="U35" s="11" t="s">
        <v>3067</v>
      </c>
      <c r="V35" s="42" t="s">
        <v>3033</v>
      </c>
      <c r="W35" s="43">
        <v>44162</v>
      </c>
      <c r="X35" s="8" t="e">
        <f t="shared" si="2"/>
        <v>#N/A</v>
      </c>
      <c r="Y35" s="44"/>
      <c r="AN35" s="10" t="str">
        <f t="shared" si="3"/>
        <v>NSRED/0B24D-7911SM-00001</v>
      </c>
      <c r="AO35" s="10" t="str">
        <f t="shared" si="4"/>
        <v>CONTRATISTAS</v>
      </c>
      <c r="AQ35" s="38" t="str">
        <f t="shared" si="5"/>
        <v>PUNO</v>
      </c>
    </row>
    <row r="36" spans="1:43" ht="15.75" customHeight="1" x14ac:dyDescent="0.2">
      <c r="A36" s="38">
        <v>257</v>
      </c>
      <c r="B36" s="11" t="s">
        <v>1073</v>
      </c>
      <c r="C36" s="11" t="s">
        <v>1700</v>
      </c>
      <c r="D36" s="11" t="str">
        <f t="shared" si="9"/>
        <v>DNI75509724</v>
      </c>
      <c r="E36" s="11" t="s">
        <v>3068</v>
      </c>
      <c r="F36" s="39" t="s">
        <v>357</v>
      </c>
      <c r="G36" s="48" t="s">
        <v>115</v>
      </c>
      <c r="H36" s="44" t="s">
        <v>3069</v>
      </c>
      <c r="I36" s="38" t="s">
        <v>1077</v>
      </c>
      <c r="J36" s="38" t="s">
        <v>3047</v>
      </c>
      <c r="K36" s="38">
        <v>36629</v>
      </c>
      <c r="L36" s="43" t="s">
        <v>63</v>
      </c>
      <c r="M36" s="38">
        <v>995939475</v>
      </c>
      <c r="N36" s="39" t="s">
        <v>82</v>
      </c>
      <c r="O36" s="44" t="s">
        <v>82</v>
      </c>
      <c r="P36" s="38" t="s">
        <v>82</v>
      </c>
      <c r="Q36" s="38" t="s">
        <v>3070</v>
      </c>
      <c r="R36" s="7" t="str">
        <f t="shared" si="10"/>
        <v>PUNO</v>
      </c>
      <c r="S36" s="7" t="str">
        <f t="shared" si="11"/>
        <v>PUNO</v>
      </c>
      <c r="T36" s="7" t="s">
        <v>181</v>
      </c>
      <c r="U36" s="11" t="s">
        <v>3067</v>
      </c>
      <c r="V36" s="42" t="s">
        <v>3033</v>
      </c>
      <c r="W36" s="43">
        <v>44162</v>
      </c>
      <c r="X36" s="8" t="e">
        <f t="shared" si="2"/>
        <v>#N/A</v>
      </c>
      <c r="Y36" s="44"/>
      <c r="AN36" s="10" t="str">
        <f t="shared" si="3"/>
        <v>NSRED/0B24D-7911SM-00001</v>
      </c>
      <c r="AO36" s="10" t="str">
        <f t="shared" si="4"/>
        <v>CONTRATISTAS</v>
      </c>
      <c r="AQ36" s="38" t="str">
        <f t="shared" si="5"/>
        <v>PUNO</v>
      </c>
    </row>
    <row r="37" spans="1:43" ht="15.75" customHeight="1" x14ac:dyDescent="0.2">
      <c r="A37" s="38">
        <v>258</v>
      </c>
      <c r="B37" s="11" t="s">
        <v>1073</v>
      </c>
      <c r="C37" s="11" t="s">
        <v>1700</v>
      </c>
      <c r="D37" s="11" t="str">
        <f t="shared" si="9"/>
        <v>DNI42119413</v>
      </c>
      <c r="E37" s="11" t="s">
        <v>3071</v>
      </c>
      <c r="F37" s="39" t="s">
        <v>329</v>
      </c>
      <c r="G37" s="48" t="s">
        <v>2195</v>
      </c>
      <c r="H37" s="44" t="s">
        <v>3072</v>
      </c>
      <c r="I37" s="38" t="s">
        <v>883</v>
      </c>
      <c r="J37" s="38" t="s">
        <v>3038</v>
      </c>
      <c r="K37" s="38">
        <v>30648</v>
      </c>
      <c r="L37" s="43" t="s">
        <v>63</v>
      </c>
      <c r="M37" s="38">
        <v>935100412</v>
      </c>
      <c r="N37" s="39" t="s">
        <v>82</v>
      </c>
      <c r="O37" s="44" t="s">
        <v>188</v>
      </c>
      <c r="P37" s="38" t="s">
        <v>189</v>
      </c>
      <c r="Q37" s="38" t="s">
        <v>3073</v>
      </c>
      <c r="R37" s="7" t="str">
        <f t="shared" si="10"/>
        <v>PUNO</v>
      </c>
      <c r="S37" s="7" t="str">
        <f t="shared" si="11"/>
        <v>AJOYANI</v>
      </c>
      <c r="T37" s="7" t="s">
        <v>181</v>
      </c>
      <c r="U37" s="11" t="s">
        <v>3067</v>
      </c>
      <c r="V37" s="42" t="s">
        <v>3033</v>
      </c>
      <c r="W37" s="43">
        <v>44162</v>
      </c>
      <c r="X37" s="8" t="e">
        <f t="shared" si="2"/>
        <v>#N/A</v>
      </c>
      <c r="Y37" s="44"/>
      <c r="AN37" s="10" t="str">
        <f t="shared" si="3"/>
        <v>NSRED/0B24D-7911SM-00001</v>
      </c>
      <c r="AO37" s="10" t="str">
        <f t="shared" si="4"/>
        <v>CONTRATISTAS</v>
      </c>
      <c r="AQ37" s="38" t="str">
        <f t="shared" si="5"/>
        <v>PUNO</v>
      </c>
    </row>
    <row r="38" spans="1:43" ht="15.75" customHeight="1" x14ac:dyDescent="0.2">
      <c r="A38" s="38">
        <v>260</v>
      </c>
      <c r="B38" s="11" t="s">
        <v>1073</v>
      </c>
      <c r="C38" s="11" t="s">
        <v>1700</v>
      </c>
      <c r="D38" s="11" t="str">
        <f t="shared" si="9"/>
        <v>DNI70439213</v>
      </c>
      <c r="E38" s="11" t="s">
        <v>3074</v>
      </c>
      <c r="F38" s="39" t="s">
        <v>1977</v>
      </c>
      <c r="G38" s="48" t="s">
        <v>488</v>
      </c>
      <c r="H38" s="44" t="s">
        <v>3075</v>
      </c>
      <c r="I38" s="38" t="s">
        <v>866</v>
      </c>
      <c r="J38" s="38" t="s">
        <v>3038</v>
      </c>
      <c r="K38" s="38">
        <v>34742</v>
      </c>
      <c r="L38" s="43" t="s">
        <v>63</v>
      </c>
      <c r="M38" s="38">
        <v>958095178</v>
      </c>
      <c r="N38" s="39" t="s">
        <v>82</v>
      </c>
      <c r="O38" s="44" t="s">
        <v>234</v>
      </c>
      <c r="P38" s="38" t="s">
        <v>237</v>
      </c>
      <c r="Q38" s="38" t="s">
        <v>3076</v>
      </c>
      <c r="R38" s="7" t="str">
        <f t="shared" si="10"/>
        <v>PUNO</v>
      </c>
      <c r="S38" s="7" t="str">
        <f t="shared" si="11"/>
        <v>JULIACA</v>
      </c>
      <c r="T38" s="7" t="s">
        <v>181</v>
      </c>
      <c r="U38" s="11" t="s">
        <v>181</v>
      </c>
      <c r="V38" s="42" t="s">
        <v>3041</v>
      </c>
      <c r="W38" s="43">
        <v>44162</v>
      </c>
      <c r="X38" s="8" t="e">
        <f t="shared" si="2"/>
        <v>#N/A</v>
      </c>
      <c r="Y38" s="44"/>
      <c r="AN38" s="10" t="str">
        <f t="shared" si="3"/>
        <v>NSRED/0B24D-7911SM-00001</v>
      </c>
      <c r="AO38" s="10" t="str">
        <f t="shared" si="4"/>
        <v>CONTRATISTAS</v>
      </c>
      <c r="AQ38" s="38" t="str">
        <f t="shared" si="5"/>
        <v>PUNO</v>
      </c>
    </row>
    <row r="39" spans="1:43" ht="15.75" customHeight="1" x14ac:dyDescent="0.2">
      <c r="A39" s="38">
        <v>262</v>
      </c>
      <c r="B39" s="11" t="s">
        <v>1073</v>
      </c>
      <c r="C39" s="11" t="s">
        <v>1700</v>
      </c>
      <c r="D39" s="11" t="str">
        <f t="shared" si="9"/>
        <v>DNI47418739</v>
      </c>
      <c r="E39" s="11" t="s">
        <v>3077</v>
      </c>
      <c r="F39" s="39" t="s">
        <v>115</v>
      </c>
      <c r="G39" s="48" t="s">
        <v>274</v>
      </c>
      <c r="H39" s="44" t="s">
        <v>2789</v>
      </c>
      <c r="I39" s="38" t="s">
        <v>866</v>
      </c>
      <c r="J39" s="38" t="s">
        <v>1078</v>
      </c>
      <c r="K39" s="38">
        <v>33501</v>
      </c>
      <c r="L39" s="43" t="s">
        <v>63</v>
      </c>
      <c r="M39" s="38">
        <v>930315743</v>
      </c>
      <c r="N39" s="39" t="s">
        <v>82</v>
      </c>
      <c r="O39" s="44" t="s">
        <v>188</v>
      </c>
      <c r="P39" s="38" t="s">
        <v>189</v>
      </c>
      <c r="Q39" s="38" t="s">
        <v>3078</v>
      </c>
      <c r="R39" s="7" t="str">
        <f t="shared" si="10"/>
        <v>PUNO</v>
      </c>
      <c r="S39" s="7" t="str">
        <f t="shared" si="11"/>
        <v>AJOYANI</v>
      </c>
      <c r="T39" s="7" t="s">
        <v>181</v>
      </c>
      <c r="U39" s="11" t="s">
        <v>3052</v>
      </c>
      <c r="V39" s="42" t="s">
        <v>3033</v>
      </c>
      <c r="W39" s="43">
        <v>44162</v>
      </c>
      <c r="X39" s="8" t="e">
        <f t="shared" si="2"/>
        <v>#N/A</v>
      </c>
      <c r="Y39" s="44"/>
      <c r="AN39" s="10" t="str">
        <f t="shared" si="3"/>
        <v>NSRED/0B24D-7911SM-00001</v>
      </c>
      <c r="AO39" s="10" t="str">
        <f t="shared" si="4"/>
        <v>CONTRATISTAS</v>
      </c>
      <c r="AQ39" s="38" t="str">
        <f t="shared" si="5"/>
        <v>PUNO</v>
      </c>
    </row>
    <row r="40" spans="1:43" ht="15.75" customHeight="1" x14ac:dyDescent="0.2">
      <c r="A40" s="38">
        <v>375</v>
      </c>
      <c r="B40" s="11" t="s">
        <v>1073</v>
      </c>
      <c r="C40" s="11" t="s">
        <v>1700</v>
      </c>
      <c r="D40" s="11" t="str">
        <f t="shared" si="9"/>
        <v>DNI46687937</v>
      </c>
      <c r="E40" s="39" t="s">
        <v>3079</v>
      </c>
      <c r="F40" s="39" t="s">
        <v>3080</v>
      </c>
      <c r="G40" s="11" t="s">
        <v>3081</v>
      </c>
      <c r="H40" s="11" t="s">
        <v>3082</v>
      </c>
      <c r="I40" s="11" t="s">
        <v>3083</v>
      </c>
      <c r="J40" s="11" t="s">
        <v>3047</v>
      </c>
      <c r="K40" s="40">
        <v>33202</v>
      </c>
      <c r="L40" s="41" t="s">
        <v>63</v>
      </c>
      <c r="M40" s="11">
        <v>973674998</v>
      </c>
      <c r="N40" s="39" t="s">
        <v>268</v>
      </c>
      <c r="O40" s="11" t="s">
        <v>268</v>
      </c>
      <c r="P40" s="11" t="s">
        <v>269</v>
      </c>
      <c r="Q40" s="11" t="s">
        <v>3084</v>
      </c>
      <c r="R40" s="7" t="str">
        <f t="shared" si="10"/>
        <v>PUNO HUB</v>
      </c>
      <c r="S40" s="7" t="str">
        <f t="shared" si="11"/>
        <v>CUSCO</v>
      </c>
      <c r="T40" s="11" t="s">
        <v>181</v>
      </c>
      <c r="U40" s="42" t="s">
        <v>3040</v>
      </c>
      <c r="V40" s="38" t="s">
        <v>3041</v>
      </c>
      <c r="W40" s="43">
        <v>44162</v>
      </c>
      <c r="X40" s="8" t="e">
        <f t="shared" si="2"/>
        <v>#N/A</v>
      </c>
      <c r="Y40" s="44"/>
      <c r="AN40" s="10" t="str">
        <f t="shared" si="3"/>
        <v>NSRED/0B24D-7911SM-00001</v>
      </c>
      <c r="AO40" s="10" t="str">
        <f t="shared" si="4"/>
        <v>CONTRATISTAS</v>
      </c>
      <c r="AQ40" s="38" t="str">
        <f t="shared" si="5"/>
        <v>PUNO</v>
      </c>
    </row>
    <row r="41" spans="1:43" ht="15.75" customHeight="1" x14ac:dyDescent="0.2">
      <c r="A41" s="38">
        <v>376</v>
      </c>
      <c r="B41" s="11" t="s">
        <v>1073</v>
      </c>
      <c r="C41" s="11" t="s">
        <v>1700</v>
      </c>
      <c r="D41" s="11" t="str">
        <f t="shared" si="9"/>
        <v>DNI47141541</v>
      </c>
      <c r="E41" s="39" t="s">
        <v>3085</v>
      </c>
      <c r="F41" s="39" t="s">
        <v>3086</v>
      </c>
      <c r="G41" s="11" t="s">
        <v>115</v>
      </c>
      <c r="H41" s="11" t="s">
        <v>3087</v>
      </c>
      <c r="I41" s="11" t="s">
        <v>1302</v>
      </c>
      <c r="J41" s="11" t="s">
        <v>3038</v>
      </c>
      <c r="K41" s="40">
        <v>33420</v>
      </c>
      <c r="L41" s="41" t="s">
        <v>63</v>
      </c>
      <c r="M41" s="11">
        <v>927207351</v>
      </c>
      <c r="N41" s="39" t="s">
        <v>82</v>
      </c>
      <c r="O41" s="11" t="s">
        <v>252</v>
      </c>
      <c r="P41" s="11" t="s">
        <v>1806</v>
      </c>
      <c r="Q41" s="11" t="s">
        <v>3088</v>
      </c>
      <c r="R41" s="7" t="str">
        <f t="shared" si="10"/>
        <v>PUNO</v>
      </c>
      <c r="S41" s="7" t="str">
        <f t="shared" si="11"/>
        <v>ANTAUTA</v>
      </c>
      <c r="T41" s="11" t="s">
        <v>181</v>
      </c>
      <c r="U41" s="42" t="s">
        <v>3040</v>
      </c>
      <c r="V41" s="38" t="s">
        <v>3041</v>
      </c>
      <c r="W41" s="43">
        <v>44162</v>
      </c>
      <c r="X41" s="8" t="e">
        <f t="shared" si="2"/>
        <v>#N/A</v>
      </c>
      <c r="Y41" s="44"/>
      <c r="AN41" s="10" t="str">
        <f t="shared" si="3"/>
        <v>NSRED/0B24D-7911SM-00001</v>
      </c>
      <c r="AO41" s="10" t="str">
        <f t="shared" si="4"/>
        <v>CONTRATISTAS</v>
      </c>
      <c r="AQ41" s="38" t="str">
        <f t="shared" si="5"/>
        <v>PUNO</v>
      </c>
    </row>
    <row r="42" spans="1:43" ht="15.75" customHeight="1" x14ac:dyDescent="0.2">
      <c r="A42" s="38">
        <v>377</v>
      </c>
      <c r="B42" s="11" t="s">
        <v>1073</v>
      </c>
      <c r="C42" s="11" t="s">
        <v>1700</v>
      </c>
      <c r="D42" s="11" t="str">
        <f t="shared" si="9"/>
        <v>DNI44252772</v>
      </c>
      <c r="E42" s="39" t="s">
        <v>3089</v>
      </c>
      <c r="F42" s="39" t="s">
        <v>3086</v>
      </c>
      <c r="G42" s="11" t="s">
        <v>115</v>
      </c>
      <c r="H42" s="11" t="s">
        <v>3090</v>
      </c>
      <c r="I42" s="11" t="s">
        <v>652</v>
      </c>
      <c r="J42" s="11" t="s">
        <v>3091</v>
      </c>
      <c r="K42" s="40">
        <v>30913</v>
      </c>
      <c r="L42" s="41" t="s">
        <v>63</v>
      </c>
      <c r="M42" s="11">
        <v>917252133</v>
      </c>
      <c r="N42" s="39" t="s">
        <v>82</v>
      </c>
      <c r="O42" s="11" t="s">
        <v>252</v>
      </c>
      <c r="P42" s="11" t="s">
        <v>1806</v>
      </c>
      <c r="Q42" s="11" t="s">
        <v>3092</v>
      </c>
      <c r="R42" s="7" t="str">
        <f t="shared" si="10"/>
        <v>PUNO</v>
      </c>
      <c r="S42" s="7" t="str">
        <f t="shared" si="11"/>
        <v>ANTAUTA</v>
      </c>
      <c r="T42" s="11" t="s">
        <v>181</v>
      </c>
      <c r="U42" s="42" t="s">
        <v>3040</v>
      </c>
      <c r="V42" s="38" t="s">
        <v>3033</v>
      </c>
      <c r="W42" s="43">
        <v>44162</v>
      </c>
      <c r="X42" s="8" t="e">
        <f t="shared" si="2"/>
        <v>#N/A</v>
      </c>
      <c r="Y42" s="44"/>
      <c r="AN42" s="10" t="str">
        <f t="shared" si="3"/>
        <v>NSRED/0B24D-7911SM-00001</v>
      </c>
      <c r="AO42" s="10" t="str">
        <f t="shared" si="4"/>
        <v>CONTRATISTAS</v>
      </c>
      <c r="AQ42" s="38" t="str">
        <f t="shared" si="5"/>
        <v>PUNO</v>
      </c>
    </row>
    <row r="43" spans="1:43" ht="15.75" customHeight="1" x14ac:dyDescent="0.2">
      <c r="A43" s="38">
        <v>722</v>
      </c>
      <c r="B43" s="11" t="s">
        <v>3093</v>
      </c>
      <c r="C43" s="2" t="s">
        <v>681</v>
      </c>
      <c r="D43" s="11" t="str">
        <f t="shared" si="9"/>
        <v>DNI70101100</v>
      </c>
      <c r="E43" s="39" t="s">
        <v>3094</v>
      </c>
      <c r="F43" s="39" t="s">
        <v>115</v>
      </c>
      <c r="G43" s="11" t="s">
        <v>381</v>
      </c>
      <c r="H43" s="11" t="s">
        <v>3095</v>
      </c>
      <c r="I43" s="11" t="s">
        <v>3096</v>
      </c>
      <c r="J43" s="11" t="s">
        <v>3097</v>
      </c>
      <c r="K43" s="40">
        <v>35161</v>
      </c>
      <c r="L43" s="41" t="s">
        <v>1174</v>
      </c>
      <c r="M43" s="11">
        <v>989567570</v>
      </c>
      <c r="N43" s="39" t="s">
        <v>1745</v>
      </c>
      <c r="O43" s="11" t="s">
        <v>1263</v>
      </c>
      <c r="P43" s="11" t="s">
        <v>2204</v>
      </c>
      <c r="Q43" s="11" t="s">
        <v>3098</v>
      </c>
      <c r="R43" s="7" t="s">
        <v>82</v>
      </c>
      <c r="S43" s="7" t="s">
        <v>237</v>
      </c>
      <c r="T43" s="11"/>
      <c r="U43" s="42" t="s">
        <v>3099</v>
      </c>
      <c r="W43" s="43">
        <v>44162</v>
      </c>
      <c r="X43" s="8" t="e">
        <f t="shared" si="2"/>
        <v>#N/A</v>
      </c>
      <c r="Y43" s="44"/>
      <c r="AN43" s="10" t="str">
        <f t="shared" si="3"/>
        <v>XB2ST.P0220-4C74101C-S14</v>
      </c>
      <c r="AO43" s="10" t="str">
        <f t="shared" si="4"/>
        <v>CONTRATISTAS</v>
      </c>
      <c r="AQ43" s="38" t="str">
        <f t="shared" si="5"/>
        <v>PUNO</v>
      </c>
    </row>
    <row r="44" spans="1:43" ht="15.75" customHeight="1" x14ac:dyDescent="0.2">
      <c r="A44" s="38">
        <v>723</v>
      </c>
      <c r="B44" s="11" t="s">
        <v>3093</v>
      </c>
      <c r="C44" s="2" t="s">
        <v>681</v>
      </c>
      <c r="D44" s="11" t="str">
        <f t="shared" si="9"/>
        <v>DNI47299385</v>
      </c>
      <c r="E44" s="39" t="s">
        <v>3100</v>
      </c>
      <c r="F44" s="39" t="s">
        <v>375</v>
      </c>
      <c r="G44" s="11" t="s">
        <v>1008</v>
      </c>
      <c r="H44" s="11" t="s">
        <v>3101</v>
      </c>
      <c r="I44" s="11" t="s">
        <v>1777</v>
      </c>
      <c r="J44" s="11" t="s">
        <v>3102</v>
      </c>
      <c r="K44" s="40">
        <v>33405</v>
      </c>
      <c r="L44" s="41" t="s">
        <v>1174</v>
      </c>
      <c r="M44" s="11">
        <v>993452880</v>
      </c>
      <c r="N44" s="39" t="s">
        <v>82</v>
      </c>
      <c r="O44" s="11" t="s">
        <v>234</v>
      </c>
      <c r="P44" s="11" t="s">
        <v>237</v>
      </c>
      <c r="Q44" s="11" t="s">
        <v>3103</v>
      </c>
      <c r="R44" s="7" t="str">
        <f t="shared" ref="R44:R56" si="12">VLOOKUP(CONCATENATE(N44,P44),hub_,4,FALSE)</f>
        <v>PUNO</v>
      </c>
      <c r="S44" s="7" t="str">
        <f t="shared" ref="S44:S56" si="13">VLOOKUP(CONCATENATE(N44,P44),hub_,5,FALSE)</f>
        <v>JULIACA</v>
      </c>
      <c r="T44" s="11"/>
      <c r="U44" s="42" t="s">
        <v>3104</v>
      </c>
      <c r="W44" s="43">
        <v>44162</v>
      </c>
      <c r="X44" s="8" t="e">
        <f t="shared" si="2"/>
        <v>#N/A</v>
      </c>
      <c r="Y44" s="44"/>
      <c r="AN44" s="10" t="str">
        <f t="shared" si="3"/>
        <v>XB2ST.P0220-4C74101C-S14</v>
      </c>
      <c r="AO44" s="10" t="str">
        <f t="shared" si="4"/>
        <v>CONTRATISTAS</v>
      </c>
      <c r="AQ44" s="38" t="str">
        <f t="shared" si="5"/>
        <v>PUNO</v>
      </c>
    </row>
    <row r="45" spans="1:43" ht="15.75" customHeight="1" x14ac:dyDescent="0.2">
      <c r="A45" s="38">
        <v>730</v>
      </c>
      <c r="B45" s="11" t="s">
        <v>3093</v>
      </c>
      <c r="C45" s="2" t="s">
        <v>681</v>
      </c>
      <c r="D45" s="11" t="str">
        <f t="shared" si="9"/>
        <v>DNI47073627</v>
      </c>
      <c r="E45" s="39" t="s">
        <v>3105</v>
      </c>
      <c r="F45" s="39" t="s">
        <v>3106</v>
      </c>
      <c r="G45" s="11" t="s">
        <v>2661</v>
      </c>
      <c r="H45" s="11" t="s">
        <v>3107</v>
      </c>
      <c r="I45" s="11" t="s">
        <v>835</v>
      </c>
      <c r="J45" s="11" t="s">
        <v>3108</v>
      </c>
      <c r="K45" s="40">
        <v>33460</v>
      </c>
      <c r="L45" s="41" t="s">
        <v>1174</v>
      </c>
      <c r="M45" s="11">
        <v>994433343</v>
      </c>
      <c r="N45" s="39" t="s">
        <v>82</v>
      </c>
      <c r="O45" s="11" t="s">
        <v>3109</v>
      </c>
      <c r="P45" s="11" t="s">
        <v>237</v>
      </c>
      <c r="Q45" s="11" t="s">
        <v>3110</v>
      </c>
      <c r="R45" s="7" t="str">
        <f t="shared" si="12"/>
        <v>PUNO</v>
      </c>
      <c r="S45" s="7" t="str">
        <f t="shared" si="13"/>
        <v>JULIACA</v>
      </c>
      <c r="T45" s="11"/>
      <c r="U45" s="42" t="s">
        <v>3104</v>
      </c>
      <c r="W45" s="43">
        <v>44162</v>
      </c>
      <c r="X45" s="8" t="e">
        <f t="shared" si="2"/>
        <v>#N/A</v>
      </c>
      <c r="Y45" s="44"/>
      <c r="AN45" s="10" t="str">
        <f t="shared" si="3"/>
        <v>XB2ST.P0220-4C74101C-S14</v>
      </c>
      <c r="AO45" s="10" t="str">
        <f t="shared" si="4"/>
        <v>CONTRATISTAS</v>
      </c>
      <c r="AQ45" s="38" t="str">
        <f t="shared" si="5"/>
        <v>PUNO</v>
      </c>
    </row>
    <row r="46" spans="1:43" ht="15.75" customHeight="1" x14ac:dyDescent="0.2">
      <c r="A46" s="38">
        <v>733</v>
      </c>
      <c r="B46" s="11" t="s">
        <v>1896</v>
      </c>
      <c r="C46" s="2" t="s">
        <v>681</v>
      </c>
      <c r="D46" s="11" t="str">
        <f t="shared" si="9"/>
        <v>DNI48086037</v>
      </c>
      <c r="E46" s="39" t="s">
        <v>3111</v>
      </c>
      <c r="F46" s="39" t="s">
        <v>587</v>
      </c>
      <c r="G46" s="11" t="s">
        <v>1178</v>
      </c>
      <c r="H46" s="11" t="s">
        <v>3112</v>
      </c>
      <c r="I46" s="11" t="s">
        <v>3113</v>
      </c>
      <c r="J46" s="11" t="s">
        <v>3114</v>
      </c>
      <c r="K46" s="40">
        <v>34289</v>
      </c>
      <c r="L46" s="41" t="s">
        <v>141</v>
      </c>
      <c r="M46" s="11">
        <v>996839242</v>
      </c>
      <c r="N46" s="39" t="s">
        <v>82</v>
      </c>
      <c r="O46" s="11" t="s">
        <v>82</v>
      </c>
      <c r="P46" s="11" t="s">
        <v>82</v>
      </c>
      <c r="Q46" s="11" t="s">
        <v>3115</v>
      </c>
      <c r="R46" s="7" t="str">
        <f t="shared" si="12"/>
        <v>PUNO</v>
      </c>
      <c r="S46" s="7" t="str">
        <f t="shared" si="13"/>
        <v>PUNO</v>
      </c>
      <c r="T46" s="11" t="s">
        <v>84</v>
      </c>
      <c r="U46" s="42" t="s">
        <v>3116</v>
      </c>
      <c r="W46" s="43">
        <v>44162</v>
      </c>
      <c r="X46" s="8" t="e">
        <f t="shared" si="2"/>
        <v>#N/A</v>
      </c>
      <c r="Y46" s="44"/>
      <c r="AN46" s="10" t="str">
        <f t="shared" si="3"/>
        <v>XB2ST.P0220-4C74101C-S14</v>
      </c>
      <c r="AO46" s="10" t="str">
        <f t="shared" si="4"/>
        <v>CONTRATISTAS</v>
      </c>
      <c r="AQ46" s="38" t="str">
        <f t="shared" si="5"/>
        <v>PUNO</v>
      </c>
    </row>
    <row r="47" spans="1:43" ht="15.75" customHeight="1" x14ac:dyDescent="0.2">
      <c r="A47" s="38">
        <v>734</v>
      </c>
      <c r="B47" s="11" t="s">
        <v>1896</v>
      </c>
      <c r="C47" s="2" t="s">
        <v>681</v>
      </c>
      <c r="D47" s="11" t="str">
        <f t="shared" si="9"/>
        <v>DNI45334931</v>
      </c>
      <c r="E47" s="39" t="s">
        <v>3117</v>
      </c>
      <c r="F47" s="39" t="s">
        <v>3118</v>
      </c>
      <c r="G47" s="11" t="s">
        <v>1178</v>
      </c>
      <c r="H47" s="11" t="s">
        <v>3119</v>
      </c>
      <c r="I47" s="11" t="s">
        <v>3120</v>
      </c>
      <c r="J47" s="11" t="s">
        <v>3121</v>
      </c>
      <c r="K47" s="40">
        <v>31914</v>
      </c>
      <c r="L47" s="41" t="s">
        <v>141</v>
      </c>
      <c r="M47" s="11">
        <v>957026019</v>
      </c>
      <c r="N47" s="39" t="s">
        <v>82</v>
      </c>
      <c r="O47" s="11" t="s">
        <v>3122</v>
      </c>
      <c r="P47" s="11" t="s">
        <v>84</v>
      </c>
      <c r="Q47" s="11" t="s">
        <v>3123</v>
      </c>
      <c r="R47" s="7" t="str">
        <f t="shared" si="12"/>
        <v>PUNO</v>
      </c>
      <c r="S47" s="7" t="str">
        <f t="shared" si="13"/>
        <v>ANTAUTA</v>
      </c>
      <c r="T47" s="11" t="s">
        <v>84</v>
      </c>
      <c r="U47" s="42" t="s">
        <v>3116</v>
      </c>
      <c r="W47" s="43">
        <v>44162</v>
      </c>
      <c r="X47" s="8" t="e">
        <f t="shared" si="2"/>
        <v>#N/A</v>
      </c>
      <c r="Y47" s="44"/>
      <c r="AN47" s="10" t="str">
        <f t="shared" si="3"/>
        <v>XB2ST.P0220-4C74101C-S14</v>
      </c>
      <c r="AO47" s="10" t="str">
        <f t="shared" si="4"/>
        <v>CONTRATISTAS</v>
      </c>
      <c r="AQ47" s="38" t="str">
        <f t="shared" si="5"/>
        <v>PUNO</v>
      </c>
    </row>
    <row r="48" spans="1:43" ht="15.75" customHeight="1" x14ac:dyDescent="0.2">
      <c r="A48" s="38">
        <v>735</v>
      </c>
      <c r="B48" s="11" t="s">
        <v>1896</v>
      </c>
      <c r="C48" s="2" t="s">
        <v>681</v>
      </c>
      <c r="D48" s="11" t="str">
        <f t="shared" si="9"/>
        <v>DNI01526428</v>
      </c>
      <c r="E48" s="39" t="s">
        <v>3124</v>
      </c>
      <c r="F48" s="39" t="s">
        <v>3125</v>
      </c>
      <c r="G48" s="11" t="s">
        <v>1008</v>
      </c>
      <c r="H48" s="11" t="s">
        <v>3126</v>
      </c>
      <c r="I48" s="11" t="s">
        <v>3120</v>
      </c>
      <c r="J48" s="11" t="s">
        <v>3121</v>
      </c>
      <c r="K48" s="40">
        <v>24351</v>
      </c>
      <c r="L48" s="41" t="s">
        <v>141</v>
      </c>
      <c r="M48" s="11">
        <v>956643329</v>
      </c>
      <c r="N48" s="39" t="s">
        <v>82</v>
      </c>
      <c r="O48" s="11" t="s">
        <v>83</v>
      </c>
      <c r="P48" s="11" t="s">
        <v>84</v>
      </c>
      <c r="Q48" s="11" t="s">
        <v>3127</v>
      </c>
      <c r="R48" s="7" t="str">
        <f t="shared" si="12"/>
        <v>PUNO</v>
      </c>
      <c r="S48" s="7" t="str">
        <f t="shared" si="13"/>
        <v>ANTAUTA</v>
      </c>
      <c r="T48" s="11" t="s">
        <v>84</v>
      </c>
      <c r="U48" s="42" t="s">
        <v>3116</v>
      </c>
      <c r="W48" s="43">
        <v>44162</v>
      </c>
      <c r="X48" s="8" t="e">
        <f t="shared" si="2"/>
        <v>#N/A</v>
      </c>
      <c r="Y48" s="44"/>
      <c r="AN48" s="10" t="str">
        <f t="shared" si="3"/>
        <v>XB2ST.P0220-4C74101C-S14</v>
      </c>
      <c r="AO48" s="10" t="str">
        <f t="shared" si="4"/>
        <v>CONTRATISTAS</v>
      </c>
      <c r="AQ48" s="38" t="str">
        <f t="shared" si="5"/>
        <v>PUNO</v>
      </c>
    </row>
    <row r="49" spans="1:43" ht="15.75" customHeight="1" x14ac:dyDescent="0.2">
      <c r="A49" s="38">
        <v>736</v>
      </c>
      <c r="B49" s="11" t="s">
        <v>1896</v>
      </c>
      <c r="C49" s="2" t="s">
        <v>681</v>
      </c>
      <c r="D49" s="11" t="str">
        <f t="shared" si="9"/>
        <v>DNI75395880</v>
      </c>
      <c r="E49" s="39" t="s">
        <v>3128</v>
      </c>
      <c r="F49" s="39" t="s">
        <v>3129</v>
      </c>
      <c r="G49" s="11" t="s">
        <v>3130</v>
      </c>
      <c r="H49" s="11" t="s">
        <v>3131</v>
      </c>
      <c r="I49" s="11" t="s">
        <v>593</v>
      </c>
      <c r="J49" s="11" t="s">
        <v>3121</v>
      </c>
      <c r="K49" s="40">
        <v>34607</v>
      </c>
      <c r="L49" s="41" t="s">
        <v>141</v>
      </c>
      <c r="M49" s="11">
        <v>946774229</v>
      </c>
      <c r="N49" s="39" t="s">
        <v>268</v>
      </c>
      <c r="O49" s="11" t="s">
        <v>268</v>
      </c>
      <c r="P49" s="11" t="s">
        <v>268</v>
      </c>
      <c r="Q49" s="11" t="s">
        <v>3132</v>
      </c>
      <c r="R49" s="7" t="str">
        <f t="shared" si="12"/>
        <v>PUNO HUB</v>
      </c>
      <c r="S49" s="7" t="str">
        <f t="shared" si="13"/>
        <v>CUSCO</v>
      </c>
      <c r="T49" s="11" t="s">
        <v>84</v>
      </c>
      <c r="U49" s="42" t="s">
        <v>3116</v>
      </c>
      <c r="W49" s="43">
        <v>44162</v>
      </c>
      <c r="X49" s="8" t="e">
        <f t="shared" si="2"/>
        <v>#N/A</v>
      </c>
      <c r="Y49" s="44"/>
      <c r="AN49" s="10" t="str">
        <f t="shared" si="3"/>
        <v>XB2ST.P0220-4C74101C-S14</v>
      </c>
      <c r="AO49" s="10" t="str">
        <f t="shared" si="4"/>
        <v>CONTRATISTAS</v>
      </c>
      <c r="AQ49" s="38" t="str">
        <f t="shared" si="5"/>
        <v>PUNO</v>
      </c>
    </row>
    <row r="50" spans="1:43" ht="15.75" customHeight="1" x14ac:dyDescent="0.2">
      <c r="A50" s="38">
        <v>737</v>
      </c>
      <c r="B50" s="4" t="s">
        <v>1896</v>
      </c>
      <c r="C50" s="3" t="s">
        <v>681</v>
      </c>
      <c r="D50" s="4" t="str">
        <f t="shared" si="9"/>
        <v>DNI48593214</v>
      </c>
      <c r="E50" s="45" t="s">
        <v>3133</v>
      </c>
      <c r="F50" s="45" t="s">
        <v>1324</v>
      </c>
      <c r="G50" s="46" t="s">
        <v>1178</v>
      </c>
      <c r="H50" s="46" t="s">
        <v>3134</v>
      </c>
      <c r="I50" s="11" t="s">
        <v>3135</v>
      </c>
      <c r="J50" s="11" t="s">
        <v>2320</v>
      </c>
      <c r="K50" s="40">
        <v>34898</v>
      </c>
      <c r="L50" s="41" t="s">
        <v>141</v>
      </c>
      <c r="M50" s="11">
        <v>952388420</v>
      </c>
      <c r="N50" s="39" t="s">
        <v>82</v>
      </c>
      <c r="O50" s="38" t="s">
        <v>3136</v>
      </c>
      <c r="P50" s="38" t="s">
        <v>84</v>
      </c>
      <c r="Q50" s="11" t="s">
        <v>3137</v>
      </c>
      <c r="R50" s="10" t="str">
        <f t="shared" si="12"/>
        <v>PUNO</v>
      </c>
      <c r="S50" s="7" t="str">
        <f t="shared" si="13"/>
        <v>ANTAUTA</v>
      </c>
      <c r="T50" s="11" t="s">
        <v>84</v>
      </c>
      <c r="U50" s="42" t="s">
        <v>3116</v>
      </c>
      <c r="W50" s="43">
        <v>44162</v>
      </c>
      <c r="X50" s="8" t="str">
        <f t="shared" si="2"/>
        <v>SI</v>
      </c>
      <c r="Y50" s="44"/>
      <c r="AN50" s="10" t="str">
        <f t="shared" si="3"/>
        <v>XB2ST.P0220-4C74101C-S14</v>
      </c>
      <c r="AO50" s="10" t="str">
        <f t="shared" si="4"/>
        <v>CONTRATISTAS</v>
      </c>
      <c r="AQ50" s="38" t="str">
        <f t="shared" si="5"/>
        <v>PUNO</v>
      </c>
    </row>
    <row r="51" spans="1:43" ht="15.75" customHeight="1" x14ac:dyDescent="0.2">
      <c r="A51" s="38">
        <v>738</v>
      </c>
      <c r="B51" s="11" t="s">
        <v>1896</v>
      </c>
      <c r="C51" s="2" t="s">
        <v>681</v>
      </c>
      <c r="D51" s="11" t="str">
        <f t="shared" si="9"/>
        <v>DNI70409667</v>
      </c>
      <c r="E51" s="39" t="s">
        <v>3138</v>
      </c>
      <c r="F51" s="39" t="s">
        <v>3139</v>
      </c>
      <c r="G51" s="11" t="s">
        <v>587</v>
      </c>
      <c r="H51" s="11" t="s">
        <v>3140</v>
      </c>
      <c r="I51" s="11" t="s">
        <v>593</v>
      </c>
      <c r="J51" s="11" t="s">
        <v>2320</v>
      </c>
      <c r="K51" s="40">
        <v>34724</v>
      </c>
      <c r="L51" s="41" t="s">
        <v>141</v>
      </c>
      <c r="M51" s="11">
        <v>946722773</v>
      </c>
      <c r="N51" s="39" t="s">
        <v>268</v>
      </c>
      <c r="O51" s="11" t="s">
        <v>2510</v>
      </c>
      <c r="P51" s="11" t="s">
        <v>3141</v>
      </c>
      <c r="Q51" s="11" t="s">
        <v>3142</v>
      </c>
      <c r="R51" s="7" t="str">
        <f t="shared" si="12"/>
        <v>PUNO HUB</v>
      </c>
      <c r="S51" s="7" t="str">
        <f t="shared" si="13"/>
        <v>CUSCO</v>
      </c>
      <c r="T51" s="11" t="s">
        <v>84</v>
      </c>
      <c r="U51" s="42" t="s">
        <v>3116</v>
      </c>
      <c r="W51" s="43">
        <v>44162</v>
      </c>
      <c r="X51" s="8" t="e">
        <f t="shared" si="2"/>
        <v>#N/A</v>
      </c>
      <c r="Y51" s="44"/>
      <c r="AN51" s="10" t="str">
        <f t="shared" si="3"/>
        <v>XB2ST.P0220-4C74101C-S14</v>
      </c>
      <c r="AO51" s="10" t="str">
        <f t="shared" si="4"/>
        <v>CONTRATISTAS</v>
      </c>
      <c r="AQ51" s="38" t="str">
        <f t="shared" si="5"/>
        <v>PUNO</v>
      </c>
    </row>
    <row r="52" spans="1:43" ht="15.75" customHeight="1" x14ac:dyDescent="0.2">
      <c r="A52" s="38">
        <v>744</v>
      </c>
      <c r="B52" s="11" t="s">
        <v>1896</v>
      </c>
      <c r="C52" s="2" t="s">
        <v>681</v>
      </c>
      <c r="D52" s="11" t="str">
        <f t="shared" si="9"/>
        <v>DNI41899418</v>
      </c>
      <c r="E52" s="39" t="s">
        <v>3143</v>
      </c>
      <c r="F52" s="39" t="s">
        <v>3144</v>
      </c>
      <c r="G52" s="11" t="s">
        <v>1178</v>
      </c>
      <c r="H52" s="11" t="s">
        <v>3145</v>
      </c>
      <c r="I52" s="11" t="s">
        <v>695</v>
      </c>
      <c r="J52" s="11" t="s">
        <v>2386</v>
      </c>
      <c r="K52" s="40">
        <v>29719</v>
      </c>
      <c r="L52" s="41" t="s">
        <v>141</v>
      </c>
      <c r="M52" s="11" t="s">
        <v>3146</v>
      </c>
      <c r="N52" s="39" t="s">
        <v>82</v>
      </c>
      <c r="O52" s="11" t="s">
        <v>234</v>
      </c>
      <c r="P52" s="11" t="s">
        <v>237</v>
      </c>
      <c r="Q52" s="11" t="s">
        <v>3147</v>
      </c>
      <c r="R52" s="7" t="str">
        <f t="shared" si="12"/>
        <v>PUNO</v>
      </c>
      <c r="S52" s="7" t="str">
        <f t="shared" si="13"/>
        <v>JULIACA</v>
      </c>
      <c r="T52" s="11" t="s">
        <v>84</v>
      </c>
      <c r="U52" s="42" t="s">
        <v>3116</v>
      </c>
      <c r="W52" s="43">
        <v>44162</v>
      </c>
      <c r="X52" s="8" t="e">
        <f t="shared" si="2"/>
        <v>#N/A</v>
      </c>
      <c r="Y52" s="44"/>
      <c r="AN52" s="10" t="str">
        <f t="shared" si="3"/>
        <v>XB2ST.P0220-4C74101C-S14</v>
      </c>
      <c r="AO52" s="10" t="str">
        <f t="shared" si="4"/>
        <v>CONTRATISTAS</v>
      </c>
      <c r="AQ52" s="38" t="str">
        <f t="shared" si="5"/>
        <v>PUNO</v>
      </c>
    </row>
    <row r="53" spans="1:43" ht="15.75" customHeight="1" x14ac:dyDescent="0.2">
      <c r="A53" s="38">
        <v>746</v>
      </c>
      <c r="B53" s="11" t="s">
        <v>1896</v>
      </c>
      <c r="C53" s="2" t="s">
        <v>681</v>
      </c>
      <c r="D53" s="11" t="str">
        <f t="shared" si="9"/>
        <v>DNI71788815</v>
      </c>
      <c r="E53" s="39" t="s">
        <v>3148</v>
      </c>
      <c r="F53" s="39" t="s">
        <v>1178</v>
      </c>
      <c r="G53" s="11" t="s">
        <v>2415</v>
      </c>
      <c r="H53" s="11" t="s">
        <v>3149</v>
      </c>
      <c r="I53" s="11" t="s">
        <v>3150</v>
      </c>
      <c r="J53" s="11" t="s">
        <v>3151</v>
      </c>
      <c r="K53" s="40">
        <v>36960</v>
      </c>
      <c r="L53" s="41" t="s">
        <v>141</v>
      </c>
      <c r="M53" s="11">
        <v>928865485</v>
      </c>
      <c r="N53" s="39" t="s">
        <v>82</v>
      </c>
      <c r="O53" s="11" t="s">
        <v>234</v>
      </c>
      <c r="P53" s="11" t="s">
        <v>237</v>
      </c>
      <c r="Q53" s="11" t="s">
        <v>3152</v>
      </c>
      <c r="R53" s="7" t="str">
        <f t="shared" si="12"/>
        <v>PUNO</v>
      </c>
      <c r="S53" s="7" t="str">
        <f t="shared" si="13"/>
        <v>JULIACA</v>
      </c>
      <c r="T53" s="11" t="s">
        <v>84</v>
      </c>
      <c r="U53" s="42" t="s">
        <v>3116</v>
      </c>
      <c r="W53" s="43">
        <v>44162</v>
      </c>
      <c r="X53" s="8" t="e">
        <f t="shared" si="2"/>
        <v>#N/A</v>
      </c>
      <c r="Y53" s="44"/>
      <c r="AN53" s="10" t="str">
        <f t="shared" si="3"/>
        <v>XB2ST.P0220-4C74101C-S14</v>
      </c>
      <c r="AO53" s="10" t="str">
        <f t="shared" si="4"/>
        <v>CONTRATISTAS</v>
      </c>
      <c r="AQ53" s="38" t="str">
        <f t="shared" si="5"/>
        <v>PUNO</v>
      </c>
    </row>
    <row r="54" spans="1:43" ht="15.75" customHeight="1" x14ac:dyDescent="0.2">
      <c r="A54" s="38">
        <v>747</v>
      </c>
      <c r="B54" s="11" t="s">
        <v>1896</v>
      </c>
      <c r="C54" s="2" t="s">
        <v>681</v>
      </c>
      <c r="D54" s="11" t="str">
        <f t="shared" si="9"/>
        <v>DNI76815059</v>
      </c>
      <c r="E54" s="39" t="s">
        <v>3153</v>
      </c>
      <c r="F54" s="39" t="s">
        <v>2415</v>
      </c>
      <c r="G54" s="11" t="s">
        <v>3125</v>
      </c>
      <c r="H54" s="11" t="s">
        <v>3154</v>
      </c>
      <c r="I54" s="11" t="s">
        <v>1118</v>
      </c>
      <c r="J54" s="11" t="s">
        <v>3155</v>
      </c>
      <c r="K54" s="40">
        <v>35099</v>
      </c>
      <c r="L54" s="41" t="s">
        <v>141</v>
      </c>
      <c r="M54" s="11">
        <v>928247871</v>
      </c>
      <c r="N54" s="39" t="s">
        <v>82</v>
      </c>
      <c r="O54" s="11" t="s">
        <v>83</v>
      </c>
      <c r="P54" s="11" t="s">
        <v>84</v>
      </c>
      <c r="Q54" s="11" t="s">
        <v>3156</v>
      </c>
      <c r="R54" s="7" t="str">
        <f t="shared" si="12"/>
        <v>PUNO</v>
      </c>
      <c r="S54" s="7" t="str">
        <f t="shared" si="13"/>
        <v>ANTAUTA</v>
      </c>
      <c r="T54" s="11" t="s">
        <v>84</v>
      </c>
      <c r="U54" s="42" t="s">
        <v>3116</v>
      </c>
      <c r="W54" s="43">
        <v>44162</v>
      </c>
      <c r="X54" s="8" t="e">
        <f t="shared" si="2"/>
        <v>#N/A</v>
      </c>
      <c r="Y54" s="44"/>
      <c r="AN54" s="10" t="str">
        <f t="shared" si="3"/>
        <v>XB2ST.P0220-4C74101C-S14</v>
      </c>
      <c r="AO54" s="10" t="str">
        <f t="shared" si="4"/>
        <v>CONTRATISTAS</v>
      </c>
      <c r="AQ54" s="38" t="str">
        <f t="shared" si="5"/>
        <v>PUNO</v>
      </c>
    </row>
    <row r="55" spans="1:43" ht="15.75" customHeight="1" x14ac:dyDescent="0.2">
      <c r="A55" s="38">
        <v>748</v>
      </c>
      <c r="B55" s="11" t="s">
        <v>1896</v>
      </c>
      <c r="C55" s="2" t="s">
        <v>681</v>
      </c>
      <c r="D55" s="11" t="str">
        <f t="shared" si="9"/>
        <v>DNI41306886</v>
      </c>
      <c r="E55" s="39" t="s">
        <v>3157</v>
      </c>
      <c r="F55" s="39" t="s">
        <v>3158</v>
      </c>
      <c r="G55" s="11" t="s">
        <v>3159</v>
      </c>
      <c r="H55" s="11" t="s">
        <v>3160</v>
      </c>
      <c r="I55" s="11" t="s">
        <v>3161</v>
      </c>
      <c r="J55" s="11" t="s">
        <v>3162</v>
      </c>
      <c r="K55" s="40">
        <v>27303</v>
      </c>
      <c r="L55" s="41" t="s">
        <v>978</v>
      </c>
      <c r="M55" s="11">
        <v>992660524</v>
      </c>
      <c r="N55" s="39" t="s">
        <v>82</v>
      </c>
      <c r="O55" s="11" t="s">
        <v>83</v>
      </c>
      <c r="P55" s="11" t="s">
        <v>84</v>
      </c>
      <c r="Q55" s="11" t="s">
        <v>3163</v>
      </c>
      <c r="R55" s="7" t="str">
        <f t="shared" si="12"/>
        <v>PUNO</v>
      </c>
      <c r="S55" s="7" t="str">
        <f t="shared" si="13"/>
        <v>ANTAUTA</v>
      </c>
      <c r="T55" s="11" t="s">
        <v>84</v>
      </c>
      <c r="U55" s="42" t="s">
        <v>3116</v>
      </c>
      <c r="W55" s="43">
        <v>44162</v>
      </c>
      <c r="X55" s="8" t="e">
        <f t="shared" si="2"/>
        <v>#N/A</v>
      </c>
      <c r="Y55" s="44"/>
      <c r="AN55" s="10" t="str">
        <f t="shared" si="3"/>
        <v>XB2ST.P0220-4C74101C-S14</v>
      </c>
      <c r="AO55" s="10" t="str">
        <f t="shared" si="4"/>
        <v>CONTRATISTAS</v>
      </c>
      <c r="AQ55" s="38" t="str">
        <f t="shared" si="5"/>
        <v>PUNO</v>
      </c>
    </row>
    <row r="56" spans="1:43" ht="15.75" customHeight="1" x14ac:dyDescent="0.2">
      <c r="A56" s="38">
        <v>749</v>
      </c>
      <c r="B56" s="11" t="s">
        <v>1896</v>
      </c>
      <c r="C56" s="2" t="s">
        <v>681</v>
      </c>
      <c r="D56" s="11" t="str">
        <f t="shared" si="9"/>
        <v>DNI41254410</v>
      </c>
      <c r="E56" s="39" t="s">
        <v>3164</v>
      </c>
      <c r="F56" s="39" t="s">
        <v>1086</v>
      </c>
      <c r="G56" s="11" t="s">
        <v>1401</v>
      </c>
      <c r="H56" s="11" t="s">
        <v>3165</v>
      </c>
      <c r="I56" s="11" t="s">
        <v>3161</v>
      </c>
      <c r="J56" s="11" t="s">
        <v>3166</v>
      </c>
      <c r="K56" s="40">
        <v>29985</v>
      </c>
      <c r="L56" s="41" t="s">
        <v>978</v>
      </c>
      <c r="M56" s="11">
        <v>974555978</v>
      </c>
      <c r="N56" s="39" t="s">
        <v>82</v>
      </c>
      <c r="O56" s="11" t="s">
        <v>83</v>
      </c>
      <c r="P56" s="11" t="s">
        <v>84</v>
      </c>
      <c r="Q56" s="11" t="s">
        <v>3167</v>
      </c>
      <c r="R56" s="7" t="str">
        <f t="shared" si="12"/>
        <v>PUNO</v>
      </c>
      <c r="S56" s="7" t="str">
        <f t="shared" si="13"/>
        <v>ANTAUTA</v>
      </c>
      <c r="T56" s="11" t="s">
        <v>84</v>
      </c>
      <c r="U56" s="42" t="s">
        <v>3116</v>
      </c>
      <c r="W56" s="43">
        <v>44162</v>
      </c>
      <c r="X56" s="8" t="e">
        <f t="shared" si="2"/>
        <v>#N/A</v>
      </c>
      <c r="Y56" s="44"/>
      <c r="AN56" s="10" t="str">
        <f t="shared" si="3"/>
        <v>XB2ST.P0220-4C74101C-S14</v>
      </c>
      <c r="AO56" s="10" t="str">
        <f t="shared" si="4"/>
        <v>CONTRATISTAS</v>
      </c>
      <c r="AQ56" s="38" t="str">
        <f t="shared" si="5"/>
        <v>PUNO</v>
      </c>
    </row>
    <row r="57" spans="1:43" ht="15.75" customHeight="1" x14ac:dyDescent="0.2">
      <c r="A57" s="38">
        <v>750</v>
      </c>
      <c r="B57" s="4" t="s">
        <v>1896</v>
      </c>
      <c r="C57" s="3" t="s">
        <v>681</v>
      </c>
      <c r="D57" s="4" t="str">
        <f t="shared" si="9"/>
        <v>DNI40792297</v>
      </c>
      <c r="E57" s="45" t="s">
        <v>3168</v>
      </c>
      <c r="F57" s="45" t="s">
        <v>1401</v>
      </c>
      <c r="G57" s="46" t="s">
        <v>3169</v>
      </c>
      <c r="H57" s="46" t="s">
        <v>3170</v>
      </c>
      <c r="I57" s="11" t="s">
        <v>3161</v>
      </c>
      <c r="J57" s="11" t="s">
        <v>3171</v>
      </c>
      <c r="K57" s="40">
        <v>28427</v>
      </c>
      <c r="L57" s="41" t="s">
        <v>978</v>
      </c>
      <c r="M57" s="11">
        <v>997735145</v>
      </c>
      <c r="N57" s="39" t="s">
        <v>3172</v>
      </c>
      <c r="O57" s="38" t="s">
        <v>3122</v>
      </c>
      <c r="P57" s="38" t="s">
        <v>3173</v>
      </c>
      <c r="Q57" s="11" t="s">
        <v>3174</v>
      </c>
      <c r="R57" s="10" t="s">
        <v>82</v>
      </c>
      <c r="S57" s="7" t="s">
        <v>237</v>
      </c>
      <c r="T57" s="11" t="s">
        <v>84</v>
      </c>
      <c r="U57" s="42" t="s">
        <v>3116</v>
      </c>
      <c r="W57" s="43">
        <v>44162</v>
      </c>
      <c r="X57" s="8" t="str">
        <f t="shared" si="2"/>
        <v>SI</v>
      </c>
      <c r="Y57" s="44"/>
      <c r="AN57" s="10" t="str">
        <f t="shared" si="3"/>
        <v>XB2ST.P0220-4C74101C-S14</v>
      </c>
      <c r="AO57" s="10" t="str">
        <f t="shared" si="4"/>
        <v>CONTRATISTAS</v>
      </c>
      <c r="AQ57" s="38" t="str">
        <f t="shared" si="5"/>
        <v>PUNO</v>
      </c>
    </row>
    <row r="58" spans="1:43" ht="15.75" customHeight="1" x14ac:dyDescent="0.2">
      <c r="A58" s="38">
        <v>751</v>
      </c>
      <c r="B58" s="11" t="s">
        <v>1896</v>
      </c>
      <c r="C58" s="2" t="s">
        <v>681</v>
      </c>
      <c r="D58" s="11" t="str">
        <f t="shared" si="9"/>
        <v>DNI24997489</v>
      </c>
      <c r="E58" s="39" t="s">
        <v>3175</v>
      </c>
      <c r="F58" s="39" t="s">
        <v>3176</v>
      </c>
      <c r="G58" s="11" t="s">
        <v>3177</v>
      </c>
      <c r="H58" s="11" t="s">
        <v>2576</v>
      </c>
      <c r="I58" s="11" t="s">
        <v>3178</v>
      </c>
      <c r="J58" s="11" t="s">
        <v>3179</v>
      </c>
      <c r="K58" s="40">
        <v>26567</v>
      </c>
      <c r="L58" s="41" t="s">
        <v>141</v>
      </c>
      <c r="M58" s="11">
        <v>965750475</v>
      </c>
      <c r="N58" s="39" t="s">
        <v>268</v>
      </c>
      <c r="O58" s="11" t="s">
        <v>268</v>
      </c>
      <c r="P58" s="11" t="s">
        <v>268</v>
      </c>
      <c r="Q58" s="11" t="s">
        <v>3180</v>
      </c>
      <c r="R58" s="7" t="str">
        <f>VLOOKUP(CONCATENATE(N58,P58),hub_,4,FALSE)</f>
        <v>PUNO HUB</v>
      </c>
      <c r="S58" s="7" t="str">
        <f>VLOOKUP(CONCATENATE(N58,P58),hub_,5,FALSE)</f>
        <v>CUSCO</v>
      </c>
      <c r="T58" s="11" t="s">
        <v>84</v>
      </c>
      <c r="U58" s="42" t="s">
        <v>3116</v>
      </c>
      <c r="W58" s="43">
        <v>44162</v>
      </c>
      <c r="X58" s="8" t="e">
        <f t="shared" si="2"/>
        <v>#N/A</v>
      </c>
      <c r="Y58" s="44"/>
      <c r="AN58" s="10" t="str">
        <f t="shared" si="3"/>
        <v>XB2ST.P0220-4C74101C-S14</v>
      </c>
      <c r="AO58" s="10" t="str">
        <f t="shared" si="4"/>
        <v>CONTRATISTAS</v>
      </c>
      <c r="AQ58" s="38" t="str">
        <f t="shared" si="5"/>
        <v>PUNO</v>
      </c>
    </row>
    <row r="59" spans="1:43" ht="15.75" customHeight="1" x14ac:dyDescent="0.2">
      <c r="A59" s="38">
        <v>752</v>
      </c>
      <c r="B59" s="11" t="s">
        <v>1896</v>
      </c>
      <c r="C59" s="2" t="s">
        <v>681</v>
      </c>
      <c r="D59" s="11" t="str">
        <f t="shared" si="9"/>
        <v>DNI74295018</v>
      </c>
      <c r="E59" s="39" t="s">
        <v>3181</v>
      </c>
      <c r="F59" s="39" t="s">
        <v>3182</v>
      </c>
      <c r="G59" s="11" t="s">
        <v>3183</v>
      </c>
      <c r="H59" s="11" t="s">
        <v>3184</v>
      </c>
      <c r="I59" s="11" t="s">
        <v>3161</v>
      </c>
      <c r="J59" s="11" t="s">
        <v>3151</v>
      </c>
      <c r="K59" s="40">
        <v>35262</v>
      </c>
      <c r="L59" s="41" t="s">
        <v>141</v>
      </c>
      <c r="M59" s="11">
        <v>914103653</v>
      </c>
      <c r="N59" s="39" t="s">
        <v>82</v>
      </c>
      <c r="O59" s="11" t="s">
        <v>83</v>
      </c>
      <c r="P59" s="11" t="s">
        <v>84</v>
      </c>
      <c r="Q59" s="11" t="s">
        <v>3185</v>
      </c>
      <c r="R59" s="7" t="str">
        <f>VLOOKUP(CONCATENATE(N59,P59),hub_,4,FALSE)</f>
        <v>PUNO</v>
      </c>
      <c r="S59" s="7" t="str">
        <f>VLOOKUP(CONCATENATE(N59,P59),hub_,5,FALSE)</f>
        <v>ANTAUTA</v>
      </c>
      <c r="T59" s="11" t="s">
        <v>84</v>
      </c>
      <c r="U59" s="42" t="s">
        <v>3116</v>
      </c>
      <c r="W59" s="43">
        <v>44162</v>
      </c>
      <c r="X59" s="8" t="e">
        <f t="shared" si="2"/>
        <v>#N/A</v>
      </c>
      <c r="Y59" s="44"/>
      <c r="AN59" s="10" t="str">
        <f t="shared" si="3"/>
        <v>XB2ST.P0220-4C74101C-S14</v>
      </c>
      <c r="AO59" s="10" t="str">
        <f t="shared" si="4"/>
        <v>CONTRATISTAS</v>
      </c>
      <c r="AQ59" s="38" t="str">
        <f t="shared" si="5"/>
        <v>PUNO</v>
      </c>
    </row>
    <row r="60" spans="1:43" ht="15.75" customHeight="1" x14ac:dyDescent="0.2">
      <c r="A60" s="38">
        <v>754</v>
      </c>
      <c r="B60" s="11" t="s">
        <v>1896</v>
      </c>
      <c r="C60" s="2" t="s">
        <v>681</v>
      </c>
      <c r="D60" s="11" t="str">
        <f t="shared" si="9"/>
        <v>DNI43360933</v>
      </c>
      <c r="E60" s="39" t="s">
        <v>3186</v>
      </c>
      <c r="F60" s="39" t="s">
        <v>3187</v>
      </c>
      <c r="G60" s="11" t="s">
        <v>3188</v>
      </c>
      <c r="H60" s="11" t="s">
        <v>3189</v>
      </c>
      <c r="I60" s="11" t="s">
        <v>3190</v>
      </c>
      <c r="J60" s="11" t="s">
        <v>2359</v>
      </c>
      <c r="K60" s="40">
        <v>31373</v>
      </c>
      <c r="L60" s="41" t="s">
        <v>141</v>
      </c>
      <c r="M60" s="11" t="s">
        <v>3191</v>
      </c>
      <c r="N60" s="39" t="s">
        <v>82</v>
      </c>
      <c r="O60" s="11" t="s">
        <v>188</v>
      </c>
      <c r="P60" s="11" t="s">
        <v>3192</v>
      </c>
      <c r="Q60" s="11" t="s">
        <v>3193</v>
      </c>
      <c r="R60" s="7" t="s">
        <v>82</v>
      </c>
      <c r="S60" s="7" t="s">
        <v>252</v>
      </c>
      <c r="T60" s="11" t="s">
        <v>84</v>
      </c>
      <c r="U60" s="42" t="s">
        <v>3116</v>
      </c>
      <c r="W60" s="43">
        <v>44162</v>
      </c>
      <c r="X60" s="8" t="e">
        <f t="shared" si="2"/>
        <v>#N/A</v>
      </c>
      <c r="Y60" s="44"/>
      <c r="AN60" s="10" t="str">
        <f t="shared" si="3"/>
        <v>XB2ST.P0220-4C74101C-S14</v>
      </c>
      <c r="AO60" s="10" t="str">
        <f t="shared" si="4"/>
        <v>CONTRATISTAS</v>
      </c>
      <c r="AQ60" s="38" t="str">
        <f t="shared" si="5"/>
        <v>PUNO</v>
      </c>
    </row>
    <row r="61" spans="1:43" ht="15.75" customHeight="1" x14ac:dyDescent="0.2">
      <c r="A61" s="38">
        <v>755</v>
      </c>
      <c r="B61" s="11" t="s">
        <v>1896</v>
      </c>
      <c r="C61" s="2" t="s">
        <v>681</v>
      </c>
      <c r="D61" s="11" t="str">
        <f t="shared" si="9"/>
        <v>DNI45045184</v>
      </c>
      <c r="E61" s="39" t="s">
        <v>3194</v>
      </c>
      <c r="F61" s="39" t="s">
        <v>1178</v>
      </c>
      <c r="G61" s="11" t="s">
        <v>447</v>
      </c>
      <c r="H61" s="11" t="s">
        <v>3195</v>
      </c>
      <c r="I61" s="11" t="s">
        <v>3196</v>
      </c>
      <c r="J61" s="11" t="s">
        <v>2373</v>
      </c>
      <c r="K61" s="40">
        <v>32204</v>
      </c>
      <c r="L61" s="41" t="s">
        <v>141</v>
      </c>
      <c r="M61" s="11" t="s">
        <v>3197</v>
      </c>
      <c r="N61" s="39" t="s">
        <v>82</v>
      </c>
      <c r="O61" s="11" t="s">
        <v>252</v>
      </c>
      <c r="P61" s="11" t="s">
        <v>460</v>
      </c>
      <c r="Q61" s="11" t="s">
        <v>3198</v>
      </c>
      <c r="R61" s="7" t="str">
        <f t="shared" ref="R61:R66" si="14">VLOOKUP(CONCATENATE(N61,P61),hub_,4,FALSE)</f>
        <v>PUNO</v>
      </c>
      <c r="S61" s="7" t="str">
        <f t="shared" ref="S61:S66" si="15">VLOOKUP(CONCATENATE(N61,P61),hub_,5,FALSE)</f>
        <v>SAN ANTON</v>
      </c>
      <c r="T61" s="11" t="s">
        <v>84</v>
      </c>
      <c r="U61" s="42" t="s">
        <v>3116</v>
      </c>
      <c r="W61" s="43">
        <v>44162</v>
      </c>
      <c r="X61" s="8" t="e">
        <f t="shared" si="2"/>
        <v>#N/A</v>
      </c>
      <c r="Y61" s="44"/>
      <c r="AN61" s="10" t="str">
        <f t="shared" si="3"/>
        <v>XB2ST.P0220-4C74101C-S14</v>
      </c>
      <c r="AO61" s="10" t="str">
        <f t="shared" si="4"/>
        <v>CONTRATISTAS</v>
      </c>
      <c r="AQ61" s="38" t="str">
        <f t="shared" si="5"/>
        <v>PUNO</v>
      </c>
    </row>
    <row r="62" spans="1:43" ht="15.75" customHeight="1" x14ac:dyDescent="0.2">
      <c r="A62" s="38">
        <v>760</v>
      </c>
      <c r="B62" s="11" t="s">
        <v>1896</v>
      </c>
      <c r="C62" s="2" t="s">
        <v>681</v>
      </c>
      <c r="D62" s="11" t="str">
        <f t="shared" si="9"/>
        <v>DNI02277515</v>
      </c>
      <c r="E62" s="39" t="s">
        <v>3199</v>
      </c>
      <c r="F62" s="39" t="s">
        <v>3200</v>
      </c>
      <c r="G62" s="11" t="s">
        <v>3201</v>
      </c>
      <c r="H62" s="11" t="s">
        <v>3202</v>
      </c>
      <c r="I62" s="11" t="s">
        <v>3203</v>
      </c>
      <c r="J62" s="11" t="s">
        <v>3204</v>
      </c>
      <c r="K62" s="40">
        <v>23090</v>
      </c>
      <c r="L62" s="41" t="s">
        <v>141</v>
      </c>
      <c r="M62" s="11">
        <v>915399378</v>
      </c>
      <c r="N62" s="39" t="s">
        <v>82</v>
      </c>
      <c r="O62" s="11" t="s">
        <v>83</v>
      </c>
      <c r="P62" s="11" t="s">
        <v>84</v>
      </c>
      <c r="Q62" s="11" t="s">
        <v>3205</v>
      </c>
      <c r="R62" s="7" t="str">
        <f t="shared" si="14"/>
        <v>PUNO</v>
      </c>
      <c r="S62" s="7" t="str">
        <f t="shared" si="15"/>
        <v>ANTAUTA</v>
      </c>
      <c r="T62" s="11" t="s">
        <v>84</v>
      </c>
      <c r="U62" s="42" t="s">
        <v>3116</v>
      </c>
      <c r="W62" s="43">
        <v>44162</v>
      </c>
      <c r="X62" s="8" t="e">
        <f t="shared" si="2"/>
        <v>#N/A</v>
      </c>
      <c r="Y62" s="44"/>
      <c r="AN62" s="10" t="str">
        <f t="shared" si="3"/>
        <v>XB2ST.P0220-4C74101C-S14</v>
      </c>
      <c r="AO62" s="10" t="str">
        <f t="shared" si="4"/>
        <v>CONTRATISTAS</v>
      </c>
      <c r="AQ62" s="38" t="str">
        <f t="shared" si="5"/>
        <v>PUNO</v>
      </c>
    </row>
    <row r="63" spans="1:43" ht="15.75" customHeight="1" x14ac:dyDescent="0.2">
      <c r="A63" s="38">
        <v>761</v>
      </c>
      <c r="B63" s="4" t="s">
        <v>1896</v>
      </c>
      <c r="C63" s="3" t="s">
        <v>681</v>
      </c>
      <c r="D63" s="4" t="str">
        <f t="shared" si="9"/>
        <v>DNI46294905</v>
      </c>
      <c r="E63" s="45" t="s">
        <v>3206</v>
      </c>
      <c r="F63" s="45" t="s">
        <v>587</v>
      </c>
      <c r="G63" s="46" t="s">
        <v>2503</v>
      </c>
      <c r="H63" s="46" t="s">
        <v>3207</v>
      </c>
      <c r="I63" s="11" t="s">
        <v>3203</v>
      </c>
      <c r="J63" s="11" t="s">
        <v>2347</v>
      </c>
      <c r="K63" s="40">
        <v>32534</v>
      </c>
      <c r="L63" s="41" t="s">
        <v>141</v>
      </c>
      <c r="M63" s="11" t="s">
        <v>3208</v>
      </c>
      <c r="N63" s="39" t="s">
        <v>82</v>
      </c>
      <c r="O63" s="38" t="s">
        <v>83</v>
      </c>
      <c r="P63" s="38" t="s">
        <v>84</v>
      </c>
      <c r="Q63" s="11" t="s">
        <v>3209</v>
      </c>
      <c r="R63" s="10" t="str">
        <f t="shared" si="14"/>
        <v>PUNO</v>
      </c>
      <c r="S63" s="7" t="str">
        <f t="shared" si="15"/>
        <v>ANTAUTA</v>
      </c>
      <c r="T63" s="11" t="s">
        <v>84</v>
      </c>
      <c r="U63" s="42" t="s">
        <v>3116</v>
      </c>
      <c r="W63" s="43">
        <v>44162</v>
      </c>
      <c r="X63" s="8" t="str">
        <f t="shared" si="2"/>
        <v>SI</v>
      </c>
      <c r="Y63" s="44"/>
      <c r="AN63" s="10" t="str">
        <f t="shared" si="3"/>
        <v>XB2ST.P0220-4C74101C-S14</v>
      </c>
      <c r="AO63" s="10" t="str">
        <f t="shared" si="4"/>
        <v>CONTRATISTAS</v>
      </c>
      <c r="AQ63" s="38" t="str">
        <f t="shared" si="5"/>
        <v>PUNO</v>
      </c>
    </row>
    <row r="64" spans="1:43" ht="15.75" customHeight="1" x14ac:dyDescent="0.2">
      <c r="A64" s="38">
        <v>762</v>
      </c>
      <c r="B64" s="4" t="s">
        <v>1896</v>
      </c>
      <c r="C64" s="3" t="s">
        <v>681</v>
      </c>
      <c r="D64" s="4" t="str">
        <f t="shared" si="9"/>
        <v>DNI42876637</v>
      </c>
      <c r="E64" s="45" t="s">
        <v>3210</v>
      </c>
      <c r="F64" s="45" t="s">
        <v>3211</v>
      </c>
      <c r="G64" s="46" t="s">
        <v>1336</v>
      </c>
      <c r="H64" s="46" t="s">
        <v>3212</v>
      </c>
      <c r="I64" s="11" t="s">
        <v>3203</v>
      </c>
      <c r="J64" s="11" t="s">
        <v>3213</v>
      </c>
      <c r="K64" s="40">
        <v>30177</v>
      </c>
      <c r="L64" s="41" t="s">
        <v>141</v>
      </c>
      <c r="M64" s="11">
        <v>994753107</v>
      </c>
      <c r="N64" s="39" t="s">
        <v>82</v>
      </c>
      <c r="O64" s="38" t="s">
        <v>83</v>
      </c>
      <c r="P64" s="38" t="s">
        <v>84</v>
      </c>
      <c r="Q64" s="11" t="s">
        <v>3214</v>
      </c>
      <c r="R64" s="10" t="str">
        <f t="shared" si="14"/>
        <v>PUNO</v>
      </c>
      <c r="S64" s="7" t="str">
        <f t="shared" si="15"/>
        <v>ANTAUTA</v>
      </c>
      <c r="T64" s="11" t="s">
        <v>84</v>
      </c>
      <c r="U64" s="42" t="s">
        <v>3116</v>
      </c>
      <c r="W64" s="43">
        <v>44162</v>
      </c>
      <c r="X64" s="8" t="str">
        <f t="shared" si="2"/>
        <v>SI</v>
      </c>
      <c r="Y64" s="44"/>
      <c r="AN64" s="10" t="str">
        <f t="shared" si="3"/>
        <v>XB2ST.P0220-4C74101C-S14</v>
      </c>
      <c r="AO64" s="10" t="str">
        <f t="shared" si="4"/>
        <v>CONTRATISTAS</v>
      </c>
      <c r="AQ64" s="38" t="str">
        <f t="shared" si="5"/>
        <v>PUNO</v>
      </c>
    </row>
    <row r="65" spans="1:43" ht="15.75" customHeight="1" x14ac:dyDescent="0.2">
      <c r="A65" s="38">
        <v>763</v>
      </c>
      <c r="B65" s="11" t="s">
        <v>1896</v>
      </c>
      <c r="C65" s="2" t="s">
        <v>681</v>
      </c>
      <c r="D65" s="11" t="str">
        <f t="shared" si="9"/>
        <v>DNI44501975</v>
      </c>
      <c r="E65" s="39" t="s">
        <v>3215</v>
      </c>
      <c r="F65" s="39" t="s">
        <v>3216</v>
      </c>
      <c r="G65" s="11" t="s">
        <v>1401</v>
      </c>
      <c r="H65" s="11" t="s">
        <v>2400</v>
      </c>
      <c r="I65" s="11" t="s">
        <v>3203</v>
      </c>
      <c r="J65" s="11" t="s">
        <v>2337</v>
      </c>
      <c r="K65" s="40">
        <v>34331</v>
      </c>
      <c r="L65" s="41" t="s">
        <v>141</v>
      </c>
      <c r="M65" s="11" t="s">
        <v>3217</v>
      </c>
      <c r="N65" s="39" t="s">
        <v>82</v>
      </c>
      <c r="O65" s="11" t="s">
        <v>83</v>
      </c>
      <c r="P65" s="11" t="s">
        <v>84</v>
      </c>
      <c r="Q65" s="11" t="s">
        <v>3218</v>
      </c>
      <c r="R65" s="7" t="str">
        <f t="shared" si="14"/>
        <v>PUNO</v>
      </c>
      <c r="S65" s="7" t="str">
        <f t="shared" si="15"/>
        <v>ANTAUTA</v>
      </c>
      <c r="T65" s="11" t="s">
        <v>84</v>
      </c>
      <c r="U65" s="42" t="s">
        <v>3116</v>
      </c>
      <c r="W65" s="43">
        <v>44162</v>
      </c>
      <c r="X65" s="8" t="e">
        <f t="shared" si="2"/>
        <v>#N/A</v>
      </c>
      <c r="Y65" s="44"/>
      <c r="AN65" s="10" t="str">
        <f t="shared" si="3"/>
        <v>XB2ST.P0220-4C74101C-S14</v>
      </c>
      <c r="AO65" s="10" t="str">
        <f t="shared" si="4"/>
        <v>CONTRATISTAS</v>
      </c>
      <c r="AQ65" s="38" t="str">
        <f t="shared" si="5"/>
        <v>PUNO</v>
      </c>
    </row>
    <row r="66" spans="1:43" ht="15.75" customHeight="1" x14ac:dyDescent="0.2">
      <c r="A66" s="38">
        <v>764</v>
      </c>
      <c r="B66" s="4" t="s">
        <v>1896</v>
      </c>
      <c r="C66" s="3" t="s">
        <v>681</v>
      </c>
      <c r="D66" s="4" t="str">
        <f t="shared" si="9"/>
        <v>DNI43402878</v>
      </c>
      <c r="E66" s="45" t="s">
        <v>3219</v>
      </c>
      <c r="F66" s="45" t="s">
        <v>3220</v>
      </c>
      <c r="G66" s="46" t="s">
        <v>1217</v>
      </c>
      <c r="H66" s="46" t="s">
        <v>3221</v>
      </c>
      <c r="I66" s="11" t="s">
        <v>3222</v>
      </c>
      <c r="J66" s="11" t="s">
        <v>2354</v>
      </c>
      <c r="K66" s="40">
        <v>29626</v>
      </c>
      <c r="L66" s="41" t="s">
        <v>141</v>
      </c>
      <c r="M66" s="11">
        <v>941274224</v>
      </c>
      <c r="N66" s="39" t="s">
        <v>82</v>
      </c>
      <c r="O66" s="38" t="s">
        <v>252</v>
      </c>
      <c r="P66" s="38" t="s">
        <v>460</v>
      </c>
      <c r="Q66" s="11" t="s">
        <v>3223</v>
      </c>
      <c r="R66" s="10" t="str">
        <f t="shared" si="14"/>
        <v>PUNO</v>
      </c>
      <c r="S66" s="7" t="str">
        <f t="shared" si="15"/>
        <v>SAN ANTON</v>
      </c>
      <c r="T66" s="11" t="s">
        <v>84</v>
      </c>
      <c r="U66" s="42" t="s">
        <v>3116</v>
      </c>
      <c r="W66" s="43">
        <v>44162</v>
      </c>
      <c r="X66" s="8" t="str">
        <f t="shared" ref="X66:X129" si="16">VLOOKUP(D66,cero,6,FALSE)</f>
        <v>SI</v>
      </c>
      <c r="Y66" s="44"/>
      <c r="AN66" s="10" t="str">
        <f t="shared" ref="AN66:AN129" si="17">VLOOKUP(C66,CECO,3,FALSE)</f>
        <v>XB2ST.P0220-4C74101C-S14</v>
      </c>
      <c r="AO66" s="10" t="str">
        <f t="shared" ref="AO66:AO129" si="18">VLOOKUP(B66,empresas,4,FALSE)</f>
        <v>CONTRATISTAS</v>
      </c>
      <c r="AQ66" s="38" t="str">
        <f t="shared" ref="AQ66:AQ129" si="19">VLOOKUP(R66,visual,2,FALSE)</f>
        <v>PUNO</v>
      </c>
    </row>
    <row r="67" spans="1:43" ht="15.75" customHeight="1" x14ac:dyDescent="0.2">
      <c r="A67" s="38">
        <v>765</v>
      </c>
      <c r="B67" s="4" t="s">
        <v>1896</v>
      </c>
      <c r="C67" s="3" t="s">
        <v>681</v>
      </c>
      <c r="D67" s="4" t="str">
        <f t="shared" si="9"/>
        <v>DNI46056189</v>
      </c>
      <c r="E67" s="45" t="s">
        <v>3224</v>
      </c>
      <c r="F67" s="45" t="s">
        <v>3225</v>
      </c>
      <c r="G67" s="46" t="s">
        <v>3226</v>
      </c>
      <c r="H67" s="46" t="s">
        <v>3227</v>
      </c>
      <c r="I67" s="11" t="s">
        <v>1995</v>
      </c>
      <c r="J67" s="11" t="s">
        <v>3228</v>
      </c>
      <c r="K67" s="40">
        <v>32658</v>
      </c>
      <c r="L67" s="41" t="s">
        <v>141</v>
      </c>
      <c r="M67" s="11">
        <v>937510490</v>
      </c>
      <c r="N67" s="39" t="s">
        <v>82</v>
      </c>
      <c r="O67" s="38" t="s">
        <v>395</v>
      </c>
      <c r="P67" s="38" t="s">
        <v>3229</v>
      </c>
      <c r="Q67" s="11" t="s">
        <v>3230</v>
      </c>
      <c r="R67" s="10" t="s">
        <v>82</v>
      </c>
      <c r="S67" s="7" t="s">
        <v>237</v>
      </c>
      <c r="T67" s="11" t="s">
        <v>84</v>
      </c>
      <c r="U67" s="42" t="s">
        <v>3116</v>
      </c>
      <c r="W67" s="43">
        <v>44162</v>
      </c>
      <c r="X67" s="8" t="str">
        <f t="shared" si="16"/>
        <v>SI</v>
      </c>
      <c r="Y67" s="44"/>
      <c r="AN67" s="10" t="str">
        <f t="shared" si="17"/>
        <v>XB2ST.P0220-4C74101C-S14</v>
      </c>
      <c r="AO67" s="10" t="str">
        <f t="shared" si="18"/>
        <v>CONTRATISTAS</v>
      </c>
      <c r="AQ67" s="38" t="str">
        <f t="shared" si="19"/>
        <v>PUNO</v>
      </c>
    </row>
    <row r="68" spans="1:43" ht="15.75" customHeight="1" x14ac:dyDescent="0.2">
      <c r="A68" s="38">
        <v>766</v>
      </c>
      <c r="B68" s="11" t="s">
        <v>1896</v>
      </c>
      <c r="C68" s="2" t="s">
        <v>681</v>
      </c>
      <c r="D68" s="11" t="str">
        <f t="shared" si="9"/>
        <v>DNI40260503</v>
      </c>
      <c r="E68" s="39" t="s">
        <v>3231</v>
      </c>
      <c r="F68" s="39" t="s">
        <v>312</v>
      </c>
      <c r="G68" s="11" t="s">
        <v>587</v>
      </c>
      <c r="H68" s="11" t="s">
        <v>3232</v>
      </c>
      <c r="I68" s="11" t="s">
        <v>695</v>
      </c>
      <c r="J68" s="11" t="s">
        <v>3233</v>
      </c>
      <c r="K68" s="40">
        <v>27438</v>
      </c>
      <c r="L68" s="41" t="s">
        <v>141</v>
      </c>
      <c r="M68" s="11">
        <v>963723841</v>
      </c>
      <c r="N68" s="39" t="s">
        <v>82</v>
      </c>
      <c r="O68" s="11" t="s">
        <v>2522</v>
      </c>
      <c r="P68" s="11" t="s">
        <v>2368</v>
      </c>
      <c r="Q68" s="11" t="s">
        <v>3234</v>
      </c>
      <c r="R68" s="7" t="str">
        <f>VLOOKUP(CONCATENATE(N68,P68),hub_,4,FALSE)</f>
        <v>PUNO</v>
      </c>
      <c r="S68" s="7" t="str">
        <f>VLOOKUP(CONCATENATE(N68,P68),hub_,5,FALSE)</f>
        <v>PUNO</v>
      </c>
      <c r="T68" s="11" t="s">
        <v>84</v>
      </c>
      <c r="U68" s="42" t="s">
        <v>3116</v>
      </c>
      <c r="W68" s="43">
        <v>44162</v>
      </c>
      <c r="X68" s="8" t="e">
        <f t="shared" si="16"/>
        <v>#N/A</v>
      </c>
      <c r="Y68" s="44"/>
      <c r="AN68" s="10" t="str">
        <f t="shared" si="17"/>
        <v>XB2ST.P0220-4C74101C-S14</v>
      </c>
      <c r="AO68" s="10" t="str">
        <f t="shared" si="18"/>
        <v>CONTRATISTAS</v>
      </c>
      <c r="AQ68" s="38" t="str">
        <f t="shared" si="19"/>
        <v>PUNO</v>
      </c>
    </row>
    <row r="69" spans="1:43" ht="15.75" customHeight="1" x14ac:dyDescent="0.2">
      <c r="A69" s="38">
        <v>767</v>
      </c>
      <c r="B69" s="4" t="s">
        <v>1896</v>
      </c>
      <c r="C69" s="3" t="s">
        <v>681</v>
      </c>
      <c r="D69" s="4" t="str">
        <f t="shared" si="9"/>
        <v>DNI41825779</v>
      </c>
      <c r="E69" s="45" t="s">
        <v>3235</v>
      </c>
      <c r="F69" s="45" t="s">
        <v>3236</v>
      </c>
      <c r="G69" s="46" t="s">
        <v>381</v>
      </c>
      <c r="H69" s="46" t="s">
        <v>3237</v>
      </c>
      <c r="I69" s="11" t="s">
        <v>695</v>
      </c>
      <c r="J69" s="11" t="s">
        <v>3238</v>
      </c>
      <c r="K69" s="40">
        <v>30500</v>
      </c>
      <c r="L69" s="41" t="s">
        <v>141</v>
      </c>
      <c r="M69" s="11">
        <v>941703152</v>
      </c>
      <c r="N69" s="39" t="s">
        <v>82</v>
      </c>
      <c r="O69" s="38" t="s">
        <v>252</v>
      </c>
      <c r="P69" s="38" t="s">
        <v>460</v>
      </c>
      <c r="Q69" s="11" t="s">
        <v>3239</v>
      </c>
      <c r="R69" s="10" t="str">
        <f>VLOOKUP(CONCATENATE(N69,P69),hub_,4,FALSE)</f>
        <v>PUNO</v>
      </c>
      <c r="S69" s="7" t="str">
        <f>VLOOKUP(CONCATENATE(N69,P69),hub_,5,FALSE)</f>
        <v>SAN ANTON</v>
      </c>
      <c r="T69" s="11" t="s">
        <v>84</v>
      </c>
      <c r="U69" s="42" t="s">
        <v>3116</v>
      </c>
      <c r="W69" s="43">
        <v>44162</v>
      </c>
      <c r="X69" s="8" t="str">
        <f t="shared" si="16"/>
        <v>SI</v>
      </c>
      <c r="Y69" s="44"/>
      <c r="AN69" s="10" t="str">
        <f t="shared" si="17"/>
        <v>XB2ST.P0220-4C74101C-S14</v>
      </c>
      <c r="AO69" s="10" t="str">
        <f t="shared" si="18"/>
        <v>CONTRATISTAS</v>
      </c>
      <c r="AQ69" s="38" t="str">
        <f t="shared" si="19"/>
        <v>PUNO</v>
      </c>
    </row>
    <row r="70" spans="1:43" ht="15.75" customHeight="1" x14ac:dyDescent="0.2">
      <c r="A70" s="38">
        <v>768</v>
      </c>
      <c r="B70" s="4" t="s">
        <v>1896</v>
      </c>
      <c r="C70" s="3" t="s">
        <v>681</v>
      </c>
      <c r="D70" s="4" t="str">
        <f t="shared" si="9"/>
        <v>DNI41761355</v>
      </c>
      <c r="E70" s="45" t="s">
        <v>3240</v>
      </c>
      <c r="F70" s="45" t="s">
        <v>198</v>
      </c>
      <c r="G70" s="46" t="s">
        <v>3241</v>
      </c>
      <c r="H70" s="46" t="s">
        <v>2495</v>
      </c>
      <c r="I70" s="11" t="s">
        <v>695</v>
      </c>
      <c r="J70" s="11" t="s">
        <v>3242</v>
      </c>
      <c r="K70" s="40">
        <v>30406</v>
      </c>
      <c r="L70" s="41" t="s">
        <v>141</v>
      </c>
      <c r="M70" s="11">
        <v>976186623</v>
      </c>
      <c r="N70" s="39" t="s">
        <v>1745</v>
      </c>
      <c r="O70" s="38" t="s">
        <v>83</v>
      </c>
      <c r="P70" s="38" t="s">
        <v>92</v>
      </c>
      <c r="Q70" s="11" t="s">
        <v>3243</v>
      </c>
      <c r="R70" s="10" t="s">
        <v>82</v>
      </c>
      <c r="S70" s="7" t="s">
        <v>189</v>
      </c>
      <c r="T70" s="11" t="s">
        <v>84</v>
      </c>
      <c r="U70" s="42" t="s">
        <v>3116</v>
      </c>
      <c r="W70" s="43">
        <v>44162</v>
      </c>
      <c r="X70" s="8" t="str">
        <f t="shared" si="16"/>
        <v>SI</v>
      </c>
      <c r="Y70" s="44"/>
      <c r="AN70" s="10" t="str">
        <f t="shared" si="17"/>
        <v>XB2ST.P0220-4C74101C-S14</v>
      </c>
      <c r="AO70" s="10" t="str">
        <f t="shared" si="18"/>
        <v>CONTRATISTAS</v>
      </c>
      <c r="AQ70" s="38" t="str">
        <f t="shared" si="19"/>
        <v>PUNO</v>
      </c>
    </row>
    <row r="71" spans="1:43" ht="15.75" customHeight="1" x14ac:dyDescent="0.2">
      <c r="A71" s="38">
        <v>780</v>
      </c>
      <c r="B71" s="11" t="s">
        <v>3244</v>
      </c>
      <c r="C71" s="2" t="s">
        <v>681</v>
      </c>
      <c r="D71" s="11" t="str">
        <f t="shared" si="9"/>
        <v xml:space="preserve">DNI43233059 </v>
      </c>
      <c r="E71" s="39" t="s">
        <v>3245</v>
      </c>
      <c r="F71" s="39" t="s">
        <v>1075</v>
      </c>
      <c r="G71" s="11" t="s">
        <v>291</v>
      </c>
      <c r="H71" s="11" t="s">
        <v>3246</v>
      </c>
      <c r="I71" s="11" t="s">
        <v>3247</v>
      </c>
      <c r="J71" s="11" t="s">
        <v>3248</v>
      </c>
      <c r="K71" s="40">
        <v>31318</v>
      </c>
      <c r="L71" s="41" t="s">
        <v>141</v>
      </c>
      <c r="M71" s="11">
        <v>994608105</v>
      </c>
      <c r="N71" s="39" t="s">
        <v>82</v>
      </c>
      <c r="O71" s="11" t="s">
        <v>234</v>
      </c>
      <c r="P71" s="11" t="s">
        <v>237</v>
      </c>
      <c r="Q71" s="11" t="s">
        <v>3249</v>
      </c>
      <c r="R71" s="7" t="str">
        <f t="shared" ref="R71:R87" si="20">VLOOKUP(CONCATENATE(N71,P71),hub_,4,FALSE)</f>
        <v>PUNO</v>
      </c>
      <c r="S71" s="7" t="str">
        <f t="shared" ref="S71:S91" si="21">VLOOKUP(CONCATENATE(N71,P71),hub_,5,FALSE)</f>
        <v>JULIACA</v>
      </c>
      <c r="T71" s="11" t="s">
        <v>925</v>
      </c>
      <c r="U71" s="42" t="s">
        <v>3250</v>
      </c>
      <c r="W71" s="43">
        <v>44162</v>
      </c>
      <c r="X71" s="8" t="e">
        <f t="shared" si="16"/>
        <v>#N/A</v>
      </c>
      <c r="Y71" s="44"/>
      <c r="AN71" s="10" t="str">
        <f t="shared" si="17"/>
        <v>XB2ST.P0220-4C74101C-S14</v>
      </c>
      <c r="AO71" s="10" t="str">
        <f t="shared" si="18"/>
        <v>CONTRATISTAS</v>
      </c>
      <c r="AQ71" s="38" t="str">
        <f t="shared" si="19"/>
        <v>PUNO</v>
      </c>
    </row>
    <row r="72" spans="1:43" ht="15.75" customHeight="1" x14ac:dyDescent="0.2">
      <c r="A72" s="38">
        <v>791</v>
      </c>
      <c r="B72" s="11" t="s">
        <v>680</v>
      </c>
      <c r="C72" s="2" t="s">
        <v>681</v>
      </c>
      <c r="D72" s="11" t="str">
        <f t="shared" si="9"/>
        <v>DNI70553818</v>
      </c>
      <c r="E72" s="39" t="s">
        <v>3251</v>
      </c>
      <c r="F72" s="39" t="s">
        <v>3252</v>
      </c>
      <c r="G72" s="11" t="s">
        <v>1749</v>
      </c>
      <c r="H72" s="11" t="s">
        <v>3253</v>
      </c>
      <c r="I72" s="11" t="s">
        <v>187</v>
      </c>
      <c r="J72" s="11" t="s">
        <v>704</v>
      </c>
      <c r="K72" s="40">
        <v>33985</v>
      </c>
      <c r="L72" s="41" t="s">
        <v>141</v>
      </c>
      <c r="M72" s="11">
        <v>991176745</v>
      </c>
      <c r="N72" s="39" t="s">
        <v>82</v>
      </c>
      <c r="O72" s="11" t="s">
        <v>252</v>
      </c>
      <c r="P72" s="11" t="s">
        <v>460</v>
      </c>
      <c r="Q72" s="11" t="s">
        <v>3254</v>
      </c>
      <c r="R72" s="7" t="str">
        <f t="shared" si="20"/>
        <v>PUNO</v>
      </c>
      <c r="S72" s="7" t="str">
        <f t="shared" si="21"/>
        <v>SAN ANTON</v>
      </c>
      <c r="T72" s="11" t="s">
        <v>84</v>
      </c>
      <c r="U72" s="42" t="s">
        <v>3255</v>
      </c>
      <c r="W72" s="43">
        <v>44162</v>
      </c>
      <c r="X72" s="8" t="e">
        <f t="shared" si="16"/>
        <v>#N/A</v>
      </c>
      <c r="Y72" s="44"/>
      <c r="AN72" s="10" t="str">
        <f t="shared" si="17"/>
        <v>XB2ST.P0220-4C74101C-S14</v>
      </c>
      <c r="AO72" s="10" t="str">
        <f t="shared" si="18"/>
        <v>CONTRATISTAS</v>
      </c>
      <c r="AQ72" s="38" t="str">
        <f t="shared" si="19"/>
        <v>PUNO</v>
      </c>
    </row>
    <row r="73" spans="1:43" ht="15.75" customHeight="1" x14ac:dyDescent="0.2">
      <c r="A73" s="38">
        <v>813</v>
      </c>
      <c r="B73" s="4" t="s">
        <v>2436</v>
      </c>
      <c r="C73" s="3" t="s">
        <v>681</v>
      </c>
      <c r="D73" s="4" t="str">
        <f t="shared" si="9"/>
        <v>DNI76664457</v>
      </c>
      <c r="E73" s="45" t="s">
        <v>3256</v>
      </c>
      <c r="F73" s="45" t="s">
        <v>291</v>
      </c>
      <c r="G73" s="46" t="s">
        <v>3257</v>
      </c>
      <c r="H73" s="46" t="s">
        <v>3258</v>
      </c>
      <c r="I73" s="11" t="s">
        <v>3259</v>
      </c>
      <c r="J73" s="11" t="s">
        <v>2462</v>
      </c>
      <c r="K73" s="40">
        <v>34932</v>
      </c>
      <c r="L73" s="41" t="s">
        <v>141</v>
      </c>
      <c r="M73" s="11">
        <v>974468908</v>
      </c>
      <c r="N73" s="39" t="s">
        <v>82</v>
      </c>
      <c r="O73" s="38" t="s">
        <v>82</v>
      </c>
      <c r="P73" s="38" t="s">
        <v>82</v>
      </c>
      <c r="Q73" s="11" t="s">
        <v>3260</v>
      </c>
      <c r="R73" s="10" t="str">
        <f t="shared" si="20"/>
        <v>PUNO</v>
      </c>
      <c r="S73" s="7" t="str">
        <f t="shared" si="21"/>
        <v>PUNO</v>
      </c>
      <c r="T73" s="11"/>
      <c r="U73" s="42"/>
      <c r="W73" s="43">
        <v>44162</v>
      </c>
      <c r="X73" s="8" t="str">
        <f t="shared" si="16"/>
        <v>SI</v>
      </c>
      <c r="Y73" s="44"/>
      <c r="AN73" s="10" t="str">
        <f t="shared" si="17"/>
        <v>XB2ST.P0220-4C74101C-S14</v>
      </c>
      <c r="AO73" s="10" t="str">
        <f t="shared" si="18"/>
        <v>CONTRATISTAS</v>
      </c>
      <c r="AQ73" s="38" t="str">
        <f t="shared" si="19"/>
        <v>PUNO</v>
      </c>
    </row>
    <row r="74" spans="1:43" ht="15.75" customHeight="1" x14ac:dyDescent="0.2">
      <c r="A74" s="38">
        <v>814</v>
      </c>
      <c r="B74" s="4" t="s">
        <v>2436</v>
      </c>
      <c r="C74" s="3" t="s">
        <v>681</v>
      </c>
      <c r="D74" s="4" t="str">
        <f t="shared" si="9"/>
        <v>DNI70176274</v>
      </c>
      <c r="E74" s="45" t="s">
        <v>3261</v>
      </c>
      <c r="F74" s="45" t="s">
        <v>3262</v>
      </c>
      <c r="G74" s="46" t="s">
        <v>77</v>
      </c>
      <c r="H74" s="46" t="s">
        <v>3263</v>
      </c>
      <c r="I74" s="11" t="s">
        <v>3259</v>
      </c>
      <c r="J74" s="11" t="s">
        <v>2462</v>
      </c>
      <c r="K74" s="40">
        <v>36266</v>
      </c>
      <c r="L74" s="41" t="s">
        <v>141</v>
      </c>
      <c r="M74" s="11">
        <v>910525736</v>
      </c>
      <c r="N74" s="39" t="s">
        <v>82</v>
      </c>
      <c r="O74" s="38" t="s">
        <v>2522</v>
      </c>
      <c r="P74" s="38" t="s">
        <v>2368</v>
      </c>
      <c r="Q74" s="11" t="s">
        <v>3264</v>
      </c>
      <c r="R74" s="10" t="str">
        <f t="shared" si="20"/>
        <v>PUNO</v>
      </c>
      <c r="S74" s="7" t="str">
        <f t="shared" si="21"/>
        <v>PUNO</v>
      </c>
      <c r="T74" s="11"/>
      <c r="U74" s="42"/>
      <c r="W74" s="43">
        <v>44162</v>
      </c>
      <c r="X74" s="8" t="str">
        <f t="shared" si="16"/>
        <v>SI</v>
      </c>
      <c r="Y74" s="44"/>
      <c r="AN74" s="10" t="str">
        <f t="shared" si="17"/>
        <v>XB2ST.P0220-4C74101C-S14</v>
      </c>
      <c r="AO74" s="10" t="str">
        <f t="shared" si="18"/>
        <v>CONTRATISTAS</v>
      </c>
      <c r="AQ74" s="38" t="str">
        <f t="shared" si="19"/>
        <v>PUNO</v>
      </c>
    </row>
    <row r="75" spans="1:43" ht="15.75" customHeight="1" x14ac:dyDescent="0.2">
      <c r="A75" s="38">
        <v>815</v>
      </c>
      <c r="B75" s="11" t="s">
        <v>2436</v>
      </c>
      <c r="C75" s="2" t="s">
        <v>681</v>
      </c>
      <c r="D75" s="11" t="str">
        <f t="shared" si="9"/>
        <v>DNI72295374</v>
      </c>
      <c r="E75" s="39" t="s">
        <v>3265</v>
      </c>
      <c r="F75" s="39" t="s">
        <v>3266</v>
      </c>
      <c r="G75" s="11" t="s">
        <v>1433</v>
      </c>
      <c r="H75" s="11" t="s">
        <v>3267</v>
      </c>
      <c r="I75" s="11" t="s">
        <v>2604</v>
      </c>
      <c r="J75" s="11" t="s">
        <v>2605</v>
      </c>
      <c r="K75" s="40">
        <v>35394</v>
      </c>
      <c r="L75" s="41" t="s">
        <v>141</v>
      </c>
      <c r="M75" s="11">
        <v>953445692</v>
      </c>
      <c r="N75" s="39" t="s">
        <v>82</v>
      </c>
      <c r="O75" s="11" t="s">
        <v>83</v>
      </c>
      <c r="P75" s="11" t="s">
        <v>84</v>
      </c>
      <c r="Q75" s="11" t="s">
        <v>3268</v>
      </c>
      <c r="R75" s="7" t="str">
        <f t="shared" si="20"/>
        <v>PUNO</v>
      </c>
      <c r="S75" s="7" t="str">
        <f t="shared" si="21"/>
        <v>ANTAUTA</v>
      </c>
      <c r="T75" s="11"/>
      <c r="U75" s="42"/>
      <c r="W75" s="43">
        <v>44162</v>
      </c>
      <c r="X75" s="8" t="e">
        <f t="shared" si="16"/>
        <v>#N/A</v>
      </c>
      <c r="Y75" s="44"/>
      <c r="AN75" s="10" t="str">
        <f t="shared" si="17"/>
        <v>XB2ST.P0220-4C74101C-S14</v>
      </c>
      <c r="AO75" s="10" t="str">
        <f t="shared" si="18"/>
        <v>CONTRATISTAS</v>
      </c>
      <c r="AQ75" s="38" t="str">
        <f t="shared" si="19"/>
        <v>PUNO</v>
      </c>
    </row>
    <row r="76" spans="1:43" ht="15.75" customHeight="1" x14ac:dyDescent="0.2">
      <c r="A76" s="38">
        <v>816</v>
      </c>
      <c r="B76" s="11" t="s">
        <v>2436</v>
      </c>
      <c r="C76" s="2" t="s">
        <v>681</v>
      </c>
      <c r="D76" s="11" t="str">
        <f t="shared" si="9"/>
        <v>DNI47023028</v>
      </c>
      <c r="E76" s="39" t="s">
        <v>3269</v>
      </c>
      <c r="F76" s="39" t="s">
        <v>3270</v>
      </c>
      <c r="G76" s="11" t="s">
        <v>3271</v>
      </c>
      <c r="H76" s="11" t="s">
        <v>2576</v>
      </c>
      <c r="I76" s="11" t="s">
        <v>2604</v>
      </c>
      <c r="J76" s="11" t="s">
        <v>2605</v>
      </c>
      <c r="K76" s="40">
        <v>33754</v>
      </c>
      <c r="L76" s="41" t="s">
        <v>141</v>
      </c>
      <c r="M76" s="11">
        <v>953744922</v>
      </c>
      <c r="N76" s="39" t="s">
        <v>82</v>
      </c>
      <c r="O76" s="11" t="s">
        <v>82</v>
      </c>
      <c r="P76" s="11" t="s">
        <v>82</v>
      </c>
      <c r="Q76" s="11" t="s">
        <v>3272</v>
      </c>
      <c r="R76" s="7" t="str">
        <f t="shared" si="20"/>
        <v>PUNO</v>
      </c>
      <c r="S76" s="7" t="str">
        <f t="shared" si="21"/>
        <v>PUNO</v>
      </c>
      <c r="T76" s="11"/>
      <c r="U76" s="42"/>
      <c r="W76" s="43">
        <v>44162</v>
      </c>
      <c r="X76" s="8" t="e">
        <f t="shared" si="16"/>
        <v>#N/A</v>
      </c>
      <c r="Y76" s="44"/>
      <c r="AN76" s="10" t="str">
        <f t="shared" si="17"/>
        <v>XB2ST.P0220-4C74101C-S14</v>
      </c>
      <c r="AO76" s="10" t="str">
        <f t="shared" si="18"/>
        <v>CONTRATISTAS</v>
      </c>
      <c r="AQ76" s="38" t="str">
        <f t="shared" si="19"/>
        <v>PUNO</v>
      </c>
    </row>
    <row r="77" spans="1:43" ht="15.75" customHeight="1" x14ac:dyDescent="0.2">
      <c r="A77" s="38">
        <v>817</v>
      </c>
      <c r="B77" s="11" t="s">
        <v>2436</v>
      </c>
      <c r="C77" s="2" t="s">
        <v>681</v>
      </c>
      <c r="D77" s="11" t="str">
        <f t="shared" si="9"/>
        <v>DNI71893040</v>
      </c>
      <c r="E77" s="39" t="s">
        <v>3273</v>
      </c>
      <c r="F77" s="39" t="s">
        <v>146</v>
      </c>
      <c r="G77" s="11" t="s">
        <v>2661</v>
      </c>
      <c r="H77" s="11" t="s">
        <v>3274</v>
      </c>
      <c r="I77" s="11" t="s">
        <v>2604</v>
      </c>
      <c r="J77" s="11" t="s">
        <v>2462</v>
      </c>
      <c r="K77" s="40">
        <v>34121</v>
      </c>
      <c r="L77" s="41" t="s">
        <v>141</v>
      </c>
      <c r="M77" s="11">
        <v>974541004</v>
      </c>
      <c r="N77" s="39" t="s">
        <v>82</v>
      </c>
      <c r="O77" s="11" t="s">
        <v>252</v>
      </c>
      <c r="P77" s="11" t="s">
        <v>460</v>
      </c>
      <c r="Q77" s="11" t="s">
        <v>3275</v>
      </c>
      <c r="R77" s="7" t="str">
        <f t="shared" si="20"/>
        <v>PUNO</v>
      </c>
      <c r="S77" s="7" t="str">
        <f t="shared" si="21"/>
        <v>SAN ANTON</v>
      </c>
      <c r="T77" s="11"/>
      <c r="U77" s="42"/>
      <c r="W77" s="43">
        <v>44162</v>
      </c>
      <c r="X77" s="8" t="e">
        <f t="shared" si="16"/>
        <v>#N/A</v>
      </c>
      <c r="Y77" s="44"/>
      <c r="AN77" s="10" t="str">
        <f t="shared" si="17"/>
        <v>XB2ST.P0220-4C74101C-S14</v>
      </c>
      <c r="AO77" s="10" t="str">
        <f t="shared" si="18"/>
        <v>CONTRATISTAS</v>
      </c>
      <c r="AQ77" s="38" t="str">
        <f t="shared" si="19"/>
        <v>PUNO</v>
      </c>
    </row>
    <row r="78" spans="1:43" ht="15.75" customHeight="1" x14ac:dyDescent="0.2">
      <c r="A78" s="38">
        <v>819</v>
      </c>
      <c r="B78" s="11" t="s">
        <v>2436</v>
      </c>
      <c r="C78" s="2" t="s">
        <v>681</v>
      </c>
      <c r="D78" s="11" t="str">
        <f t="shared" si="9"/>
        <v>DNI80406494</v>
      </c>
      <c r="E78" s="39" t="s">
        <v>3276</v>
      </c>
      <c r="F78" s="39" t="s">
        <v>2267</v>
      </c>
      <c r="G78" s="11" t="s">
        <v>729</v>
      </c>
      <c r="H78" s="11" t="s">
        <v>3277</v>
      </c>
      <c r="I78" s="11" t="s">
        <v>3278</v>
      </c>
      <c r="J78" s="11" t="s">
        <v>2462</v>
      </c>
      <c r="K78" s="40">
        <v>28373</v>
      </c>
      <c r="L78" s="41" t="s">
        <v>141</v>
      </c>
      <c r="M78" s="11">
        <v>961307471</v>
      </c>
      <c r="N78" s="39" t="s">
        <v>2689</v>
      </c>
      <c r="O78" s="11" t="s">
        <v>3279</v>
      </c>
      <c r="P78" s="11" t="s">
        <v>3279</v>
      </c>
      <c r="Q78" s="11" t="s">
        <v>3280</v>
      </c>
      <c r="R78" s="7" t="str">
        <f t="shared" si="20"/>
        <v>PUNO HUB</v>
      </c>
      <c r="S78" s="7" t="str">
        <f t="shared" si="21"/>
        <v>MOQUEGUA</v>
      </c>
      <c r="T78" s="11"/>
      <c r="U78" s="42"/>
      <c r="W78" s="43">
        <v>44162</v>
      </c>
      <c r="X78" s="8" t="e">
        <f t="shared" si="16"/>
        <v>#N/A</v>
      </c>
      <c r="Y78" s="44"/>
      <c r="AN78" s="10" t="str">
        <f t="shared" si="17"/>
        <v>XB2ST.P0220-4C74101C-S14</v>
      </c>
      <c r="AO78" s="10" t="str">
        <f t="shared" si="18"/>
        <v>CONTRATISTAS</v>
      </c>
      <c r="AQ78" s="38" t="str">
        <f t="shared" si="19"/>
        <v>PUNO</v>
      </c>
    </row>
    <row r="79" spans="1:43" ht="15.75" customHeight="1" x14ac:dyDescent="0.2">
      <c r="A79" s="38">
        <v>821</v>
      </c>
      <c r="B79" s="11" t="s">
        <v>2436</v>
      </c>
      <c r="C79" s="2" t="s">
        <v>681</v>
      </c>
      <c r="D79" s="11" t="str">
        <f t="shared" si="9"/>
        <v>DNI45013123</v>
      </c>
      <c r="E79" s="39" t="s">
        <v>3281</v>
      </c>
      <c r="F79" s="39" t="s">
        <v>1340</v>
      </c>
      <c r="G79" s="11" t="s">
        <v>291</v>
      </c>
      <c r="H79" s="11" t="s">
        <v>1905</v>
      </c>
      <c r="I79" s="11" t="s">
        <v>3282</v>
      </c>
      <c r="J79" s="11" t="s">
        <v>2462</v>
      </c>
      <c r="K79" s="40">
        <v>32178</v>
      </c>
      <c r="L79" s="41" t="s">
        <v>141</v>
      </c>
      <c r="M79" s="11" t="s">
        <v>3283</v>
      </c>
      <c r="N79" s="39" t="s">
        <v>82</v>
      </c>
      <c r="O79" s="11" t="s">
        <v>234</v>
      </c>
      <c r="P79" s="11" t="s">
        <v>237</v>
      </c>
      <c r="Q79" s="11" t="s">
        <v>3284</v>
      </c>
      <c r="R79" s="7" t="str">
        <f t="shared" si="20"/>
        <v>PUNO</v>
      </c>
      <c r="S79" s="7" t="str">
        <f t="shared" si="21"/>
        <v>JULIACA</v>
      </c>
      <c r="T79" s="11"/>
      <c r="U79" s="42"/>
      <c r="W79" s="43">
        <v>44162</v>
      </c>
      <c r="X79" s="8" t="e">
        <f t="shared" si="16"/>
        <v>#N/A</v>
      </c>
      <c r="Y79" s="44"/>
      <c r="AN79" s="10" t="str">
        <f t="shared" si="17"/>
        <v>XB2ST.P0220-4C74101C-S14</v>
      </c>
      <c r="AO79" s="10" t="str">
        <f t="shared" si="18"/>
        <v>CONTRATISTAS</v>
      </c>
      <c r="AQ79" s="38" t="str">
        <f t="shared" si="19"/>
        <v>PUNO</v>
      </c>
    </row>
    <row r="80" spans="1:43" ht="15.75" customHeight="1" x14ac:dyDescent="0.2">
      <c r="A80" s="38">
        <v>822</v>
      </c>
      <c r="B80" s="11" t="s">
        <v>2436</v>
      </c>
      <c r="C80" s="2" t="s">
        <v>681</v>
      </c>
      <c r="D80" s="11" t="str">
        <f t="shared" si="9"/>
        <v>DNI70202896</v>
      </c>
      <c r="E80" s="39" t="s">
        <v>3285</v>
      </c>
      <c r="F80" s="39" t="s">
        <v>115</v>
      </c>
      <c r="G80" s="11" t="s">
        <v>2525</v>
      </c>
      <c r="H80" s="11" t="s">
        <v>3286</v>
      </c>
      <c r="I80" s="11" t="s">
        <v>3287</v>
      </c>
      <c r="J80" s="11" t="s">
        <v>2462</v>
      </c>
      <c r="K80" s="40">
        <v>33880</v>
      </c>
      <c r="L80" s="41" t="s">
        <v>141</v>
      </c>
      <c r="M80" s="11">
        <v>986744578</v>
      </c>
      <c r="N80" s="39" t="s">
        <v>82</v>
      </c>
      <c r="O80" s="11" t="s">
        <v>234</v>
      </c>
      <c r="P80" s="11" t="s">
        <v>237</v>
      </c>
      <c r="Q80" s="11" t="s">
        <v>3288</v>
      </c>
      <c r="R80" s="7" t="str">
        <f t="shared" si="20"/>
        <v>PUNO</v>
      </c>
      <c r="S80" s="7" t="str">
        <f t="shared" si="21"/>
        <v>JULIACA</v>
      </c>
      <c r="T80" s="11"/>
      <c r="U80" s="42"/>
      <c r="W80" s="43">
        <v>44162</v>
      </c>
      <c r="X80" s="8" t="e">
        <f t="shared" si="16"/>
        <v>#N/A</v>
      </c>
      <c r="Y80" s="44"/>
      <c r="AN80" s="10" t="str">
        <f t="shared" si="17"/>
        <v>XB2ST.P0220-4C74101C-S14</v>
      </c>
      <c r="AO80" s="10" t="str">
        <f t="shared" si="18"/>
        <v>CONTRATISTAS</v>
      </c>
      <c r="AQ80" s="38" t="str">
        <f t="shared" si="19"/>
        <v>PUNO</v>
      </c>
    </row>
    <row r="81" spans="1:43" ht="15.75" customHeight="1" x14ac:dyDescent="0.2">
      <c r="A81" s="38">
        <v>823</v>
      </c>
      <c r="B81" s="11" t="s">
        <v>2436</v>
      </c>
      <c r="C81" s="2" t="s">
        <v>681</v>
      </c>
      <c r="D81" s="11" t="str">
        <f t="shared" ref="D81:D144" si="22">CONCATENATE("DNI",E81)</f>
        <v>DNI70459574</v>
      </c>
      <c r="E81" s="39" t="s">
        <v>3289</v>
      </c>
      <c r="F81" s="39" t="s">
        <v>381</v>
      </c>
      <c r="G81" s="11" t="s">
        <v>452</v>
      </c>
      <c r="H81" s="11" t="s">
        <v>422</v>
      </c>
      <c r="I81" s="11" t="s">
        <v>3290</v>
      </c>
      <c r="J81" s="11" t="s">
        <v>2658</v>
      </c>
      <c r="K81" s="40">
        <v>33321</v>
      </c>
      <c r="L81" s="41" t="s">
        <v>141</v>
      </c>
      <c r="M81" s="11">
        <v>984786777</v>
      </c>
      <c r="N81" s="39" t="s">
        <v>82</v>
      </c>
      <c r="O81" s="11" t="s">
        <v>83</v>
      </c>
      <c r="P81" s="11" t="s">
        <v>84</v>
      </c>
      <c r="Q81" s="11" t="s">
        <v>3291</v>
      </c>
      <c r="R81" s="7" t="str">
        <f t="shared" si="20"/>
        <v>PUNO</v>
      </c>
      <c r="S81" s="7" t="str">
        <f t="shared" si="21"/>
        <v>ANTAUTA</v>
      </c>
      <c r="T81" s="11"/>
      <c r="U81" s="42"/>
      <c r="W81" s="43">
        <v>44162</v>
      </c>
      <c r="X81" s="8" t="e">
        <f t="shared" si="16"/>
        <v>#N/A</v>
      </c>
      <c r="Y81" s="44"/>
      <c r="AN81" s="10" t="str">
        <f t="shared" si="17"/>
        <v>XB2ST.P0220-4C74101C-S14</v>
      </c>
      <c r="AO81" s="10" t="str">
        <f t="shared" si="18"/>
        <v>CONTRATISTAS</v>
      </c>
      <c r="AQ81" s="38" t="str">
        <f t="shared" si="19"/>
        <v>PUNO</v>
      </c>
    </row>
    <row r="82" spans="1:43" ht="15.75" customHeight="1" x14ac:dyDescent="0.2">
      <c r="A82" s="38">
        <v>824</v>
      </c>
      <c r="B82" s="11" t="s">
        <v>2436</v>
      </c>
      <c r="C82" s="2" t="s">
        <v>681</v>
      </c>
      <c r="D82" s="11" t="str">
        <f t="shared" si="22"/>
        <v>DNI70318954</v>
      </c>
      <c r="E82" s="39" t="s">
        <v>3292</v>
      </c>
      <c r="F82" s="39" t="s">
        <v>146</v>
      </c>
      <c r="G82" s="11" t="s">
        <v>3293</v>
      </c>
      <c r="H82" s="11" t="s">
        <v>3294</v>
      </c>
      <c r="I82" s="11" t="s">
        <v>3290</v>
      </c>
      <c r="J82" s="11" t="s">
        <v>2462</v>
      </c>
      <c r="K82" s="40">
        <v>35097</v>
      </c>
      <c r="L82" s="41" t="s">
        <v>141</v>
      </c>
      <c r="M82" s="11">
        <v>982384709</v>
      </c>
      <c r="N82" s="39" t="s">
        <v>82</v>
      </c>
      <c r="O82" s="11" t="s">
        <v>83</v>
      </c>
      <c r="P82" s="11" t="s">
        <v>84</v>
      </c>
      <c r="Q82" s="11" t="s">
        <v>3295</v>
      </c>
      <c r="R82" s="7" t="str">
        <f t="shared" si="20"/>
        <v>PUNO</v>
      </c>
      <c r="S82" s="7" t="str">
        <f t="shared" si="21"/>
        <v>ANTAUTA</v>
      </c>
      <c r="T82" s="11"/>
      <c r="U82" s="42"/>
      <c r="W82" s="43">
        <v>44162</v>
      </c>
      <c r="X82" s="8" t="e">
        <f t="shared" si="16"/>
        <v>#N/A</v>
      </c>
      <c r="Y82" s="44"/>
      <c r="AN82" s="10" t="str">
        <f t="shared" si="17"/>
        <v>XB2ST.P0220-4C74101C-S14</v>
      </c>
      <c r="AO82" s="10" t="str">
        <f t="shared" si="18"/>
        <v>CONTRATISTAS</v>
      </c>
      <c r="AQ82" s="38" t="str">
        <f t="shared" si="19"/>
        <v>PUNO</v>
      </c>
    </row>
    <row r="83" spans="1:43" ht="15.75" customHeight="1" x14ac:dyDescent="0.2">
      <c r="A83" s="38">
        <v>825</v>
      </c>
      <c r="B83" s="11" t="s">
        <v>2436</v>
      </c>
      <c r="C83" s="2" t="s">
        <v>681</v>
      </c>
      <c r="D83" s="11" t="str">
        <f t="shared" si="22"/>
        <v>DNI70412500</v>
      </c>
      <c r="E83" s="39" t="s">
        <v>3296</v>
      </c>
      <c r="F83" s="39" t="s">
        <v>194</v>
      </c>
      <c r="G83" s="11" t="s">
        <v>2809</v>
      </c>
      <c r="H83" s="11" t="s">
        <v>3297</v>
      </c>
      <c r="I83" s="11" t="s">
        <v>3298</v>
      </c>
      <c r="J83" s="11" t="s">
        <v>3299</v>
      </c>
      <c r="K83" s="40">
        <v>36375</v>
      </c>
      <c r="L83" s="41" t="s">
        <v>141</v>
      </c>
      <c r="M83" s="11">
        <v>916865156</v>
      </c>
      <c r="N83" s="39" t="s">
        <v>82</v>
      </c>
      <c r="O83" s="11" t="s">
        <v>188</v>
      </c>
      <c r="P83" s="11" t="s">
        <v>189</v>
      </c>
      <c r="Q83" s="11" t="s">
        <v>3300</v>
      </c>
      <c r="R83" s="7" t="str">
        <f t="shared" si="20"/>
        <v>PUNO</v>
      </c>
      <c r="S83" s="7" t="str">
        <f t="shared" si="21"/>
        <v>AJOYANI</v>
      </c>
      <c r="T83" s="11"/>
      <c r="U83" s="42"/>
      <c r="W83" s="43">
        <v>44162</v>
      </c>
      <c r="X83" s="8" t="e">
        <f t="shared" si="16"/>
        <v>#N/A</v>
      </c>
      <c r="Y83" s="44"/>
      <c r="AN83" s="10" t="str">
        <f t="shared" si="17"/>
        <v>XB2ST.P0220-4C74101C-S14</v>
      </c>
      <c r="AO83" s="10" t="str">
        <f t="shared" si="18"/>
        <v>CONTRATISTAS</v>
      </c>
      <c r="AQ83" s="38" t="str">
        <f t="shared" si="19"/>
        <v>PUNO</v>
      </c>
    </row>
    <row r="84" spans="1:43" ht="15.75" customHeight="1" x14ac:dyDescent="0.2">
      <c r="A84" s="38">
        <v>826</v>
      </c>
      <c r="B84" s="11" t="s">
        <v>2436</v>
      </c>
      <c r="C84" s="2" t="s">
        <v>681</v>
      </c>
      <c r="D84" s="11" t="str">
        <f t="shared" si="22"/>
        <v>DNI73540218</v>
      </c>
      <c r="E84" s="39" t="s">
        <v>3301</v>
      </c>
      <c r="F84" s="39" t="s">
        <v>291</v>
      </c>
      <c r="G84" s="11" t="s">
        <v>291</v>
      </c>
      <c r="H84" s="11" t="s">
        <v>3302</v>
      </c>
      <c r="I84" s="11" t="s">
        <v>3298</v>
      </c>
      <c r="J84" s="11" t="s">
        <v>2462</v>
      </c>
      <c r="K84" s="40">
        <v>35457</v>
      </c>
      <c r="L84" s="41" t="s">
        <v>141</v>
      </c>
      <c r="M84" s="11">
        <v>913248674</v>
      </c>
      <c r="N84" s="39" t="s">
        <v>82</v>
      </c>
      <c r="O84" s="11" t="s">
        <v>83</v>
      </c>
      <c r="P84" s="11" t="s">
        <v>84</v>
      </c>
      <c r="Q84" s="11" t="s">
        <v>3303</v>
      </c>
      <c r="R84" s="7" t="str">
        <f t="shared" si="20"/>
        <v>PUNO</v>
      </c>
      <c r="S84" s="7" t="str">
        <f t="shared" si="21"/>
        <v>ANTAUTA</v>
      </c>
      <c r="T84" s="11"/>
      <c r="U84" s="42"/>
      <c r="W84" s="43">
        <v>44162</v>
      </c>
      <c r="X84" s="8" t="e">
        <f t="shared" si="16"/>
        <v>#N/A</v>
      </c>
      <c r="Y84" s="44"/>
      <c r="AN84" s="10" t="str">
        <f t="shared" si="17"/>
        <v>XB2ST.P0220-4C74101C-S14</v>
      </c>
      <c r="AO84" s="10" t="str">
        <f t="shared" si="18"/>
        <v>CONTRATISTAS</v>
      </c>
      <c r="AQ84" s="38" t="str">
        <f t="shared" si="19"/>
        <v>PUNO</v>
      </c>
    </row>
    <row r="85" spans="1:43" ht="15.75" customHeight="1" x14ac:dyDescent="0.2">
      <c r="A85" s="38">
        <v>827</v>
      </c>
      <c r="B85" s="11" t="s">
        <v>2436</v>
      </c>
      <c r="C85" s="2" t="s">
        <v>681</v>
      </c>
      <c r="D85" s="11" t="str">
        <f t="shared" si="22"/>
        <v>DNI71372280</v>
      </c>
      <c r="E85" s="39" t="s">
        <v>3304</v>
      </c>
      <c r="F85" s="39" t="s">
        <v>3305</v>
      </c>
      <c r="G85" s="11" t="s">
        <v>1301</v>
      </c>
      <c r="H85" s="11" t="s">
        <v>3306</v>
      </c>
      <c r="I85" s="11" t="s">
        <v>3307</v>
      </c>
      <c r="J85" s="11" t="s">
        <v>2462</v>
      </c>
      <c r="K85" s="40">
        <v>36057</v>
      </c>
      <c r="L85" s="41" t="s">
        <v>141</v>
      </c>
      <c r="M85" s="11" t="s">
        <v>3308</v>
      </c>
      <c r="N85" s="39" t="s">
        <v>82</v>
      </c>
      <c r="O85" s="11" t="s">
        <v>82</v>
      </c>
      <c r="P85" s="11" t="s">
        <v>82</v>
      </c>
      <c r="Q85" s="11" t="s">
        <v>3309</v>
      </c>
      <c r="R85" s="7" t="str">
        <f t="shared" si="20"/>
        <v>PUNO</v>
      </c>
      <c r="S85" s="7" t="str">
        <f t="shared" si="21"/>
        <v>PUNO</v>
      </c>
      <c r="T85" s="11"/>
      <c r="U85" s="42"/>
      <c r="W85" s="43">
        <v>44162</v>
      </c>
      <c r="X85" s="8" t="e">
        <f t="shared" si="16"/>
        <v>#N/A</v>
      </c>
      <c r="Y85" s="44"/>
      <c r="AN85" s="10" t="str">
        <f t="shared" si="17"/>
        <v>XB2ST.P0220-4C74101C-S14</v>
      </c>
      <c r="AO85" s="10" t="str">
        <f t="shared" si="18"/>
        <v>CONTRATISTAS</v>
      </c>
      <c r="AQ85" s="38" t="str">
        <f t="shared" si="19"/>
        <v>PUNO</v>
      </c>
    </row>
    <row r="86" spans="1:43" ht="15.75" customHeight="1" x14ac:dyDescent="0.2">
      <c r="A86" s="38">
        <v>828</v>
      </c>
      <c r="B86" s="11" t="s">
        <v>2436</v>
      </c>
      <c r="C86" s="2" t="s">
        <v>681</v>
      </c>
      <c r="D86" s="11" t="str">
        <f t="shared" si="22"/>
        <v>DNI70389704</v>
      </c>
      <c r="E86" s="39" t="s">
        <v>3310</v>
      </c>
      <c r="F86" s="39" t="s">
        <v>381</v>
      </c>
      <c r="G86" s="11" t="s">
        <v>1239</v>
      </c>
      <c r="H86" s="11" t="s">
        <v>3311</v>
      </c>
      <c r="I86" s="11" t="s">
        <v>3312</v>
      </c>
      <c r="J86" s="11" t="s">
        <v>2441</v>
      </c>
      <c r="K86" s="40">
        <v>36159</v>
      </c>
      <c r="L86" s="41" t="s">
        <v>141</v>
      </c>
      <c r="M86" s="11">
        <v>926533825</v>
      </c>
      <c r="N86" s="39" t="s">
        <v>82</v>
      </c>
      <c r="O86" s="11" t="s">
        <v>234</v>
      </c>
      <c r="P86" s="11" t="s">
        <v>237</v>
      </c>
      <c r="Q86" s="11" t="s">
        <v>3313</v>
      </c>
      <c r="R86" s="7" t="str">
        <f t="shared" si="20"/>
        <v>PUNO</v>
      </c>
      <c r="S86" s="7" t="str">
        <f t="shared" si="21"/>
        <v>JULIACA</v>
      </c>
      <c r="T86" s="11"/>
      <c r="U86" s="42"/>
      <c r="W86" s="43">
        <v>44162</v>
      </c>
      <c r="X86" s="8" t="e">
        <f t="shared" si="16"/>
        <v>#N/A</v>
      </c>
      <c r="Y86" s="44"/>
      <c r="AN86" s="10" t="str">
        <f t="shared" si="17"/>
        <v>XB2ST.P0220-4C74101C-S14</v>
      </c>
      <c r="AO86" s="10" t="str">
        <f t="shared" si="18"/>
        <v>CONTRATISTAS</v>
      </c>
      <c r="AQ86" s="38" t="str">
        <f t="shared" si="19"/>
        <v>PUNO</v>
      </c>
    </row>
    <row r="87" spans="1:43" ht="15.75" customHeight="1" x14ac:dyDescent="0.2">
      <c r="A87" s="38">
        <v>829</v>
      </c>
      <c r="B87" s="11" t="s">
        <v>2436</v>
      </c>
      <c r="C87" s="2" t="s">
        <v>681</v>
      </c>
      <c r="D87" s="11" t="str">
        <f t="shared" si="22"/>
        <v>DNI70413598</v>
      </c>
      <c r="E87" s="39" t="s">
        <v>3314</v>
      </c>
      <c r="F87" s="39" t="s">
        <v>241</v>
      </c>
      <c r="G87" s="11" t="s">
        <v>381</v>
      </c>
      <c r="H87" s="11" t="s">
        <v>3315</v>
      </c>
      <c r="I87" s="11" t="s">
        <v>3312</v>
      </c>
      <c r="J87" s="11" t="s">
        <v>2462</v>
      </c>
      <c r="K87" s="40">
        <v>33572</v>
      </c>
      <c r="L87" s="41" t="s">
        <v>63</v>
      </c>
      <c r="M87" s="11">
        <v>928847362</v>
      </c>
      <c r="N87" s="39" t="s">
        <v>82</v>
      </c>
      <c r="O87" s="11" t="s">
        <v>188</v>
      </c>
      <c r="P87" s="11" t="s">
        <v>189</v>
      </c>
      <c r="Q87" s="11" t="s">
        <v>3316</v>
      </c>
      <c r="R87" s="7" t="str">
        <f t="shared" si="20"/>
        <v>PUNO</v>
      </c>
      <c r="S87" s="7" t="str">
        <f t="shared" si="21"/>
        <v>AJOYANI</v>
      </c>
      <c r="T87" s="11"/>
      <c r="U87" s="42"/>
      <c r="W87" s="43">
        <v>44162</v>
      </c>
      <c r="X87" s="8" t="e">
        <f t="shared" si="16"/>
        <v>#N/A</v>
      </c>
      <c r="Y87" s="44"/>
      <c r="AH87" s="8" t="s">
        <v>3317</v>
      </c>
      <c r="AN87" s="10" t="str">
        <f t="shared" si="17"/>
        <v>XB2ST.P0220-4C74101C-S14</v>
      </c>
      <c r="AO87" s="10" t="str">
        <f t="shared" si="18"/>
        <v>CONTRATISTAS</v>
      </c>
      <c r="AQ87" s="38" t="str">
        <f t="shared" si="19"/>
        <v>PUNO</v>
      </c>
    </row>
    <row r="88" spans="1:43" ht="15.75" customHeight="1" x14ac:dyDescent="0.2">
      <c r="A88" s="38">
        <v>833</v>
      </c>
      <c r="B88" s="11" t="s">
        <v>2436</v>
      </c>
      <c r="C88" s="2" t="s">
        <v>681</v>
      </c>
      <c r="D88" s="11" t="str">
        <f t="shared" si="22"/>
        <v>DNI43137068</v>
      </c>
      <c r="E88" s="39" t="s">
        <v>3318</v>
      </c>
      <c r="F88" s="39" t="s">
        <v>3319</v>
      </c>
      <c r="G88" s="11" t="s">
        <v>3320</v>
      </c>
      <c r="H88" s="11" t="s">
        <v>3321</v>
      </c>
      <c r="I88" s="11" t="s">
        <v>3322</v>
      </c>
      <c r="J88" s="11" t="s">
        <v>2462</v>
      </c>
      <c r="K88" s="40">
        <v>31264</v>
      </c>
      <c r="L88" s="41" t="s">
        <v>63</v>
      </c>
      <c r="M88" s="11" t="s">
        <v>3323</v>
      </c>
      <c r="N88" s="39" t="s">
        <v>268</v>
      </c>
      <c r="O88" s="11" t="s">
        <v>268</v>
      </c>
      <c r="P88" s="11" t="s">
        <v>302</v>
      </c>
      <c r="Q88" s="11" t="s">
        <v>3324</v>
      </c>
      <c r="R88" s="7" t="s">
        <v>124</v>
      </c>
      <c r="S88" s="7" t="str">
        <f t="shared" si="21"/>
        <v>CUSCO</v>
      </c>
      <c r="T88" s="11"/>
      <c r="U88" s="42"/>
      <c r="W88" s="43">
        <v>44162</v>
      </c>
      <c r="X88" s="8" t="e">
        <f t="shared" si="16"/>
        <v>#N/A</v>
      </c>
      <c r="Y88" s="44"/>
      <c r="AN88" s="10" t="str">
        <f t="shared" si="17"/>
        <v>XB2ST.P0220-4C74101C-S14</v>
      </c>
      <c r="AO88" s="10" t="str">
        <f t="shared" si="18"/>
        <v>CONTRATISTAS</v>
      </c>
      <c r="AQ88" s="38" t="str">
        <f t="shared" si="19"/>
        <v>PUNO</v>
      </c>
    </row>
    <row r="89" spans="1:43" ht="15.75" customHeight="1" x14ac:dyDescent="0.2">
      <c r="A89" s="38">
        <v>839</v>
      </c>
      <c r="B89" s="4" t="s">
        <v>2436</v>
      </c>
      <c r="C89" s="3" t="s">
        <v>681</v>
      </c>
      <c r="D89" s="4" t="str">
        <f t="shared" si="22"/>
        <v>DNI43702635</v>
      </c>
      <c r="E89" s="45" t="s">
        <v>3325</v>
      </c>
      <c r="F89" s="45" t="s">
        <v>2116</v>
      </c>
      <c r="G89" s="46" t="s">
        <v>115</v>
      </c>
      <c r="H89" s="46" t="s">
        <v>3326</v>
      </c>
      <c r="I89" s="11" t="s">
        <v>2470</v>
      </c>
      <c r="J89" s="11" t="s">
        <v>2441</v>
      </c>
      <c r="K89" s="40">
        <v>31474</v>
      </c>
      <c r="L89" s="41" t="s">
        <v>141</v>
      </c>
      <c r="M89" s="11">
        <v>973597692</v>
      </c>
      <c r="N89" s="39" t="s">
        <v>82</v>
      </c>
      <c r="O89" s="38" t="s">
        <v>234</v>
      </c>
      <c r="P89" s="38" t="s">
        <v>2965</v>
      </c>
      <c r="Q89" s="11" t="s">
        <v>3327</v>
      </c>
      <c r="R89" s="10" t="str">
        <f>VLOOKUP(CONCATENATE(N89,P89),hub_,4,FALSE)</f>
        <v>PUNO</v>
      </c>
      <c r="S89" s="7" t="str">
        <f t="shared" si="21"/>
        <v>JULIACA</v>
      </c>
      <c r="T89" s="11"/>
      <c r="U89" s="42"/>
      <c r="W89" s="43">
        <v>44162</v>
      </c>
      <c r="X89" s="8" t="str">
        <f t="shared" si="16"/>
        <v>SI</v>
      </c>
      <c r="Y89" s="44"/>
      <c r="AN89" s="10" t="str">
        <f t="shared" si="17"/>
        <v>XB2ST.P0220-4C74101C-S14</v>
      </c>
      <c r="AO89" s="10" t="str">
        <f t="shared" si="18"/>
        <v>CONTRATISTAS</v>
      </c>
      <c r="AQ89" s="38" t="str">
        <f t="shared" si="19"/>
        <v>PUNO</v>
      </c>
    </row>
    <row r="90" spans="1:43" ht="15.75" customHeight="1" x14ac:dyDescent="0.2">
      <c r="A90" s="38">
        <v>851</v>
      </c>
      <c r="B90" s="11" t="s">
        <v>2436</v>
      </c>
      <c r="C90" s="2" t="s">
        <v>681</v>
      </c>
      <c r="D90" s="11" t="str">
        <f t="shared" si="22"/>
        <v>DNI72859069</v>
      </c>
      <c r="E90" s="39" t="s">
        <v>3328</v>
      </c>
      <c r="F90" s="39" t="s">
        <v>887</v>
      </c>
      <c r="G90" s="11" t="s">
        <v>452</v>
      </c>
      <c r="H90" s="11" t="s">
        <v>3329</v>
      </c>
      <c r="I90" s="11" t="s">
        <v>3330</v>
      </c>
      <c r="J90" s="11" t="s">
        <v>2462</v>
      </c>
      <c r="K90" s="40">
        <v>34146</v>
      </c>
      <c r="L90" s="41" t="s">
        <v>141</v>
      </c>
      <c r="M90" s="11">
        <v>969098828</v>
      </c>
      <c r="N90" s="39" t="s">
        <v>82</v>
      </c>
      <c r="O90" s="11" t="s">
        <v>234</v>
      </c>
      <c r="P90" s="11" t="s">
        <v>235</v>
      </c>
      <c r="Q90" s="11" t="s">
        <v>3331</v>
      </c>
      <c r="R90" s="7" t="str">
        <f>VLOOKUP(CONCATENATE(N90,P90),hub_,4,FALSE)</f>
        <v>PUNO</v>
      </c>
      <c r="S90" s="7" t="str">
        <f t="shared" si="21"/>
        <v>JULIACA</v>
      </c>
      <c r="T90" s="11"/>
      <c r="U90" s="42"/>
      <c r="W90" s="43">
        <v>44162</v>
      </c>
      <c r="X90" s="8" t="e">
        <f t="shared" si="16"/>
        <v>#N/A</v>
      </c>
      <c r="Y90" s="44"/>
      <c r="AN90" s="10" t="str">
        <f t="shared" si="17"/>
        <v>XB2ST.P0220-4C74101C-S14</v>
      </c>
      <c r="AO90" s="10" t="str">
        <f t="shared" si="18"/>
        <v>CONTRATISTAS</v>
      </c>
      <c r="AQ90" s="38" t="str">
        <f t="shared" si="19"/>
        <v>PUNO</v>
      </c>
    </row>
    <row r="91" spans="1:43" ht="15.75" customHeight="1" x14ac:dyDescent="0.2">
      <c r="A91" s="38">
        <v>852</v>
      </c>
      <c r="B91" s="11" t="s">
        <v>2436</v>
      </c>
      <c r="C91" s="2" t="s">
        <v>681</v>
      </c>
      <c r="D91" s="11" t="str">
        <f t="shared" si="22"/>
        <v>DNI43568505</v>
      </c>
      <c r="E91" s="39" t="s">
        <v>3332</v>
      </c>
      <c r="F91" s="39" t="s">
        <v>77</v>
      </c>
      <c r="G91" s="11" t="s">
        <v>3333</v>
      </c>
      <c r="H91" s="11" t="s">
        <v>871</v>
      </c>
      <c r="I91" s="11" t="s">
        <v>3330</v>
      </c>
      <c r="J91" s="11" t="s">
        <v>2462</v>
      </c>
      <c r="K91" s="40">
        <v>31556</v>
      </c>
      <c r="L91" s="41" t="s">
        <v>141</v>
      </c>
      <c r="M91" s="11">
        <v>961035454</v>
      </c>
      <c r="N91" s="39" t="s">
        <v>268</v>
      </c>
      <c r="O91" s="11" t="s">
        <v>3334</v>
      </c>
      <c r="P91" s="11" t="s">
        <v>3334</v>
      </c>
      <c r="Q91" s="11" t="s">
        <v>3335</v>
      </c>
      <c r="R91" s="7" t="str">
        <f>VLOOKUP(CONCATENATE(N91,P91),hub_,4,FALSE)</f>
        <v>PUNO HUB</v>
      </c>
      <c r="S91" s="7" t="str">
        <f t="shared" si="21"/>
        <v>CUSCO</v>
      </c>
      <c r="T91" s="11"/>
      <c r="U91" s="42"/>
      <c r="W91" s="43">
        <v>44162</v>
      </c>
      <c r="X91" s="8" t="e">
        <f t="shared" si="16"/>
        <v>#N/A</v>
      </c>
      <c r="Y91" s="44"/>
      <c r="AN91" s="10" t="str">
        <f t="shared" si="17"/>
        <v>XB2ST.P0220-4C74101C-S14</v>
      </c>
      <c r="AO91" s="10" t="str">
        <f t="shared" si="18"/>
        <v>CONTRATISTAS</v>
      </c>
      <c r="AQ91" s="38" t="str">
        <f t="shared" si="19"/>
        <v>PUNO</v>
      </c>
    </row>
    <row r="92" spans="1:43" ht="15.75" customHeight="1" x14ac:dyDescent="0.2">
      <c r="A92" s="38">
        <v>853</v>
      </c>
      <c r="B92" s="11" t="s">
        <v>2436</v>
      </c>
      <c r="C92" s="2" t="s">
        <v>681</v>
      </c>
      <c r="D92" s="11" t="str">
        <f t="shared" si="22"/>
        <v>DNI41737929</v>
      </c>
      <c r="E92" s="50" t="s">
        <v>3336</v>
      </c>
      <c r="F92" s="50" t="s">
        <v>3337</v>
      </c>
      <c r="G92" s="51" t="s">
        <v>241</v>
      </c>
      <c r="H92" s="51" t="s">
        <v>3338</v>
      </c>
      <c r="I92" s="51" t="s">
        <v>3330</v>
      </c>
      <c r="J92" s="51" t="s">
        <v>2462</v>
      </c>
      <c r="K92" s="52">
        <v>30389</v>
      </c>
      <c r="L92" s="41" t="s">
        <v>141</v>
      </c>
      <c r="M92" s="51">
        <v>967433709</v>
      </c>
      <c r="N92" s="50" t="s">
        <v>120</v>
      </c>
      <c r="O92" s="51" t="s">
        <v>120</v>
      </c>
      <c r="P92" s="51" t="s">
        <v>3339</v>
      </c>
      <c r="Q92" s="51" t="s">
        <v>3340</v>
      </c>
      <c r="R92" s="7" t="s">
        <v>124</v>
      </c>
      <c r="S92" s="7" t="s">
        <v>120</v>
      </c>
      <c r="T92" s="51"/>
      <c r="U92" s="53"/>
      <c r="V92" s="54"/>
      <c r="W92" s="43">
        <v>44162</v>
      </c>
      <c r="X92" s="8" t="e">
        <f t="shared" si="16"/>
        <v>#N/A</v>
      </c>
      <c r="Y92" s="44"/>
      <c r="AN92" s="10" t="str">
        <f t="shared" si="17"/>
        <v>XB2ST.P0220-4C74101C-S14</v>
      </c>
      <c r="AO92" s="10" t="str">
        <f t="shared" si="18"/>
        <v>CONTRATISTAS</v>
      </c>
      <c r="AQ92" s="38" t="str">
        <f t="shared" si="19"/>
        <v>PUNO</v>
      </c>
    </row>
    <row r="93" spans="1:43" ht="15.75" customHeight="1" x14ac:dyDescent="0.2">
      <c r="A93" s="38">
        <v>854</v>
      </c>
      <c r="B93" s="11" t="s">
        <v>2436</v>
      </c>
      <c r="C93" s="2" t="s">
        <v>681</v>
      </c>
      <c r="D93" s="11" t="str">
        <f t="shared" si="22"/>
        <v>DNI22300429</v>
      </c>
      <c r="E93" s="39" t="s">
        <v>3341</v>
      </c>
      <c r="F93" s="39" t="s">
        <v>3342</v>
      </c>
      <c r="G93" s="11" t="s">
        <v>3343</v>
      </c>
      <c r="H93" s="11" t="s">
        <v>1724</v>
      </c>
      <c r="I93" s="11" t="s">
        <v>3330</v>
      </c>
      <c r="J93" s="11" t="s">
        <v>2462</v>
      </c>
      <c r="K93" s="40">
        <v>27348</v>
      </c>
      <c r="L93" s="41" t="s">
        <v>141</v>
      </c>
      <c r="M93" s="11">
        <v>951101013</v>
      </c>
      <c r="N93" s="39" t="s">
        <v>82</v>
      </c>
      <c r="O93" s="11" t="s">
        <v>82</v>
      </c>
      <c r="P93" s="11" t="s">
        <v>3343</v>
      </c>
      <c r="Q93" s="11" t="s">
        <v>3344</v>
      </c>
      <c r="R93" s="7" t="s">
        <v>82</v>
      </c>
      <c r="S93" s="7" t="s">
        <v>82</v>
      </c>
      <c r="T93" s="11"/>
      <c r="U93" s="42"/>
      <c r="W93" s="43">
        <v>44162</v>
      </c>
      <c r="X93" s="8" t="e">
        <f t="shared" si="16"/>
        <v>#N/A</v>
      </c>
      <c r="Y93" s="44"/>
      <c r="AN93" s="10" t="str">
        <f t="shared" si="17"/>
        <v>XB2ST.P0220-4C74101C-S14</v>
      </c>
      <c r="AO93" s="10" t="str">
        <f t="shared" si="18"/>
        <v>CONTRATISTAS</v>
      </c>
      <c r="AQ93" s="38" t="str">
        <f t="shared" si="19"/>
        <v>PUNO</v>
      </c>
    </row>
    <row r="94" spans="1:43" ht="15.75" customHeight="1" x14ac:dyDescent="0.2">
      <c r="A94" s="38">
        <v>855</v>
      </c>
      <c r="B94" s="11" t="s">
        <v>2436</v>
      </c>
      <c r="C94" s="2" t="s">
        <v>681</v>
      </c>
      <c r="D94" s="11" t="str">
        <f t="shared" si="22"/>
        <v>DNI46735092</v>
      </c>
      <c r="E94" s="39" t="s">
        <v>3345</v>
      </c>
      <c r="F94" s="39" t="s">
        <v>273</v>
      </c>
      <c r="G94" s="11" t="s">
        <v>291</v>
      </c>
      <c r="H94" s="11" t="s">
        <v>3346</v>
      </c>
      <c r="I94" s="11" t="s">
        <v>3330</v>
      </c>
      <c r="J94" s="11" t="s">
        <v>2462</v>
      </c>
      <c r="K94" s="40">
        <v>29978</v>
      </c>
      <c r="L94" s="41" t="s">
        <v>141</v>
      </c>
      <c r="M94" s="11">
        <v>976332577</v>
      </c>
      <c r="N94" s="39" t="s">
        <v>82</v>
      </c>
      <c r="O94" s="11" t="s">
        <v>82</v>
      </c>
      <c r="P94" s="11" t="s">
        <v>2368</v>
      </c>
      <c r="Q94" s="11" t="s">
        <v>3347</v>
      </c>
      <c r="R94" s="7" t="str">
        <f>VLOOKUP(CONCATENATE(N94,P94),hub_,4,FALSE)</f>
        <v>PUNO</v>
      </c>
      <c r="S94" s="7" t="str">
        <f>VLOOKUP(CONCATENATE(N94,P94),hub_,5,FALSE)</f>
        <v>PUNO</v>
      </c>
      <c r="T94" s="11"/>
      <c r="U94" s="42"/>
      <c r="W94" s="43">
        <v>44162</v>
      </c>
      <c r="X94" s="8" t="e">
        <f t="shared" si="16"/>
        <v>#N/A</v>
      </c>
      <c r="Y94" s="44"/>
      <c r="AN94" s="10" t="str">
        <f t="shared" si="17"/>
        <v>XB2ST.P0220-4C74101C-S14</v>
      </c>
      <c r="AO94" s="10" t="str">
        <f t="shared" si="18"/>
        <v>CONTRATISTAS</v>
      </c>
      <c r="AQ94" s="38" t="str">
        <f t="shared" si="19"/>
        <v>PUNO</v>
      </c>
    </row>
    <row r="95" spans="1:43" ht="15.75" customHeight="1" x14ac:dyDescent="0.2">
      <c r="A95" s="38">
        <v>857</v>
      </c>
      <c r="B95" s="11" t="s">
        <v>2436</v>
      </c>
      <c r="C95" s="2" t="s">
        <v>681</v>
      </c>
      <c r="D95" s="11" t="str">
        <f t="shared" si="22"/>
        <v>DNI1332538</v>
      </c>
      <c r="E95" s="39" t="s">
        <v>3348</v>
      </c>
      <c r="F95" s="39" t="s">
        <v>3349</v>
      </c>
      <c r="G95" s="11" t="s">
        <v>3350</v>
      </c>
      <c r="H95" s="11" t="s">
        <v>3351</v>
      </c>
      <c r="I95" s="11" t="s">
        <v>3330</v>
      </c>
      <c r="J95" s="11" t="s">
        <v>2462</v>
      </c>
      <c r="K95" s="40">
        <v>27988</v>
      </c>
      <c r="L95" s="41" t="s">
        <v>141</v>
      </c>
      <c r="M95" s="11">
        <v>950920041</v>
      </c>
      <c r="N95" s="39" t="s">
        <v>82</v>
      </c>
      <c r="O95" s="11" t="s">
        <v>82</v>
      </c>
      <c r="P95" s="11" t="s">
        <v>82</v>
      </c>
      <c r="Q95" s="11" t="s">
        <v>3352</v>
      </c>
      <c r="R95" s="7" t="str">
        <f>VLOOKUP(CONCATENATE(N95,P95),hub_,4,FALSE)</f>
        <v>PUNO</v>
      </c>
      <c r="S95" s="7" t="str">
        <f>VLOOKUP(CONCATENATE(N95,P95),hub_,5,FALSE)</f>
        <v>PUNO</v>
      </c>
      <c r="T95" s="11"/>
      <c r="U95" s="42"/>
      <c r="W95" s="43">
        <v>44162</v>
      </c>
      <c r="X95" s="8" t="e">
        <f t="shared" si="16"/>
        <v>#N/A</v>
      </c>
      <c r="Y95" s="44"/>
      <c r="AN95" s="10" t="str">
        <f t="shared" si="17"/>
        <v>XB2ST.P0220-4C74101C-S14</v>
      </c>
      <c r="AO95" s="10" t="str">
        <f t="shared" si="18"/>
        <v>CONTRATISTAS</v>
      </c>
      <c r="AQ95" s="38" t="str">
        <f t="shared" si="19"/>
        <v>PUNO</v>
      </c>
    </row>
    <row r="96" spans="1:43" ht="15.75" customHeight="1" x14ac:dyDescent="0.2">
      <c r="A96" s="38">
        <v>858</v>
      </c>
      <c r="B96" s="11" t="s">
        <v>2436</v>
      </c>
      <c r="C96" s="2" t="s">
        <v>681</v>
      </c>
      <c r="D96" s="11" t="str">
        <f t="shared" si="22"/>
        <v>DNI44857590</v>
      </c>
      <c r="E96" s="39" t="s">
        <v>3353</v>
      </c>
      <c r="F96" s="39" t="s">
        <v>115</v>
      </c>
      <c r="G96" s="11" t="s">
        <v>291</v>
      </c>
      <c r="H96" s="11" t="s">
        <v>3354</v>
      </c>
      <c r="I96" s="11" t="s">
        <v>3330</v>
      </c>
      <c r="J96" s="11" t="s">
        <v>2462</v>
      </c>
      <c r="K96" s="40">
        <v>31974</v>
      </c>
      <c r="L96" s="41" t="s">
        <v>141</v>
      </c>
      <c r="M96" s="11">
        <v>950352083</v>
      </c>
      <c r="N96" s="39" t="s">
        <v>268</v>
      </c>
      <c r="O96" s="11" t="s">
        <v>268</v>
      </c>
      <c r="P96" s="11" t="s">
        <v>1932</v>
      </c>
      <c r="Q96" s="11" t="s">
        <v>3355</v>
      </c>
      <c r="R96" s="7" t="str">
        <f>VLOOKUP(CONCATENATE(N96,P96),hub_,4,FALSE)</f>
        <v>PUNO HUB</v>
      </c>
      <c r="S96" s="7" t="str">
        <f>VLOOKUP(CONCATENATE(N96,P96),hub_,5,FALSE)</f>
        <v>CUSCO</v>
      </c>
      <c r="T96" s="11"/>
      <c r="U96" s="42"/>
      <c r="W96" s="43">
        <v>44162</v>
      </c>
      <c r="X96" s="8" t="e">
        <f t="shared" si="16"/>
        <v>#N/A</v>
      </c>
      <c r="Y96" s="44"/>
      <c r="AN96" s="10" t="str">
        <f t="shared" si="17"/>
        <v>XB2ST.P0220-4C74101C-S14</v>
      </c>
      <c r="AO96" s="10" t="str">
        <f t="shared" si="18"/>
        <v>CONTRATISTAS</v>
      </c>
      <c r="AQ96" s="38" t="str">
        <f t="shared" si="19"/>
        <v>PUNO</v>
      </c>
    </row>
    <row r="97" spans="1:43" ht="15.75" customHeight="1" x14ac:dyDescent="0.2">
      <c r="A97" s="38">
        <v>859</v>
      </c>
      <c r="B97" s="11" t="s">
        <v>2436</v>
      </c>
      <c r="C97" s="2" t="s">
        <v>681</v>
      </c>
      <c r="D97" s="11" t="str">
        <f t="shared" si="22"/>
        <v>DNI24719305</v>
      </c>
      <c r="E97" s="39" t="s">
        <v>3356</v>
      </c>
      <c r="F97" s="39" t="s">
        <v>115</v>
      </c>
      <c r="G97" s="11" t="s">
        <v>115</v>
      </c>
      <c r="H97" s="11" t="s">
        <v>3357</v>
      </c>
      <c r="I97" s="11" t="s">
        <v>3330</v>
      </c>
      <c r="J97" s="11" t="s">
        <v>2462</v>
      </c>
      <c r="K97" s="40">
        <v>27797</v>
      </c>
      <c r="L97" s="41" t="s">
        <v>141</v>
      </c>
      <c r="M97" s="11" t="s">
        <v>3358</v>
      </c>
      <c r="N97" s="39" t="s">
        <v>268</v>
      </c>
      <c r="O97" s="11" t="s">
        <v>1932</v>
      </c>
      <c r="P97" s="11" t="s">
        <v>1933</v>
      </c>
      <c r="Q97" s="11" t="s">
        <v>3359</v>
      </c>
      <c r="R97" s="7" t="str">
        <f>VLOOKUP(CONCATENATE(N97,P97),hub_,4,FALSE)</f>
        <v>PUNO HUB</v>
      </c>
      <c r="S97" s="7" t="str">
        <f>VLOOKUP(CONCATENATE(N97,P97),hub_,5,FALSE)</f>
        <v>CUSCO</v>
      </c>
      <c r="T97" s="11"/>
      <c r="U97" s="42"/>
      <c r="W97" s="43">
        <v>44162</v>
      </c>
      <c r="X97" s="8" t="e">
        <f t="shared" si="16"/>
        <v>#N/A</v>
      </c>
      <c r="Y97" s="44"/>
      <c r="AN97" s="10" t="str">
        <f t="shared" si="17"/>
        <v>XB2ST.P0220-4C74101C-S14</v>
      </c>
      <c r="AO97" s="10" t="str">
        <f t="shared" si="18"/>
        <v>CONTRATISTAS</v>
      </c>
      <c r="AQ97" s="38" t="str">
        <f t="shared" si="19"/>
        <v>PUNO</v>
      </c>
    </row>
    <row r="98" spans="1:43" ht="15.75" customHeight="1" x14ac:dyDescent="0.2">
      <c r="A98" s="38">
        <v>860</v>
      </c>
      <c r="B98" s="11" t="s">
        <v>2436</v>
      </c>
      <c r="C98" s="2" t="s">
        <v>681</v>
      </c>
      <c r="D98" s="11" t="str">
        <f t="shared" si="22"/>
        <v>DNI47604404</v>
      </c>
      <c r="E98" s="39" t="s">
        <v>3360</v>
      </c>
      <c r="F98" s="39" t="s">
        <v>323</v>
      </c>
      <c r="G98" s="11" t="s">
        <v>241</v>
      </c>
      <c r="H98" s="11" t="s">
        <v>2789</v>
      </c>
      <c r="I98" s="11" t="s">
        <v>3330</v>
      </c>
      <c r="J98" s="11" t="s">
        <v>2462</v>
      </c>
      <c r="K98" s="40">
        <v>34021</v>
      </c>
      <c r="L98" s="41" t="s">
        <v>141</v>
      </c>
      <c r="M98" s="11">
        <v>958375691</v>
      </c>
      <c r="N98" s="39" t="s">
        <v>82</v>
      </c>
      <c r="O98" s="11" t="s">
        <v>234</v>
      </c>
      <c r="P98" s="11" t="s">
        <v>237</v>
      </c>
      <c r="Q98" s="11" t="s">
        <v>3361</v>
      </c>
      <c r="R98" s="7" t="str">
        <f>VLOOKUP(CONCATENATE(N98,P98),hub_,4,FALSE)</f>
        <v>PUNO</v>
      </c>
      <c r="S98" s="7" t="str">
        <f>VLOOKUP(CONCATENATE(N98,P98),hub_,5,FALSE)</f>
        <v>JULIACA</v>
      </c>
      <c r="T98" s="11"/>
      <c r="U98" s="42"/>
      <c r="W98" s="43">
        <v>44162</v>
      </c>
      <c r="X98" s="8" t="e">
        <f t="shared" si="16"/>
        <v>#N/A</v>
      </c>
      <c r="Y98" s="44"/>
      <c r="AN98" s="10" t="str">
        <f t="shared" si="17"/>
        <v>XB2ST.P0220-4C74101C-S14</v>
      </c>
      <c r="AO98" s="10" t="str">
        <f t="shared" si="18"/>
        <v>CONTRATISTAS</v>
      </c>
      <c r="AQ98" s="38" t="str">
        <f t="shared" si="19"/>
        <v>PUNO</v>
      </c>
    </row>
    <row r="99" spans="1:43" ht="15.75" customHeight="1" x14ac:dyDescent="0.2">
      <c r="A99" s="38">
        <v>862</v>
      </c>
      <c r="B99" s="11" t="s">
        <v>2436</v>
      </c>
      <c r="C99" s="2" t="s">
        <v>681</v>
      </c>
      <c r="D99" s="11" t="str">
        <f t="shared" si="22"/>
        <v>DNI45993186</v>
      </c>
      <c r="E99" s="39" t="s">
        <v>3362</v>
      </c>
      <c r="F99" s="39" t="s">
        <v>241</v>
      </c>
      <c r="G99" s="11" t="s">
        <v>1244</v>
      </c>
      <c r="H99" s="11" t="s">
        <v>3363</v>
      </c>
      <c r="I99" s="11" t="s">
        <v>3330</v>
      </c>
      <c r="J99" s="11" t="s">
        <v>2462</v>
      </c>
      <c r="K99" s="40">
        <v>32782</v>
      </c>
      <c r="L99" s="41" t="s">
        <v>141</v>
      </c>
      <c r="M99" s="11" t="s">
        <v>3364</v>
      </c>
      <c r="N99" s="39" t="s">
        <v>120</v>
      </c>
      <c r="O99" s="11" t="s">
        <v>120</v>
      </c>
      <c r="P99" s="11" t="s">
        <v>3365</v>
      </c>
      <c r="Q99" s="11" t="s">
        <v>3366</v>
      </c>
      <c r="R99" s="7" t="s">
        <v>124</v>
      </c>
      <c r="S99" s="7" t="s">
        <v>120</v>
      </c>
      <c r="T99" s="11"/>
      <c r="U99" s="42"/>
      <c r="W99" s="43">
        <v>44162</v>
      </c>
      <c r="X99" s="8" t="e">
        <f t="shared" si="16"/>
        <v>#N/A</v>
      </c>
      <c r="Y99" s="44"/>
      <c r="AN99" s="10" t="str">
        <f t="shared" si="17"/>
        <v>XB2ST.P0220-4C74101C-S14</v>
      </c>
      <c r="AO99" s="10" t="str">
        <f t="shared" si="18"/>
        <v>CONTRATISTAS</v>
      </c>
      <c r="AQ99" s="38" t="str">
        <f t="shared" si="19"/>
        <v>PUNO</v>
      </c>
    </row>
    <row r="100" spans="1:43" ht="15.75" customHeight="1" x14ac:dyDescent="0.2">
      <c r="A100" s="38">
        <v>863</v>
      </c>
      <c r="B100" s="11" t="s">
        <v>2436</v>
      </c>
      <c r="C100" s="2" t="s">
        <v>681</v>
      </c>
      <c r="D100" s="11" t="str">
        <f t="shared" si="22"/>
        <v>DNI44847797</v>
      </c>
      <c r="E100" s="39" t="s">
        <v>3367</v>
      </c>
      <c r="F100" s="39" t="s">
        <v>241</v>
      </c>
      <c r="G100" s="11" t="s">
        <v>351</v>
      </c>
      <c r="H100" s="11" t="s">
        <v>703</v>
      </c>
      <c r="I100" s="11" t="s">
        <v>3330</v>
      </c>
      <c r="J100" s="11" t="s">
        <v>2462</v>
      </c>
      <c r="K100" s="40">
        <v>32183</v>
      </c>
      <c r="L100" s="41" t="s">
        <v>141</v>
      </c>
      <c r="M100" s="11" t="s">
        <v>3368</v>
      </c>
      <c r="N100" s="39" t="s">
        <v>82</v>
      </c>
      <c r="O100" s="11" t="s">
        <v>82</v>
      </c>
      <c r="P100" s="11" t="s">
        <v>82</v>
      </c>
      <c r="Q100" s="11" t="s">
        <v>3369</v>
      </c>
      <c r="R100" s="7" t="str">
        <f t="shared" ref="R100:R105" si="23">VLOOKUP(CONCATENATE(N100,P100),hub_,4,FALSE)</f>
        <v>PUNO</v>
      </c>
      <c r="S100" s="7" t="str">
        <f t="shared" ref="S100:S105" si="24">VLOOKUP(CONCATENATE(N100,P100),hub_,5,FALSE)</f>
        <v>PUNO</v>
      </c>
      <c r="T100" s="11"/>
      <c r="U100" s="42"/>
      <c r="W100" s="43">
        <v>44162</v>
      </c>
      <c r="X100" s="8" t="e">
        <f t="shared" si="16"/>
        <v>#N/A</v>
      </c>
      <c r="Y100" s="44"/>
      <c r="AN100" s="10" t="str">
        <f t="shared" si="17"/>
        <v>XB2ST.P0220-4C74101C-S14</v>
      </c>
      <c r="AO100" s="10" t="str">
        <f t="shared" si="18"/>
        <v>CONTRATISTAS</v>
      </c>
      <c r="AQ100" s="38" t="str">
        <f t="shared" si="19"/>
        <v>PUNO</v>
      </c>
    </row>
    <row r="101" spans="1:43" ht="15.75" customHeight="1" x14ac:dyDescent="0.2">
      <c r="A101" s="38">
        <v>864</v>
      </c>
      <c r="B101" s="11" t="s">
        <v>2436</v>
      </c>
      <c r="C101" s="2" t="s">
        <v>681</v>
      </c>
      <c r="D101" s="11" t="str">
        <f t="shared" si="22"/>
        <v>DNI10358519</v>
      </c>
      <c r="E101" s="39" t="s">
        <v>3370</v>
      </c>
      <c r="F101" s="39" t="s">
        <v>1244</v>
      </c>
      <c r="G101" s="11" t="s">
        <v>2043</v>
      </c>
      <c r="H101" s="11" t="s">
        <v>3371</v>
      </c>
      <c r="I101" s="11" t="s">
        <v>3330</v>
      </c>
      <c r="J101" s="11" t="s">
        <v>2462</v>
      </c>
      <c r="K101" s="40">
        <v>25727</v>
      </c>
      <c r="L101" s="41" t="s">
        <v>141</v>
      </c>
      <c r="M101" s="11">
        <v>994398048</v>
      </c>
      <c r="N101" s="39" t="s">
        <v>268</v>
      </c>
      <c r="O101" s="11" t="s">
        <v>268</v>
      </c>
      <c r="P101" s="11" t="s">
        <v>268</v>
      </c>
      <c r="Q101" s="11" t="s">
        <v>3372</v>
      </c>
      <c r="R101" s="7" t="str">
        <f t="shared" si="23"/>
        <v>PUNO HUB</v>
      </c>
      <c r="S101" s="7" t="str">
        <f t="shared" si="24"/>
        <v>CUSCO</v>
      </c>
      <c r="T101" s="11"/>
      <c r="U101" s="42"/>
      <c r="W101" s="43">
        <v>44162</v>
      </c>
      <c r="X101" s="8" t="e">
        <f t="shared" si="16"/>
        <v>#N/A</v>
      </c>
      <c r="Y101" s="44"/>
      <c r="AN101" s="10" t="str">
        <f t="shared" si="17"/>
        <v>XB2ST.P0220-4C74101C-S14</v>
      </c>
      <c r="AO101" s="10" t="str">
        <f t="shared" si="18"/>
        <v>CONTRATISTAS</v>
      </c>
      <c r="AQ101" s="38" t="str">
        <f t="shared" si="19"/>
        <v>PUNO</v>
      </c>
    </row>
    <row r="102" spans="1:43" ht="15.75" customHeight="1" x14ac:dyDescent="0.2">
      <c r="A102" s="38">
        <v>865</v>
      </c>
      <c r="B102" s="11" t="s">
        <v>2436</v>
      </c>
      <c r="C102" s="2" t="s">
        <v>681</v>
      </c>
      <c r="D102" s="11" t="str">
        <f t="shared" si="22"/>
        <v>DNI41961566</v>
      </c>
      <c r="E102" s="39" t="s">
        <v>3373</v>
      </c>
      <c r="F102" s="39" t="s">
        <v>452</v>
      </c>
      <c r="G102" s="11" t="s">
        <v>525</v>
      </c>
      <c r="H102" s="11" t="s">
        <v>2161</v>
      </c>
      <c r="I102" s="11" t="s">
        <v>3330</v>
      </c>
      <c r="J102" s="11" t="s">
        <v>2462</v>
      </c>
      <c r="K102" s="40">
        <v>30559</v>
      </c>
      <c r="L102" s="41" t="s">
        <v>141</v>
      </c>
      <c r="M102" s="11">
        <v>976161101</v>
      </c>
      <c r="N102" s="39" t="s">
        <v>82</v>
      </c>
      <c r="O102" s="11" t="s">
        <v>2204</v>
      </c>
      <c r="P102" s="11" t="s">
        <v>237</v>
      </c>
      <c r="Q102" s="11" t="s">
        <v>3374</v>
      </c>
      <c r="R102" s="7" t="str">
        <f t="shared" si="23"/>
        <v>PUNO</v>
      </c>
      <c r="S102" s="7" t="str">
        <f t="shared" si="24"/>
        <v>JULIACA</v>
      </c>
      <c r="T102" s="11"/>
      <c r="U102" s="42"/>
      <c r="W102" s="43">
        <v>44162</v>
      </c>
      <c r="X102" s="8" t="e">
        <f t="shared" si="16"/>
        <v>#N/A</v>
      </c>
      <c r="Y102" s="44"/>
      <c r="AN102" s="10" t="str">
        <f t="shared" si="17"/>
        <v>XB2ST.P0220-4C74101C-S14</v>
      </c>
      <c r="AO102" s="10" t="str">
        <f t="shared" si="18"/>
        <v>CONTRATISTAS</v>
      </c>
      <c r="AQ102" s="38" t="str">
        <f t="shared" si="19"/>
        <v>PUNO</v>
      </c>
    </row>
    <row r="103" spans="1:43" ht="15.75" customHeight="1" x14ac:dyDescent="0.2">
      <c r="A103" s="38">
        <v>866</v>
      </c>
      <c r="B103" s="11" t="s">
        <v>2436</v>
      </c>
      <c r="C103" s="2" t="s">
        <v>681</v>
      </c>
      <c r="D103" s="11" t="str">
        <f t="shared" si="22"/>
        <v>DNI2307014</v>
      </c>
      <c r="E103" s="39" t="s">
        <v>3375</v>
      </c>
      <c r="F103" s="39" t="s">
        <v>452</v>
      </c>
      <c r="G103" s="11" t="s">
        <v>799</v>
      </c>
      <c r="H103" s="11" t="s">
        <v>3376</v>
      </c>
      <c r="I103" s="11" t="s">
        <v>3330</v>
      </c>
      <c r="J103" s="11" t="s">
        <v>2462</v>
      </c>
      <c r="K103" s="40">
        <v>27971</v>
      </c>
      <c r="L103" s="41" t="s">
        <v>141</v>
      </c>
      <c r="M103" s="11" t="s">
        <v>3377</v>
      </c>
      <c r="N103" s="39" t="s">
        <v>82</v>
      </c>
      <c r="O103" s="11" t="s">
        <v>234</v>
      </c>
      <c r="P103" s="11" t="s">
        <v>237</v>
      </c>
      <c r="Q103" s="11" t="s">
        <v>3378</v>
      </c>
      <c r="R103" s="7" t="str">
        <f t="shared" si="23"/>
        <v>PUNO</v>
      </c>
      <c r="S103" s="7" t="str">
        <f t="shared" si="24"/>
        <v>JULIACA</v>
      </c>
      <c r="T103" s="11"/>
      <c r="U103" s="42"/>
      <c r="W103" s="43">
        <v>44162</v>
      </c>
      <c r="X103" s="8" t="e">
        <f t="shared" si="16"/>
        <v>#N/A</v>
      </c>
      <c r="Y103" s="44"/>
      <c r="AN103" s="10" t="str">
        <f t="shared" si="17"/>
        <v>XB2ST.P0220-4C74101C-S14</v>
      </c>
      <c r="AO103" s="10" t="str">
        <f t="shared" si="18"/>
        <v>CONTRATISTAS</v>
      </c>
      <c r="AQ103" s="38" t="str">
        <f t="shared" si="19"/>
        <v>PUNO</v>
      </c>
    </row>
    <row r="104" spans="1:43" ht="15.75" customHeight="1" x14ac:dyDescent="0.2">
      <c r="A104" s="38">
        <v>867</v>
      </c>
      <c r="B104" s="11" t="s">
        <v>2436</v>
      </c>
      <c r="C104" s="2" t="s">
        <v>681</v>
      </c>
      <c r="D104" s="11" t="str">
        <f t="shared" si="22"/>
        <v>DNI1269925</v>
      </c>
      <c r="E104" s="39" t="s">
        <v>3379</v>
      </c>
      <c r="F104" s="39" t="s">
        <v>452</v>
      </c>
      <c r="G104" s="11" t="s">
        <v>1301</v>
      </c>
      <c r="H104" s="11" t="s">
        <v>3380</v>
      </c>
      <c r="I104" s="11" t="s">
        <v>3330</v>
      </c>
      <c r="J104" s="11" t="s">
        <v>2462</v>
      </c>
      <c r="K104" s="40">
        <v>26883</v>
      </c>
      <c r="L104" s="41" t="s">
        <v>141</v>
      </c>
      <c r="M104" s="11">
        <v>969881516</v>
      </c>
      <c r="N104" s="39" t="s">
        <v>82</v>
      </c>
      <c r="O104" s="11" t="s">
        <v>82</v>
      </c>
      <c r="P104" s="11" t="s">
        <v>3381</v>
      </c>
      <c r="Q104" s="11" t="s">
        <v>3382</v>
      </c>
      <c r="R104" s="7" t="str">
        <f t="shared" si="23"/>
        <v>PUNO</v>
      </c>
      <c r="S104" s="7" t="str">
        <f t="shared" si="24"/>
        <v>PUNO</v>
      </c>
      <c r="T104" s="11"/>
      <c r="U104" s="42"/>
      <c r="W104" s="43">
        <v>44162</v>
      </c>
      <c r="X104" s="8" t="e">
        <f t="shared" si="16"/>
        <v>#N/A</v>
      </c>
      <c r="Y104" s="44"/>
      <c r="AH104" s="8" t="s">
        <v>3317</v>
      </c>
      <c r="AN104" s="10" t="str">
        <f t="shared" si="17"/>
        <v>XB2ST.P0220-4C74101C-S14</v>
      </c>
      <c r="AO104" s="10" t="str">
        <f t="shared" si="18"/>
        <v>CONTRATISTAS</v>
      </c>
      <c r="AQ104" s="38" t="str">
        <f t="shared" si="19"/>
        <v>PUNO</v>
      </c>
    </row>
    <row r="105" spans="1:43" ht="15.75" customHeight="1" x14ac:dyDescent="0.2">
      <c r="A105" s="38">
        <v>869</v>
      </c>
      <c r="B105" s="11" t="s">
        <v>2436</v>
      </c>
      <c r="C105" s="2" t="s">
        <v>681</v>
      </c>
      <c r="D105" s="11" t="str">
        <f t="shared" si="22"/>
        <v>DNI23998347</v>
      </c>
      <c r="E105" s="39" t="s">
        <v>3383</v>
      </c>
      <c r="F105" s="39" t="s">
        <v>3384</v>
      </c>
      <c r="G105" s="11" t="s">
        <v>198</v>
      </c>
      <c r="H105" s="11" t="s">
        <v>3385</v>
      </c>
      <c r="I105" s="11" t="s">
        <v>2448</v>
      </c>
      <c r="J105" s="11" t="s">
        <v>2441</v>
      </c>
      <c r="K105" s="40">
        <v>25699</v>
      </c>
      <c r="L105" s="41" t="s">
        <v>141</v>
      </c>
      <c r="M105" s="11">
        <v>974523027</v>
      </c>
      <c r="N105" s="39" t="s">
        <v>268</v>
      </c>
      <c r="O105" s="11" t="s">
        <v>268</v>
      </c>
      <c r="P105" s="11" t="s">
        <v>997</v>
      </c>
      <c r="Q105" s="11" t="s">
        <v>3386</v>
      </c>
      <c r="R105" s="7" t="str">
        <f t="shared" si="23"/>
        <v>PUNO HUB</v>
      </c>
      <c r="S105" s="7" t="str">
        <f t="shared" si="24"/>
        <v>CUSCO</v>
      </c>
      <c r="T105" s="11"/>
      <c r="U105" s="42"/>
      <c r="W105" s="43">
        <v>44162</v>
      </c>
      <c r="X105" s="8" t="e">
        <f t="shared" si="16"/>
        <v>#N/A</v>
      </c>
      <c r="Y105" s="44"/>
      <c r="AN105" s="10" t="str">
        <f t="shared" si="17"/>
        <v>XB2ST.P0220-4C74101C-S14</v>
      </c>
      <c r="AO105" s="10" t="str">
        <f t="shared" si="18"/>
        <v>CONTRATISTAS</v>
      </c>
      <c r="AQ105" s="38" t="str">
        <f t="shared" si="19"/>
        <v>PUNO</v>
      </c>
    </row>
    <row r="106" spans="1:43" ht="15.75" customHeight="1" x14ac:dyDescent="0.2">
      <c r="A106" s="38">
        <v>870</v>
      </c>
      <c r="B106" s="11" t="s">
        <v>2436</v>
      </c>
      <c r="C106" s="2" t="s">
        <v>681</v>
      </c>
      <c r="D106" s="11" t="str">
        <f t="shared" si="22"/>
        <v>DNI45247070</v>
      </c>
      <c r="E106" s="39" t="s">
        <v>3387</v>
      </c>
      <c r="F106" s="39" t="s">
        <v>1008</v>
      </c>
      <c r="G106" s="11" t="s">
        <v>3388</v>
      </c>
      <c r="H106" s="11" t="s">
        <v>2161</v>
      </c>
      <c r="I106" s="11" t="s">
        <v>2448</v>
      </c>
      <c r="J106" s="11" t="e">
        <v>#N/A</v>
      </c>
      <c r="K106" s="40">
        <v>31839</v>
      </c>
      <c r="L106" s="41" t="s">
        <v>141</v>
      </c>
      <c r="M106" s="11">
        <v>957014297</v>
      </c>
      <c r="N106" s="39" t="s">
        <v>268</v>
      </c>
      <c r="O106" s="11" t="s">
        <v>3389</v>
      </c>
      <c r="P106" s="11" t="s">
        <v>3390</v>
      </c>
      <c r="Q106" s="11" t="s">
        <v>3391</v>
      </c>
      <c r="R106" s="7" t="s">
        <v>124</v>
      </c>
      <c r="S106" s="7" t="s">
        <v>268</v>
      </c>
      <c r="T106" s="11"/>
      <c r="U106" s="42"/>
      <c r="W106" s="43">
        <v>44162</v>
      </c>
      <c r="X106" s="8" t="e">
        <f t="shared" si="16"/>
        <v>#N/A</v>
      </c>
      <c r="Y106" s="44"/>
      <c r="AN106" s="10" t="str">
        <f t="shared" si="17"/>
        <v>XB2ST.P0220-4C74101C-S14</v>
      </c>
      <c r="AO106" s="10" t="str">
        <f t="shared" si="18"/>
        <v>CONTRATISTAS</v>
      </c>
      <c r="AQ106" s="38" t="str">
        <f t="shared" si="19"/>
        <v>PUNO</v>
      </c>
    </row>
    <row r="107" spans="1:43" ht="15.75" customHeight="1" x14ac:dyDescent="0.2">
      <c r="A107" s="38">
        <v>886</v>
      </c>
      <c r="B107" s="11" t="s">
        <v>2436</v>
      </c>
      <c r="C107" s="2" t="s">
        <v>681</v>
      </c>
      <c r="D107" s="11" t="str">
        <f t="shared" si="22"/>
        <v>DNI43215176</v>
      </c>
      <c r="E107" s="39" t="s">
        <v>3392</v>
      </c>
      <c r="F107" s="39" t="s">
        <v>3393</v>
      </c>
      <c r="G107" s="11" t="s">
        <v>115</v>
      </c>
      <c r="H107" s="11" t="s">
        <v>3394</v>
      </c>
      <c r="I107" s="11" t="s">
        <v>3395</v>
      </c>
      <c r="J107" s="11" t="s">
        <v>2462</v>
      </c>
      <c r="K107" s="40">
        <v>29166</v>
      </c>
      <c r="L107" s="41" t="s">
        <v>141</v>
      </c>
      <c r="M107" s="11" t="s">
        <v>3396</v>
      </c>
      <c r="N107" s="39" t="s">
        <v>268</v>
      </c>
      <c r="O107" s="11" t="s">
        <v>268</v>
      </c>
      <c r="P107" s="11" t="s">
        <v>302</v>
      </c>
      <c r="Q107" s="11" t="s">
        <v>3397</v>
      </c>
      <c r="R107" s="7" t="s">
        <v>124</v>
      </c>
      <c r="S107" s="7" t="str">
        <f>VLOOKUP(CONCATENATE(N107,P107),hub_,5,FALSE)</f>
        <v>CUSCO</v>
      </c>
      <c r="T107" s="11"/>
      <c r="U107" s="42"/>
      <c r="W107" s="43">
        <v>44162</v>
      </c>
      <c r="X107" s="8" t="e">
        <f t="shared" si="16"/>
        <v>#N/A</v>
      </c>
      <c r="Y107" s="44"/>
      <c r="AN107" s="10" t="str">
        <f t="shared" si="17"/>
        <v>XB2ST.P0220-4C74101C-S14</v>
      </c>
      <c r="AO107" s="10" t="str">
        <f t="shared" si="18"/>
        <v>CONTRATISTAS</v>
      </c>
      <c r="AQ107" s="38" t="str">
        <f t="shared" si="19"/>
        <v>PUNO</v>
      </c>
    </row>
    <row r="108" spans="1:43" ht="15.75" customHeight="1" x14ac:dyDescent="0.2">
      <c r="A108" s="38">
        <v>887</v>
      </c>
      <c r="B108" s="11" t="s">
        <v>2436</v>
      </c>
      <c r="C108" s="2" t="s">
        <v>681</v>
      </c>
      <c r="D108" s="11" t="str">
        <f t="shared" si="22"/>
        <v>DNI44507188</v>
      </c>
      <c r="E108" s="39" t="s">
        <v>3398</v>
      </c>
      <c r="F108" s="39" t="s">
        <v>3399</v>
      </c>
      <c r="G108" s="11" t="s">
        <v>3400</v>
      </c>
      <c r="H108" s="11" t="s">
        <v>3401</v>
      </c>
      <c r="I108" s="11" t="s">
        <v>3395</v>
      </c>
      <c r="J108" s="11" t="s">
        <v>2462</v>
      </c>
      <c r="K108" s="40">
        <v>31499</v>
      </c>
      <c r="L108" s="41" t="s">
        <v>141</v>
      </c>
      <c r="M108" s="11">
        <v>929734929</v>
      </c>
      <c r="N108" s="39" t="s">
        <v>268</v>
      </c>
      <c r="O108" s="11" t="s">
        <v>268</v>
      </c>
      <c r="P108" s="11" t="s">
        <v>1933</v>
      </c>
      <c r="Q108" s="11" t="s">
        <v>3402</v>
      </c>
      <c r="R108" s="7" t="str">
        <f>VLOOKUP(CONCATENATE(N108,P108),hub_,4,FALSE)</f>
        <v>PUNO HUB</v>
      </c>
      <c r="S108" s="7" t="str">
        <f>VLOOKUP(CONCATENATE(N108,P108),hub_,5,FALSE)</f>
        <v>CUSCO</v>
      </c>
      <c r="T108" s="11"/>
      <c r="U108" s="42"/>
      <c r="W108" s="43">
        <v>44162</v>
      </c>
      <c r="X108" s="8" t="e">
        <f t="shared" si="16"/>
        <v>#N/A</v>
      </c>
      <c r="Y108" s="44"/>
      <c r="AN108" s="10" t="str">
        <f t="shared" si="17"/>
        <v>XB2ST.P0220-4C74101C-S14</v>
      </c>
      <c r="AO108" s="10" t="str">
        <f t="shared" si="18"/>
        <v>CONTRATISTAS</v>
      </c>
      <c r="AQ108" s="38" t="str">
        <f t="shared" si="19"/>
        <v>PUNO</v>
      </c>
    </row>
    <row r="109" spans="1:43" ht="15.75" customHeight="1" x14ac:dyDescent="0.2">
      <c r="A109" s="38">
        <v>888</v>
      </c>
      <c r="B109" s="11" t="s">
        <v>2436</v>
      </c>
      <c r="C109" s="2" t="s">
        <v>681</v>
      </c>
      <c r="D109" s="11" t="str">
        <f t="shared" si="22"/>
        <v>DNI71536864</v>
      </c>
      <c r="E109" s="39" t="s">
        <v>3403</v>
      </c>
      <c r="F109" s="39" t="s">
        <v>3404</v>
      </c>
      <c r="G109" s="11" t="s">
        <v>3405</v>
      </c>
      <c r="H109" s="11" t="s">
        <v>3406</v>
      </c>
      <c r="I109" s="11" t="s">
        <v>3395</v>
      </c>
      <c r="J109" s="11" t="s">
        <v>2462</v>
      </c>
      <c r="K109" s="40">
        <v>34509</v>
      </c>
      <c r="L109" s="41" t="s">
        <v>141</v>
      </c>
      <c r="M109" s="11" t="s">
        <v>3407</v>
      </c>
      <c r="N109" s="39" t="s">
        <v>82</v>
      </c>
      <c r="O109" s="11" t="s">
        <v>796</v>
      </c>
      <c r="P109" s="11" t="s">
        <v>237</v>
      </c>
      <c r="Q109" s="11" t="s">
        <v>3408</v>
      </c>
      <c r="R109" s="7" t="str">
        <f>VLOOKUP(CONCATENATE(N109,P109),hub_,4,FALSE)</f>
        <v>PUNO</v>
      </c>
      <c r="S109" s="7" t="str">
        <f>VLOOKUP(CONCATENATE(N109,P109),hub_,5,FALSE)</f>
        <v>JULIACA</v>
      </c>
      <c r="T109" s="11"/>
      <c r="U109" s="42"/>
      <c r="W109" s="43">
        <v>44162</v>
      </c>
      <c r="X109" s="8" t="e">
        <f t="shared" si="16"/>
        <v>#N/A</v>
      </c>
      <c r="Y109" s="44"/>
      <c r="AH109" s="8" t="s">
        <v>3317</v>
      </c>
      <c r="AN109" s="10" t="str">
        <f t="shared" si="17"/>
        <v>XB2ST.P0220-4C74101C-S14</v>
      </c>
      <c r="AO109" s="10" t="str">
        <f t="shared" si="18"/>
        <v>CONTRATISTAS</v>
      </c>
      <c r="AQ109" s="38" t="str">
        <f t="shared" si="19"/>
        <v>PUNO</v>
      </c>
    </row>
    <row r="110" spans="1:43" ht="15.75" customHeight="1" x14ac:dyDescent="0.2">
      <c r="A110" s="38">
        <v>889</v>
      </c>
      <c r="B110" s="11" t="s">
        <v>2436</v>
      </c>
      <c r="C110" s="2" t="s">
        <v>681</v>
      </c>
      <c r="D110" s="11" t="str">
        <f t="shared" si="22"/>
        <v>DNI43231630</v>
      </c>
      <c r="E110" s="39" t="s">
        <v>3409</v>
      </c>
      <c r="F110" s="39" t="s">
        <v>3410</v>
      </c>
      <c r="G110" s="11" t="s">
        <v>3411</v>
      </c>
      <c r="H110" s="11" t="s">
        <v>3212</v>
      </c>
      <c r="I110" s="11" t="s">
        <v>3395</v>
      </c>
      <c r="J110" s="11" t="s">
        <v>2462</v>
      </c>
      <c r="K110" s="40">
        <v>29972</v>
      </c>
      <c r="L110" s="41" t="s">
        <v>141</v>
      </c>
      <c r="M110" s="11" t="s">
        <v>3412</v>
      </c>
      <c r="N110" s="39" t="s">
        <v>268</v>
      </c>
      <c r="O110" s="11" t="s">
        <v>3413</v>
      </c>
      <c r="P110" s="11" t="s">
        <v>3388</v>
      </c>
      <c r="Q110" s="11" t="s">
        <v>3414</v>
      </c>
      <c r="R110" s="7" t="s">
        <v>124</v>
      </c>
      <c r="S110" s="7" t="s">
        <v>268</v>
      </c>
      <c r="T110" s="11"/>
      <c r="U110" s="42"/>
      <c r="W110" s="43">
        <v>44162</v>
      </c>
      <c r="X110" s="8" t="e">
        <f t="shared" si="16"/>
        <v>#N/A</v>
      </c>
      <c r="Y110" s="44"/>
      <c r="AN110" s="10" t="str">
        <f t="shared" si="17"/>
        <v>XB2ST.P0220-4C74101C-S14</v>
      </c>
      <c r="AO110" s="10" t="str">
        <f t="shared" si="18"/>
        <v>CONTRATISTAS</v>
      </c>
      <c r="AQ110" s="38" t="str">
        <f t="shared" si="19"/>
        <v>PUNO</v>
      </c>
    </row>
    <row r="111" spans="1:43" ht="15.75" customHeight="1" x14ac:dyDescent="0.2">
      <c r="A111" s="38">
        <v>890</v>
      </c>
      <c r="B111" s="11" t="s">
        <v>2436</v>
      </c>
      <c r="C111" s="2" t="s">
        <v>681</v>
      </c>
      <c r="D111" s="11" t="str">
        <f t="shared" si="22"/>
        <v>DNI40335559</v>
      </c>
      <c r="E111" s="39" t="s">
        <v>3415</v>
      </c>
      <c r="F111" s="39" t="s">
        <v>3416</v>
      </c>
      <c r="G111" s="11" t="s">
        <v>3417</v>
      </c>
      <c r="H111" s="11" t="s">
        <v>996</v>
      </c>
      <c r="I111" s="11" t="s">
        <v>3395</v>
      </c>
      <c r="J111" s="11" t="s">
        <v>2462</v>
      </c>
      <c r="K111" s="40">
        <v>28540</v>
      </c>
      <c r="L111" s="41" t="s">
        <v>141</v>
      </c>
      <c r="M111" s="11">
        <v>986231437</v>
      </c>
      <c r="N111" s="39" t="s">
        <v>268</v>
      </c>
      <c r="O111" s="11" t="s">
        <v>268</v>
      </c>
      <c r="P111" s="11" t="s">
        <v>268</v>
      </c>
      <c r="Q111" s="11" t="s">
        <v>3418</v>
      </c>
      <c r="R111" s="7" t="str">
        <f>VLOOKUP(CONCATENATE(N111,P111),hub_,4,FALSE)</f>
        <v>PUNO HUB</v>
      </c>
      <c r="S111" s="7" t="str">
        <f>VLOOKUP(CONCATENATE(N111,P111),hub_,5,FALSE)</f>
        <v>CUSCO</v>
      </c>
      <c r="T111" s="11"/>
      <c r="U111" s="42"/>
      <c r="W111" s="43">
        <v>44162</v>
      </c>
      <c r="X111" s="8" t="e">
        <f t="shared" si="16"/>
        <v>#N/A</v>
      </c>
      <c r="Y111" s="44"/>
      <c r="AN111" s="10" t="str">
        <f t="shared" si="17"/>
        <v>XB2ST.P0220-4C74101C-S14</v>
      </c>
      <c r="AO111" s="10" t="str">
        <f t="shared" si="18"/>
        <v>CONTRATISTAS</v>
      </c>
      <c r="AQ111" s="38" t="str">
        <f t="shared" si="19"/>
        <v>PUNO</v>
      </c>
    </row>
    <row r="112" spans="1:43" ht="15.75" customHeight="1" x14ac:dyDescent="0.2">
      <c r="A112" s="38">
        <v>891</v>
      </c>
      <c r="B112" s="11" t="s">
        <v>2436</v>
      </c>
      <c r="C112" s="2" t="s">
        <v>681</v>
      </c>
      <c r="D112" s="11" t="str">
        <f t="shared" si="22"/>
        <v>DNI40335628</v>
      </c>
      <c r="E112" s="39" t="s">
        <v>3419</v>
      </c>
      <c r="F112" s="39" t="s">
        <v>3420</v>
      </c>
      <c r="G112" s="11" t="s">
        <v>900</v>
      </c>
      <c r="H112" s="11" t="s">
        <v>2848</v>
      </c>
      <c r="I112" s="11" t="s">
        <v>3395</v>
      </c>
      <c r="J112" s="11" t="s">
        <v>2462</v>
      </c>
      <c r="K112" s="40">
        <v>28726</v>
      </c>
      <c r="L112" s="41" t="s">
        <v>141</v>
      </c>
      <c r="M112" s="11">
        <v>982411219</v>
      </c>
      <c r="N112" s="39" t="s">
        <v>268</v>
      </c>
      <c r="O112" s="11" t="s">
        <v>3421</v>
      </c>
      <c r="P112" s="11" t="s">
        <v>3422</v>
      </c>
      <c r="Q112" s="11" t="s">
        <v>3423</v>
      </c>
      <c r="R112" s="7" t="s">
        <v>124</v>
      </c>
      <c r="S112" s="7" t="s">
        <v>268</v>
      </c>
      <c r="T112" s="11"/>
      <c r="U112" s="42"/>
      <c r="W112" s="43">
        <v>44162</v>
      </c>
      <c r="X112" s="8" t="e">
        <f t="shared" si="16"/>
        <v>#N/A</v>
      </c>
      <c r="Y112" s="44"/>
      <c r="AN112" s="10" t="str">
        <f t="shared" si="17"/>
        <v>XB2ST.P0220-4C74101C-S14</v>
      </c>
      <c r="AO112" s="10" t="str">
        <f t="shared" si="18"/>
        <v>CONTRATISTAS</v>
      </c>
      <c r="AQ112" s="38" t="str">
        <f t="shared" si="19"/>
        <v>PUNO</v>
      </c>
    </row>
    <row r="113" spans="1:43" ht="15.75" customHeight="1" x14ac:dyDescent="0.2">
      <c r="A113" s="38">
        <v>892</v>
      </c>
      <c r="B113" s="11" t="s">
        <v>2436</v>
      </c>
      <c r="C113" s="2" t="s">
        <v>681</v>
      </c>
      <c r="D113" s="11" t="str">
        <f t="shared" si="22"/>
        <v>DNI40501330</v>
      </c>
      <c r="E113" s="39" t="s">
        <v>3424</v>
      </c>
      <c r="F113" s="39" t="s">
        <v>793</v>
      </c>
      <c r="G113" s="11" t="s">
        <v>3425</v>
      </c>
      <c r="H113" s="11" t="s">
        <v>2770</v>
      </c>
      <c r="I113" s="11" t="s">
        <v>3395</v>
      </c>
      <c r="J113" s="11" t="s">
        <v>2462</v>
      </c>
      <c r="K113" s="40">
        <v>26521</v>
      </c>
      <c r="L113" s="41" t="s">
        <v>141</v>
      </c>
      <c r="M113" s="11">
        <v>990214265</v>
      </c>
      <c r="N113" s="39" t="s">
        <v>2689</v>
      </c>
      <c r="O113" s="11" t="s">
        <v>2690</v>
      </c>
      <c r="P113" s="11" t="s">
        <v>2689</v>
      </c>
      <c r="Q113" s="11" t="s">
        <v>3426</v>
      </c>
      <c r="R113" s="7" t="str">
        <f>VLOOKUP(CONCATENATE(N113,P113),hub_,4,FALSE)</f>
        <v>PUNO HUB</v>
      </c>
      <c r="S113" s="7" t="str">
        <f>VLOOKUP(CONCATENATE(N113,P113),hub_,5,FALSE)</f>
        <v>MOQUEGUA</v>
      </c>
      <c r="T113" s="11"/>
      <c r="U113" s="42"/>
      <c r="W113" s="43">
        <v>44162</v>
      </c>
      <c r="X113" s="8" t="e">
        <f t="shared" si="16"/>
        <v>#N/A</v>
      </c>
      <c r="Y113" s="44"/>
      <c r="AN113" s="10" t="str">
        <f t="shared" si="17"/>
        <v>XB2ST.P0220-4C74101C-S14</v>
      </c>
      <c r="AO113" s="10" t="str">
        <f t="shared" si="18"/>
        <v>CONTRATISTAS</v>
      </c>
      <c r="AQ113" s="38" t="str">
        <f t="shared" si="19"/>
        <v>PUNO</v>
      </c>
    </row>
    <row r="114" spans="1:43" ht="15.75" customHeight="1" x14ac:dyDescent="0.2">
      <c r="A114" s="38">
        <v>893</v>
      </c>
      <c r="B114" s="11" t="s">
        <v>2436</v>
      </c>
      <c r="C114" s="2" t="s">
        <v>681</v>
      </c>
      <c r="D114" s="11" t="str">
        <f t="shared" si="22"/>
        <v>DNI42799337</v>
      </c>
      <c r="E114" s="39" t="s">
        <v>3427</v>
      </c>
      <c r="F114" s="39" t="s">
        <v>291</v>
      </c>
      <c r="G114" s="11" t="s">
        <v>2702</v>
      </c>
      <c r="H114" s="11" t="s">
        <v>3428</v>
      </c>
      <c r="I114" s="11" t="s">
        <v>3395</v>
      </c>
      <c r="J114" s="11" t="s">
        <v>2462</v>
      </c>
      <c r="K114" s="40">
        <v>31022</v>
      </c>
      <c r="L114" s="41" t="s">
        <v>141</v>
      </c>
      <c r="M114" s="11">
        <v>966000208</v>
      </c>
      <c r="N114" s="39" t="s">
        <v>82</v>
      </c>
      <c r="O114" s="11" t="s">
        <v>82</v>
      </c>
      <c r="P114" s="11" t="s">
        <v>237</v>
      </c>
      <c r="Q114" s="11" t="s">
        <v>3429</v>
      </c>
      <c r="R114" s="7" t="str">
        <f>VLOOKUP(CONCATENATE(N114,P114),hub_,4,FALSE)</f>
        <v>PUNO</v>
      </c>
      <c r="S114" s="7" t="str">
        <f>VLOOKUP(CONCATENATE(N114,P114),hub_,5,FALSE)</f>
        <v>JULIACA</v>
      </c>
      <c r="T114" s="11"/>
      <c r="U114" s="42"/>
      <c r="W114" s="43">
        <v>44162</v>
      </c>
      <c r="X114" s="8" t="e">
        <f t="shared" si="16"/>
        <v>#N/A</v>
      </c>
      <c r="Y114" s="44"/>
      <c r="AN114" s="10" t="str">
        <f t="shared" si="17"/>
        <v>XB2ST.P0220-4C74101C-S14</v>
      </c>
      <c r="AO114" s="10" t="str">
        <f t="shared" si="18"/>
        <v>CONTRATISTAS</v>
      </c>
      <c r="AQ114" s="38" t="str">
        <f t="shared" si="19"/>
        <v>PUNO</v>
      </c>
    </row>
    <row r="115" spans="1:43" ht="15.75" customHeight="1" x14ac:dyDescent="0.2">
      <c r="A115" s="38">
        <v>894</v>
      </c>
      <c r="B115" s="11" t="s">
        <v>2436</v>
      </c>
      <c r="C115" s="2" t="s">
        <v>681</v>
      </c>
      <c r="D115" s="11" t="str">
        <f t="shared" si="22"/>
        <v>DNI23933535</v>
      </c>
      <c r="E115" s="39" t="s">
        <v>3430</v>
      </c>
      <c r="F115" s="39" t="s">
        <v>575</v>
      </c>
      <c r="G115" s="11" t="s">
        <v>3431</v>
      </c>
      <c r="H115" s="11" t="s">
        <v>3432</v>
      </c>
      <c r="I115" s="11" t="s">
        <v>3395</v>
      </c>
      <c r="J115" s="11" t="s">
        <v>2462</v>
      </c>
      <c r="K115" s="40">
        <v>26539</v>
      </c>
      <c r="L115" s="41" t="s">
        <v>141</v>
      </c>
      <c r="M115" s="11">
        <v>915140645</v>
      </c>
      <c r="N115" s="39" t="s">
        <v>268</v>
      </c>
      <c r="O115" s="11" t="s">
        <v>268</v>
      </c>
      <c r="P115" s="11" t="s">
        <v>997</v>
      </c>
      <c r="Q115" s="11" t="s">
        <v>3433</v>
      </c>
      <c r="R115" s="7" t="str">
        <f>VLOOKUP(CONCATENATE(N115,P115),hub_,4,FALSE)</f>
        <v>PUNO HUB</v>
      </c>
      <c r="S115" s="7" t="str">
        <f>VLOOKUP(CONCATENATE(N115,P115),hub_,5,FALSE)</f>
        <v>CUSCO</v>
      </c>
      <c r="T115" s="11"/>
      <c r="U115" s="42"/>
      <c r="W115" s="43">
        <v>44162</v>
      </c>
      <c r="X115" s="8" t="e">
        <f t="shared" si="16"/>
        <v>#N/A</v>
      </c>
      <c r="Y115" s="44"/>
      <c r="AN115" s="10" t="str">
        <f t="shared" si="17"/>
        <v>XB2ST.P0220-4C74101C-S14</v>
      </c>
      <c r="AO115" s="10" t="str">
        <f t="shared" si="18"/>
        <v>CONTRATISTAS</v>
      </c>
      <c r="AQ115" s="38" t="str">
        <f t="shared" si="19"/>
        <v>PUNO</v>
      </c>
    </row>
    <row r="116" spans="1:43" ht="15.75" customHeight="1" x14ac:dyDescent="0.2">
      <c r="A116" s="38">
        <v>895</v>
      </c>
      <c r="B116" s="11" t="s">
        <v>2436</v>
      </c>
      <c r="C116" s="2" t="s">
        <v>681</v>
      </c>
      <c r="D116" s="11" t="str">
        <f t="shared" si="22"/>
        <v>DNI23936821</v>
      </c>
      <c r="E116" s="39" t="s">
        <v>3434</v>
      </c>
      <c r="F116" s="39" t="s">
        <v>3435</v>
      </c>
      <c r="G116" s="11" t="s">
        <v>312</v>
      </c>
      <c r="H116" s="11" t="s">
        <v>3436</v>
      </c>
      <c r="I116" s="11" t="s">
        <v>3395</v>
      </c>
      <c r="J116" s="11" t="s">
        <v>2462</v>
      </c>
      <c r="K116" s="40">
        <v>24143</v>
      </c>
      <c r="L116" s="41" t="s">
        <v>141</v>
      </c>
      <c r="M116" s="11">
        <v>966394160</v>
      </c>
      <c r="N116" s="39" t="s">
        <v>268</v>
      </c>
      <c r="O116" s="11" t="s">
        <v>268</v>
      </c>
      <c r="P116" s="11" t="s">
        <v>3437</v>
      </c>
      <c r="Q116" s="11" t="s">
        <v>3438</v>
      </c>
      <c r="R116" s="7" t="s">
        <v>124</v>
      </c>
      <c r="S116" s="7" t="s">
        <v>268</v>
      </c>
      <c r="T116" s="11"/>
      <c r="U116" s="42"/>
      <c r="W116" s="43">
        <v>44162</v>
      </c>
      <c r="X116" s="8" t="e">
        <f t="shared" si="16"/>
        <v>#N/A</v>
      </c>
      <c r="Y116" s="44"/>
      <c r="AN116" s="10" t="str">
        <f t="shared" si="17"/>
        <v>XB2ST.P0220-4C74101C-S14</v>
      </c>
      <c r="AO116" s="10" t="str">
        <f t="shared" si="18"/>
        <v>CONTRATISTAS</v>
      </c>
      <c r="AQ116" s="38" t="str">
        <f t="shared" si="19"/>
        <v>PUNO</v>
      </c>
    </row>
    <row r="117" spans="1:43" ht="15.75" customHeight="1" x14ac:dyDescent="0.2">
      <c r="A117" s="38">
        <v>897</v>
      </c>
      <c r="B117" s="11" t="s">
        <v>2436</v>
      </c>
      <c r="C117" s="2" t="s">
        <v>681</v>
      </c>
      <c r="D117" s="11" t="str">
        <f t="shared" si="22"/>
        <v>DNI9936802</v>
      </c>
      <c r="E117" s="39" t="s">
        <v>3439</v>
      </c>
      <c r="F117" s="39" t="s">
        <v>1244</v>
      </c>
      <c r="G117" s="11" t="s">
        <v>765</v>
      </c>
      <c r="H117" s="11" t="s">
        <v>3440</v>
      </c>
      <c r="I117" s="11" t="s">
        <v>3395</v>
      </c>
      <c r="J117" s="11" t="s">
        <v>2462</v>
      </c>
      <c r="K117" s="40">
        <v>34509</v>
      </c>
      <c r="L117" s="41" t="s">
        <v>141</v>
      </c>
      <c r="M117" s="11" t="s">
        <v>3407</v>
      </c>
      <c r="N117" s="39" t="s">
        <v>82</v>
      </c>
      <c r="O117" s="11" t="s">
        <v>796</v>
      </c>
      <c r="P117" s="11" t="s">
        <v>237</v>
      </c>
      <c r="Q117" s="11" t="s">
        <v>3408</v>
      </c>
      <c r="R117" s="7" t="str">
        <f t="shared" ref="R117:R122" si="25">VLOOKUP(CONCATENATE(N117,P117),hub_,4,FALSE)</f>
        <v>PUNO</v>
      </c>
      <c r="S117" s="7" t="str">
        <f t="shared" ref="S117:S126" si="26">VLOOKUP(CONCATENATE(N117,P117),hub_,5,FALSE)</f>
        <v>JULIACA</v>
      </c>
      <c r="T117" s="11"/>
      <c r="U117" s="42"/>
      <c r="W117" s="43">
        <v>44162</v>
      </c>
      <c r="X117" s="8" t="e">
        <f t="shared" si="16"/>
        <v>#N/A</v>
      </c>
      <c r="Y117" s="44"/>
      <c r="AN117" s="10" t="str">
        <f t="shared" si="17"/>
        <v>XB2ST.P0220-4C74101C-S14</v>
      </c>
      <c r="AO117" s="10" t="str">
        <f t="shared" si="18"/>
        <v>CONTRATISTAS</v>
      </c>
      <c r="AQ117" s="38" t="str">
        <f t="shared" si="19"/>
        <v>PUNO</v>
      </c>
    </row>
    <row r="118" spans="1:43" ht="15.75" customHeight="1" x14ac:dyDescent="0.2">
      <c r="A118" s="38">
        <v>900</v>
      </c>
      <c r="B118" s="11" t="s">
        <v>2436</v>
      </c>
      <c r="C118" s="11" t="s">
        <v>681</v>
      </c>
      <c r="D118" s="11" t="str">
        <f t="shared" si="22"/>
        <v>DNI23999402</v>
      </c>
      <c r="E118" s="39" t="s">
        <v>3441</v>
      </c>
      <c r="F118" s="39" t="s">
        <v>2030</v>
      </c>
      <c r="G118" s="11" t="s">
        <v>3442</v>
      </c>
      <c r="H118" s="11" t="s">
        <v>3443</v>
      </c>
      <c r="I118" s="11" t="s">
        <v>3444</v>
      </c>
      <c r="J118" s="11" t="s">
        <v>2836</v>
      </c>
      <c r="K118" s="40">
        <v>25390</v>
      </c>
      <c r="L118" s="41" t="s">
        <v>141</v>
      </c>
      <c r="M118" s="11">
        <v>974377529</v>
      </c>
      <c r="N118" s="39" t="s">
        <v>268</v>
      </c>
      <c r="O118" s="11" t="s">
        <v>268</v>
      </c>
      <c r="P118" s="11" t="s">
        <v>268</v>
      </c>
      <c r="Q118" s="11" t="s">
        <v>3445</v>
      </c>
      <c r="R118" s="7" t="str">
        <f t="shared" si="25"/>
        <v>PUNO HUB</v>
      </c>
      <c r="S118" s="7" t="str">
        <f t="shared" si="26"/>
        <v>CUSCO</v>
      </c>
      <c r="T118" s="11"/>
      <c r="U118" s="42"/>
      <c r="W118" s="43">
        <v>44162</v>
      </c>
      <c r="X118" s="8" t="e">
        <f t="shared" si="16"/>
        <v>#N/A</v>
      </c>
      <c r="Y118" s="44"/>
      <c r="AH118" s="8" t="s">
        <v>3317</v>
      </c>
      <c r="AN118" s="10" t="str">
        <f t="shared" si="17"/>
        <v>XB2ST.P0220-4C74101C-S14</v>
      </c>
      <c r="AO118" s="10" t="str">
        <f t="shared" si="18"/>
        <v>CONTRATISTAS</v>
      </c>
      <c r="AQ118" s="38" t="str">
        <f t="shared" si="19"/>
        <v>PUNO</v>
      </c>
    </row>
    <row r="119" spans="1:43" ht="15.75" customHeight="1" x14ac:dyDescent="0.2">
      <c r="A119" s="38">
        <v>907</v>
      </c>
      <c r="B119" s="4" t="s">
        <v>2436</v>
      </c>
      <c r="C119" s="3" t="s">
        <v>681</v>
      </c>
      <c r="D119" s="4" t="str">
        <f t="shared" si="22"/>
        <v>DNI45666098</v>
      </c>
      <c r="E119" s="45" t="s">
        <v>3446</v>
      </c>
      <c r="F119" s="45" t="s">
        <v>3447</v>
      </c>
      <c r="G119" s="46" t="s">
        <v>3448</v>
      </c>
      <c r="H119" s="46" t="s">
        <v>3449</v>
      </c>
      <c r="I119" s="11" t="s">
        <v>3450</v>
      </c>
      <c r="J119" s="11" t="s">
        <v>2462</v>
      </c>
      <c r="K119" s="40">
        <v>32597</v>
      </c>
      <c r="L119" s="41" t="s">
        <v>141</v>
      </c>
      <c r="M119" s="11">
        <v>984493276</v>
      </c>
      <c r="N119" s="39" t="s">
        <v>268</v>
      </c>
      <c r="O119" s="38" t="s">
        <v>268</v>
      </c>
      <c r="P119" s="38" t="s">
        <v>268</v>
      </c>
      <c r="Q119" s="11" t="s">
        <v>3451</v>
      </c>
      <c r="R119" s="10" t="str">
        <f t="shared" si="25"/>
        <v>PUNO HUB</v>
      </c>
      <c r="S119" s="7" t="str">
        <f t="shared" si="26"/>
        <v>CUSCO</v>
      </c>
      <c r="T119" s="11"/>
      <c r="U119" s="42"/>
      <c r="W119" s="43">
        <v>44162</v>
      </c>
      <c r="X119" s="8" t="str">
        <f t="shared" si="16"/>
        <v>SI</v>
      </c>
      <c r="Y119" s="44"/>
      <c r="AN119" s="10" t="str">
        <f t="shared" si="17"/>
        <v>XB2ST.P0220-4C74101C-S14</v>
      </c>
      <c r="AO119" s="10" t="str">
        <f t="shared" si="18"/>
        <v>CONTRATISTAS</v>
      </c>
      <c r="AQ119" s="38" t="str">
        <f t="shared" si="19"/>
        <v>PUNO</v>
      </c>
    </row>
    <row r="120" spans="1:43" ht="15.75" customHeight="1" x14ac:dyDescent="0.2">
      <c r="A120" s="38">
        <v>916</v>
      </c>
      <c r="B120" s="11" t="s">
        <v>2436</v>
      </c>
      <c r="C120" s="2" t="s">
        <v>681</v>
      </c>
      <c r="D120" s="11" t="str">
        <f t="shared" si="22"/>
        <v>DNI45459369</v>
      </c>
      <c r="E120" s="39" t="s">
        <v>3452</v>
      </c>
      <c r="F120" s="39" t="s">
        <v>560</v>
      </c>
      <c r="G120" s="11" t="s">
        <v>3453</v>
      </c>
      <c r="H120" s="11" t="s">
        <v>3454</v>
      </c>
      <c r="I120" s="11" t="s">
        <v>3455</v>
      </c>
      <c r="J120" s="11" t="s">
        <v>2646</v>
      </c>
      <c r="K120" s="40">
        <v>44101</v>
      </c>
      <c r="L120" s="41" t="s">
        <v>141</v>
      </c>
      <c r="M120" s="11">
        <v>963151469</v>
      </c>
      <c r="N120" s="39" t="s">
        <v>268</v>
      </c>
      <c r="O120" s="11" t="s">
        <v>268</v>
      </c>
      <c r="P120" s="11" t="s">
        <v>268</v>
      </c>
      <c r="Q120" s="11" t="s">
        <v>268</v>
      </c>
      <c r="R120" s="7" t="str">
        <f t="shared" si="25"/>
        <v>PUNO HUB</v>
      </c>
      <c r="S120" s="7" t="str">
        <f t="shared" si="26"/>
        <v>CUSCO</v>
      </c>
      <c r="T120" s="11"/>
      <c r="U120" s="42"/>
      <c r="W120" s="43">
        <v>44162</v>
      </c>
      <c r="X120" s="8" t="e">
        <f t="shared" si="16"/>
        <v>#N/A</v>
      </c>
      <c r="Y120" s="44"/>
      <c r="AN120" s="10" t="str">
        <f t="shared" si="17"/>
        <v>XB2ST.P0220-4C74101C-S14</v>
      </c>
      <c r="AO120" s="10" t="str">
        <f t="shared" si="18"/>
        <v>CONTRATISTAS</v>
      </c>
      <c r="AQ120" s="38" t="str">
        <f t="shared" si="19"/>
        <v>PUNO</v>
      </c>
    </row>
    <row r="121" spans="1:43" ht="15.75" customHeight="1" x14ac:dyDescent="0.2">
      <c r="A121" s="38">
        <v>920</v>
      </c>
      <c r="B121" s="11" t="s">
        <v>2436</v>
      </c>
      <c r="C121" s="2" t="s">
        <v>681</v>
      </c>
      <c r="D121" s="11" t="str">
        <f t="shared" si="22"/>
        <v>DNI70282699</v>
      </c>
      <c r="E121" s="39" t="s">
        <v>3456</v>
      </c>
      <c r="F121" s="39" t="s">
        <v>306</v>
      </c>
      <c r="G121" s="11" t="s">
        <v>580</v>
      </c>
      <c r="H121" s="11" t="s">
        <v>3457</v>
      </c>
      <c r="I121" s="11" t="s">
        <v>3458</v>
      </c>
      <c r="J121" s="11" t="s">
        <v>2441</v>
      </c>
      <c r="K121" s="40">
        <v>33496</v>
      </c>
      <c r="L121" s="41" t="s">
        <v>141</v>
      </c>
      <c r="M121" s="11">
        <v>943302222</v>
      </c>
      <c r="N121" s="39" t="s">
        <v>82</v>
      </c>
      <c r="O121" s="11" t="s">
        <v>83</v>
      </c>
      <c r="P121" s="11" t="s">
        <v>84</v>
      </c>
      <c r="Q121" s="11" t="s">
        <v>3459</v>
      </c>
      <c r="R121" s="7" t="str">
        <f t="shared" si="25"/>
        <v>PUNO</v>
      </c>
      <c r="S121" s="7" t="str">
        <f t="shared" si="26"/>
        <v>ANTAUTA</v>
      </c>
      <c r="T121" s="11"/>
      <c r="U121" s="42"/>
      <c r="W121" s="43">
        <v>44162</v>
      </c>
      <c r="X121" s="8" t="e">
        <f t="shared" si="16"/>
        <v>#N/A</v>
      </c>
      <c r="Y121" s="44"/>
      <c r="AN121" s="10" t="str">
        <f t="shared" si="17"/>
        <v>XB2ST.P0220-4C74101C-S14</v>
      </c>
      <c r="AO121" s="10" t="str">
        <f t="shared" si="18"/>
        <v>CONTRATISTAS</v>
      </c>
      <c r="AQ121" s="38" t="str">
        <f t="shared" si="19"/>
        <v>PUNO</v>
      </c>
    </row>
    <row r="122" spans="1:43" ht="15.75" customHeight="1" x14ac:dyDescent="0.2">
      <c r="A122" s="38">
        <v>928</v>
      </c>
      <c r="B122" s="11" t="s">
        <v>2436</v>
      </c>
      <c r="C122" s="2" t="s">
        <v>681</v>
      </c>
      <c r="D122" s="11" t="str">
        <f t="shared" si="22"/>
        <v>DNI45728140</v>
      </c>
      <c r="E122" s="39" t="s">
        <v>3460</v>
      </c>
      <c r="F122" s="39" t="s">
        <v>2759</v>
      </c>
      <c r="G122" s="11" t="s">
        <v>1433</v>
      </c>
      <c r="H122" s="11" t="s">
        <v>3461</v>
      </c>
      <c r="I122" s="11" t="s">
        <v>2843</v>
      </c>
      <c r="J122" s="11" t="s">
        <v>2462</v>
      </c>
      <c r="K122" s="40">
        <v>32187</v>
      </c>
      <c r="L122" s="41" t="s">
        <v>141</v>
      </c>
      <c r="M122" s="11">
        <v>921754286</v>
      </c>
      <c r="N122" s="39" t="s">
        <v>268</v>
      </c>
      <c r="O122" s="11" t="s">
        <v>268</v>
      </c>
      <c r="P122" s="11" t="s">
        <v>268</v>
      </c>
      <c r="Q122" s="11" t="s">
        <v>3462</v>
      </c>
      <c r="R122" s="7" t="str">
        <f t="shared" si="25"/>
        <v>PUNO HUB</v>
      </c>
      <c r="S122" s="7" t="str">
        <f t="shared" si="26"/>
        <v>CUSCO</v>
      </c>
      <c r="T122" s="11"/>
      <c r="U122" s="42"/>
      <c r="W122" s="43">
        <v>44162</v>
      </c>
      <c r="X122" s="8" t="e">
        <f t="shared" si="16"/>
        <v>#N/A</v>
      </c>
      <c r="Y122" s="44"/>
      <c r="AN122" s="10" t="str">
        <f t="shared" si="17"/>
        <v>XB2ST.P0220-4C74101C-S14</v>
      </c>
      <c r="AO122" s="10" t="str">
        <f t="shared" si="18"/>
        <v>CONTRATISTAS</v>
      </c>
      <c r="AQ122" s="38" t="str">
        <f t="shared" si="19"/>
        <v>PUNO</v>
      </c>
    </row>
    <row r="123" spans="1:43" ht="15.75" customHeight="1" x14ac:dyDescent="0.2">
      <c r="A123" s="38">
        <v>929</v>
      </c>
      <c r="B123" s="11" t="s">
        <v>2436</v>
      </c>
      <c r="C123" s="2" t="s">
        <v>681</v>
      </c>
      <c r="D123" s="11" t="str">
        <f t="shared" si="22"/>
        <v>DNI48155832</v>
      </c>
      <c r="E123" s="39" t="s">
        <v>3463</v>
      </c>
      <c r="F123" s="39" t="s">
        <v>3464</v>
      </c>
      <c r="G123" s="11" t="s">
        <v>198</v>
      </c>
      <c r="H123" s="11" t="s">
        <v>3082</v>
      </c>
      <c r="I123" s="11" t="s">
        <v>2843</v>
      </c>
      <c r="J123" s="11" t="s">
        <v>2462</v>
      </c>
      <c r="K123" s="40">
        <v>34252</v>
      </c>
      <c r="L123" s="41" t="s">
        <v>141</v>
      </c>
      <c r="M123" s="11">
        <v>992269625</v>
      </c>
      <c r="N123" s="39" t="s">
        <v>268</v>
      </c>
      <c r="O123" s="11" t="s">
        <v>268</v>
      </c>
      <c r="P123" s="11" t="s">
        <v>302</v>
      </c>
      <c r="Q123" s="11" t="s">
        <v>3465</v>
      </c>
      <c r="R123" s="7" t="s">
        <v>124</v>
      </c>
      <c r="S123" s="7" t="str">
        <f t="shared" si="26"/>
        <v>CUSCO</v>
      </c>
      <c r="T123" s="11"/>
      <c r="U123" s="42"/>
      <c r="W123" s="43">
        <v>44162</v>
      </c>
      <c r="X123" s="8" t="e">
        <f t="shared" si="16"/>
        <v>#N/A</v>
      </c>
      <c r="Y123" s="44"/>
      <c r="AN123" s="10" t="str">
        <f t="shared" si="17"/>
        <v>XB2ST.P0220-4C74101C-S14</v>
      </c>
      <c r="AO123" s="10" t="str">
        <f t="shared" si="18"/>
        <v>CONTRATISTAS</v>
      </c>
      <c r="AQ123" s="38" t="str">
        <f t="shared" si="19"/>
        <v>PUNO</v>
      </c>
    </row>
    <row r="124" spans="1:43" ht="15.75" customHeight="1" x14ac:dyDescent="0.2">
      <c r="A124" s="38">
        <v>932</v>
      </c>
      <c r="B124" s="11" t="s">
        <v>2436</v>
      </c>
      <c r="C124" s="2" t="s">
        <v>681</v>
      </c>
      <c r="D124" s="11" t="str">
        <f t="shared" si="22"/>
        <v>DNI45514024</v>
      </c>
      <c r="E124" s="39" t="s">
        <v>3466</v>
      </c>
      <c r="F124" s="39" t="s">
        <v>1783</v>
      </c>
      <c r="G124" s="11" t="s">
        <v>2116</v>
      </c>
      <c r="H124" s="11" t="s">
        <v>3467</v>
      </c>
      <c r="I124" s="11" t="s">
        <v>2771</v>
      </c>
      <c r="J124" s="11" t="s">
        <v>2462</v>
      </c>
      <c r="K124" s="40">
        <v>32538</v>
      </c>
      <c r="L124" s="41" t="s">
        <v>141</v>
      </c>
      <c r="M124" s="11">
        <v>988070799</v>
      </c>
      <c r="N124" s="39" t="s">
        <v>82</v>
      </c>
      <c r="O124" s="11" t="s">
        <v>83</v>
      </c>
      <c r="P124" s="11" t="s">
        <v>84</v>
      </c>
      <c r="Q124" s="11" t="s">
        <v>3468</v>
      </c>
      <c r="R124" s="7" t="str">
        <f>VLOOKUP(CONCATENATE(N124,P124),hub_,4,FALSE)</f>
        <v>PUNO</v>
      </c>
      <c r="S124" s="7" t="str">
        <f t="shared" si="26"/>
        <v>ANTAUTA</v>
      </c>
      <c r="T124" s="11"/>
      <c r="U124" s="42"/>
      <c r="W124" s="43">
        <v>44162</v>
      </c>
      <c r="X124" s="8" t="e">
        <f t="shared" si="16"/>
        <v>#N/A</v>
      </c>
      <c r="Y124" s="44"/>
      <c r="AN124" s="10" t="str">
        <f t="shared" si="17"/>
        <v>XB2ST.P0220-4C74101C-S14</v>
      </c>
      <c r="AO124" s="10" t="str">
        <f t="shared" si="18"/>
        <v>CONTRATISTAS</v>
      </c>
      <c r="AQ124" s="38" t="str">
        <f t="shared" si="19"/>
        <v>PUNO</v>
      </c>
    </row>
    <row r="125" spans="1:43" ht="15.75" customHeight="1" x14ac:dyDescent="0.2">
      <c r="A125" s="38">
        <v>933</v>
      </c>
      <c r="B125" s="11" t="s">
        <v>2436</v>
      </c>
      <c r="C125" s="2" t="s">
        <v>681</v>
      </c>
      <c r="D125" s="11" t="str">
        <f t="shared" si="22"/>
        <v>DNI70413608</v>
      </c>
      <c r="E125" s="39" t="s">
        <v>3469</v>
      </c>
      <c r="F125" s="39" t="s">
        <v>452</v>
      </c>
      <c r="G125" s="11" t="s">
        <v>381</v>
      </c>
      <c r="H125" s="11" t="s">
        <v>3470</v>
      </c>
      <c r="I125" s="11" t="s">
        <v>2771</v>
      </c>
      <c r="J125" s="11" t="s">
        <v>2462</v>
      </c>
      <c r="K125" s="40">
        <v>33372</v>
      </c>
      <c r="L125" s="41" t="s">
        <v>141</v>
      </c>
      <c r="M125" s="11">
        <v>928264529</v>
      </c>
      <c r="N125" s="39" t="s">
        <v>82</v>
      </c>
      <c r="O125" s="11" t="s">
        <v>188</v>
      </c>
      <c r="P125" s="11" t="s">
        <v>189</v>
      </c>
      <c r="Q125" s="11" t="s">
        <v>3471</v>
      </c>
      <c r="R125" s="7" t="str">
        <f>VLOOKUP(CONCATENATE(N125,P125),hub_,4,FALSE)</f>
        <v>PUNO</v>
      </c>
      <c r="S125" s="7" t="str">
        <f t="shared" si="26"/>
        <v>AJOYANI</v>
      </c>
      <c r="T125" s="11"/>
      <c r="U125" s="42"/>
      <c r="W125" s="43">
        <v>44162</v>
      </c>
      <c r="X125" s="8" t="e">
        <f t="shared" si="16"/>
        <v>#N/A</v>
      </c>
      <c r="Y125" s="44"/>
      <c r="AN125" s="10" t="str">
        <f t="shared" si="17"/>
        <v>XB2ST.P0220-4C74101C-S14</v>
      </c>
      <c r="AO125" s="10" t="str">
        <f t="shared" si="18"/>
        <v>CONTRATISTAS</v>
      </c>
      <c r="AQ125" s="38" t="str">
        <f t="shared" si="19"/>
        <v>PUNO</v>
      </c>
    </row>
    <row r="126" spans="1:43" ht="15.75" customHeight="1" x14ac:dyDescent="0.2">
      <c r="A126" s="38">
        <v>934</v>
      </c>
      <c r="B126" s="11" t="s">
        <v>2436</v>
      </c>
      <c r="C126" s="2" t="s">
        <v>681</v>
      </c>
      <c r="D126" s="11" t="str">
        <f t="shared" si="22"/>
        <v>DNI42220714</v>
      </c>
      <c r="E126" s="39" t="s">
        <v>3472</v>
      </c>
      <c r="F126" s="39" t="s">
        <v>3473</v>
      </c>
      <c r="G126" s="11" t="s">
        <v>2231</v>
      </c>
      <c r="H126" s="11" t="s">
        <v>3232</v>
      </c>
      <c r="I126" s="11" t="s">
        <v>2771</v>
      </c>
      <c r="J126" s="11" t="s">
        <v>2462</v>
      </c>
      <c r="K126" s="40">
        <v>29437</v>
      </c>
      <c r="L126" s="41" t="s">
        <v>141</v>
      </c>
      <c r="M126" s="11">
        <v>962398031</v>
      </c>
      <c r="N126" s="39" t="s">
        <v>268</v>
      </c>
      <c r="O126" s="11" t="s">
        <v>268</v>
      </c>
      <c r="P126" s="11" t="s">
        <v>997</v>
      </c>
      <c r="Q126" s="11" t="s">
        <v>3474</v>
      </c>
      <c r="R126" s="7" t="str">
        <f>VLOOKUP(CONCATENATE(N126,P126),hub_,4,FALSE)</f>
        <v>PUNO HUB</v>
      </c>
      <c r="S126" s="7" t="str">
        <f t="shared" si="26"/>
        <v>CUSCO</v>
      </c>
      <c r="T126" s="11"/>
      <c r="U126" s="42"/>
      <c r="W126" s="43">
        <v>44162</v>
      </c>
      <c r="X126" s="8" t="e">
        <f t="shared" si="16"/>
        <v>#N/A</v>
      </c>
      <c r="Y126" s="44"/>
      <c r="AN126" s="10" t="str">
        <f t="shared" si="17"/>
        <v>XB2ST.P0220-4C74101C-S14</v>
      </c>
      <c r="AO126" s="10" t="str">
        <f t="shared" si="18"/>
        <v>CONTRATISTAS</v>
      </c>
      <c r="AQ126" s="38" t="str">
        <f t="shared" si="19"/>
        <v>PUNO</v>
      </c>
    </row>
    <row r="127" spans="1:43" ht="15.75" customHeight="1" x14ac:dyDescent="0.2">
      <c r="A127" s="38">
        <v>937</v>
      </c>
      <c r="B127" s="11" t="s">
        <v>2436</v>
      </c>
      <c r="C127" s="2" t="s">
        <v>681</v>
      </c>
      <c r="D127" s="11" t="str">
        <f t="shared" si="22"/>
        <v>DNI40442168</v>
      </c>
      <c r="E127" s="39" t="s">
        <v>3475</v>
      </c>
      <c r="F127" s="39" t="s">
        <v>2788</v>
      </c>
      <c r="G127" s="11" t="s">
        <v>291</v>
      </c>
      <c r="H127" s="11" t="s">
        <v>3476</v>
      </c>
      <c r="I127" s="11" t="s">
        <v>3477</v>
      </c>
      <c r="J127" s="11" t="s">
        <v>2462</v>
      </c>
      <c r="K127" s="40">
        <v>28173</v>
      </c>
      <c r="L127" s="41" t="s">
        <v>141</v>
      </c>
      <c r="M127" s="11">
        <v>991028664</v>
      </c>
      <c r="N127" s="39" t="s">
        <v>2689</v>
      </c>
      <c r="O127" s="11" t="s">
        <v>2690</v>
      </c>
      <c r="P127" s="11" t="s">
        <v>3478</v>
      </c>
      <c r="Q127" s="11" t="s">
        <v>3479</v>
      </c>
      <c r="R127" s="7" t="s">
        <v>124</v>
      </c>
      <c r="S127" s="7" t="s">
        <v>2689</v>
      </c>
      <c r="T127" s="11"/>
      <c r="U127" s="42"/>
      <c r="W127" s="43">
        <v>44162</v>
      </c>
      <c r="X127" s="8" t="e">
        <f t="shared" si="16"/>
        <v>#N/A</v>
      </c>
      <c r="Y127" s="44"/>
      <c r="AN127" s="10" t="str">
        <f t="shared" si="17"/>
        <v>XB2ST.P0220-4C74101C-S14</v>
      </c>
      <c r="AO127" s="10" t="str">
        <f t="shared" si="18"/>
        <v>CONTRATISTAS</v>
      </c>
      <c r="AQ127" s="38" t="str">
        <f t="shared" si="19"/>
        <v>PUNO</v>
      </c>
    </row>
    <row r="128" spans="1:43" ht="15.75" customHeight="1" x14ac:dyDescent="0.2">
      <c r="A128" s="38">
        <v>941</v>
      </c>
      <c r="B128" s="11" t="s">
        <v>2436</v>
      </c>
      <c r="C128" s="2" t="s">
        <v>681</v>
      </c>
      <c r="D128" s="11" t="str">
        <f t="shared" si="22"/>
        <v>DNI43375204</v>
      </c>
      <c r="E128" s="39" t="s">
        <v>3480</v>
      </c>
      <c r="F128" s="39" t="s">
        <v>3481</v>
      </c>
      <c r="G128" s="11" t="s">
        <v>3482</v>
      </c>
      <c r="H128" s="11" t="s">
        <v>1111</v>
      </c>
      <c r="I128" s="11" t="s">
        <v>3483</v>
      </c>
      <c r="J128" s="11" t="s">
        <v>2462</v>
      </c>
      <c r="K128" s="40">
        <v>31412</v>
      </c>
      <c r="L128" s="41" t="s">
        <v>141</v>
      </c>
      <c r="M128" s="11">
        <v>938753021</v>
      </c>
      <c r="N128" s="39" t="s">
        <v>268</v>
      </c>
      <c r="O128" s="11" t="s">
        <v>268</v>
      </c>
      <c r="P128" s="11" t="s">
        <v>268</v>
      </c>
      <c r="Q128" s="11" t="s">
        <v>3484</v>
      </c>
      <c r="R128" s="7" t="str">
        <f>VLOOKUP(CONCATENATE(N128,P128),hub_,4,FALSE)</f>
        <v>PUNO HUB</v>
      </c>
      <c r="S128" s="7" t="str">
        <f>VLOOKUP(CONCATENATE(N128,P128),hub_,5,FALSE)</f>
        <v>CUSCO</v>
      </c>
      <c r="T128" s="11"/>
      <c r="U128" s="42"/>
      <c r="W128" s="43">
        <v>44162</v>
      </c>
      <c r="X128" s="8" t="e">
        <f t="shared" si="16"/>
        <v>#N/A</v>
      </c>
      <c r="Y128" s="44"/>
      <c r="AN128" s="10" t="str">
        <f t="shared" si="17"/>
        <v>XB2ST.P0220-4C74101C-S14</v>
      </c>
      <c r="AO128" s="10" t="str">
        <f t="shared" si="18"/>
        <v>CONTRATISTAS</v>
      </c>
      <c r="AQ128" s="38" t="str">
        <f t="shared" si="19"/>
        <v>PUNO</v>
      </c>
    </row>
    <row r="129" spans="1:43" ht="15.75" customHeight="1" x14ac:dyDescent="0.2">
      <c r="A129" s="38">
        <v>942</v>
      </c>
      <c r="B129" s="11" t="s">
        <v>2436</v>
      </c>
      <c r="C129" s="2" t="s">
        <v>681</v>
      </c>
      <c r="D129" s="11" t="str">
        <f t="shared" si="22"/>
        <v>DNI70141114</v>
      </c>
      <c r="E129" s="39" t="s">
        <v>3485</v>
      </c>
      <c r="F129" s="39" t="s">
        <v>3486</v>
      </c>
      <c r="G129" s="11" t="s">
        <v>3487</v>
      </c>
      <c r="H129" s="11" t="s">
        <v>3488</v>
      </c>
      <c r="I129" s="11" t="s">
        <v>2486</v>
      </c>
      <c r="J129" s="11" t="s">
        <v>2441</v>
      </c>
      <c r="K129" s="40">
        <v>34664</v>
      </c>
      <c r="L129" s="41" t="s">
        <v>141</v>
      </c>
      <c r="M129" s="11">
        <v>929401737</v>
      </c>
      <c r="N129" s="39" t="s">
        <v>82</v>
      </c>
      <c r="O129" s="11" t="s">
        <v>82</v>
      </c>
      <c r="P129" s="11" t="s">
        <v>3489</v>
      </c>
      <c r="Q129" s="11" t="s">
        <v>3490</v>
      </c>
      <c r="R129" s="7" t="str">
        <f>VLOOKUP(CONCATENATE(N129,P129),hub_,4,FALSE)</f>
        <v>PUNO</v>
      </c>
      <c r="S129" s="7" t="str">
        <f>VLOOKUP(CONCATENATE(N129,P129),hub_,5,FALSE)</f>
        <v>PUNO</v>
      </c>
      <c r="T129" s="11"/>
      <c r="U129" s="42"/>
      <c r="W129" s="43">
        <v>44162</v>
      </c>
      <c r="X129" s="8" t="e">
        <f t="shared" si="16"/>
        <v>#N/A</v>
      </c>
      <c r="Y129" s="44"/>
      <c r="AN129" s="10" t="str">
        <f t="shared" si="17"/>
        <v>XB2ST.P0220-4C74101C-S14</v>
      </c>
      <c r="AO129" s="10" t="str">
        <f t="shared" si="18"/>
        <v>CONTRATISTAS</v>
      </c>
      <c r="AQ129" s="38" t="str">
        <f t="shared" si="19"/>
        <v>PUNO</v>
      </c>
    </row>
    <row r="130" spans="1:43" ht="15.75" customHeight="1" x14ac:dyDescent="0.2">
      <c r="A130" s="38">
        <v>943</v>
      </c>
      <c r="B130" s="11" t="s">
        <v>2436</v>
      </c>
      <c r="C130" s="2" t="s">
        <v>681</v>
      </c>
      <c r="D130" s="11" t="str">
        <f t="shared" si="22"/>
        <v>DNI1684006</v>
      </c>
      <c r="E130" s="39" t="s">
        <v>3491</v>
      </c>
      <c r="F130" s="39" t="s">
        <v>2921</v>
      </c>
      <c r="G130" s="11" t="s">
        <v>2944</v>
      </c>
      <c r="H130" s="11" t="s">
        <v>3492</v>
      </c>
      <c r="I130" s="11" t="s">
        <v>2486</v>
      </c>
      <c r="J130" s="11" t="s">
        <v>3493</v>
      </c>
      <c r="K130" s="40">
        <v>22901</v>
      </c>
      <c r="L130" s="41" t="s">
        <v>141</v>
      </c>
      <c r="M130" s="11">
        <v>934436326</v>
      </c>
      <c r="N130" s="39" t="s">
        <v>82</v>
      </c>
      <c r="O130" s="11" t="s">
        <v>188</v>
      </c>
      <c r="P130" s="11" t="s">
        <v>189</v>
      </c>
      <c r="Q130" s="11" t="s">
        <v>3494</v>
      </c>
      <c r="R130" s="7" t="str">
        <f>VLOOKUP(CONCATENATE(N130,P130),hub_,4,FALSE)</f>
        <v>PUNO</v>
      </c>
      <c r="S130" s="7" t="str">
        <f>VLOOKUP(CONCATENATE(N130,P130),hub_,5,FALSE)</f>
        <v>AJOYANI</v>
      </c>
      <c r="T130" s="11"/>
      <c r="U130" s="42"/>
      <c r="W130" s="43">
        <v>44162</v>
      </c>
      <c r="X130" s="8" t="e">
        <f t="shared" ref="X130:X193" si="27">VLOOKUP(D130,cero,6,FALSE)</f>
        <v>#N/A</v>
      </c>
      <c r="Y130" s="44"/>
      <c r="AN130" s="10" t="str">
        <f t="shared" ref="AN130:AN193" si="28">VLOOKUP(C130,CECO,3,FALSE)</f>
        <v>XB2ST.P0220-4C74101C-S14</v>
      </c>
      <c r="AO130" s="10" t="str">
        <f t="shared" ref="AO130:AO193" si="29">VLOOKUP(B130,empresas,4,FALSE)</f>
        <v>CONTRATISTAS</v>
      </c>
      <c r="AQ130" s="38" t="str">
        <f t="shared" ref="AQ130:AQ193" si="30">VLOOKUP(R130,visual,2,FALSE)</f>
        <v>PUNO</v>
      </c>
    </row>
    <row r="131" spans="1:43" ht="15.75" customHeight="1" x14ac:dyDescent="0.2">
      <c r="A131" s="38">
        <v>944</v>
      </c>
      <c r="B131" s="11" t="s">
        <v>2436</v>
      </c>
      <c r="C131" s="2" t="s">
        <v>681</v>
      </c>
      <c r="D131" s="11" t="str">
        <f t="shared" si="22"/>
        <v>DNI42834150</v>
      </c>
      <c r="E131" s="39" t="s">
        <v>3495</v>
      </c>
      <c r="F131" s="39" t="s">
        <v>1116</v>
      </c>
      <c r="G131" s="11" t="s">
        <v>691</v>
      </c>
      <c r="H131" s="11" t="s">
        <v>3496</v>
      </c>
      <c r="I131" s="11" t="s">
        <v>2486</v>
      </c>
      <c r="J131" s="11" t="s">
        <v>2441</v>
      </c>
      <c r="K131" s="40">
        <v>31017</v>
      </c>
      <c r="L131" s="41" t="s">
        <v>141</v>
      </c>
      <c r="M131" s="11">
        <v>927542354</v>
      </c>
      <c r="N131" s="39" t="s">
        <v>82</v>
      </c>
      <c r="O131" s="11" t="s">
        <v>83</v>
      </c>
      <c r="P131" s="11" t="s">
        <v>84</v>
      </c>
      <c r="Q131" s="11" t="s">
        <v>3497</v>
      </c>
      <c r="R131" s="7" t="str">
        <f>VLOOKUP(CONCATENATE(N131,P131),hub_,4,FALSE)</f>
        <v>PUNO</v>
      </c>
      <c r="S131" s="7" t="str">
        <f>VLOOKUP(CONCATENATE(N131,P131),hub_,5,FALSE)</f>
        <v>ANTAUTA</v>
      </c>
      <c r="T131" s="11"/>
      <c r="U131" s="42"/>
      <c r="W131" s="43">
        <v>44162</v>
      </c>
      <c r="X131" s="8" t="e">
        <f t="shared" si="27"/>
        <v>#N/A</v>
      </c>
      <c r="Y131" s="44"/>
      <c r="AN131" s="10" t="str">
        <f t="shared" si="28"/>
        <v>XB2ST.P0220-4C74101C-S14</v>
      </c>
      <c r="AO131" s="10" t="str">
        <f t="shared" si="29"/>
        <v>CONTRATISTAS</v>
      </c>
      <c r="AQ131" s="38" t="str">
        <f t="shared" si="30"/>
        <v>PUNO</v>
      </c>
    </row>
    <row r="132" spans="1:43" ht="15.75" customHeight="1" x14ac:dyDescent="0.2">
      <c r="A132" s="38">
        <v>945</v>
      </c>
      <c r="B132" s="11" t="s">
        <v>2436</v>
      </c>
      <c r="C132" s="2" t="s">
        <v>681</v>
      </c>
      <c r="D132" s="11" t="str">
        <f t="shared" si="22"/>
        <v>DNI42672468</v>
      </c>
      <c r="E132" s="39" t="s">
        <v>2485</v>
      </c>
      <c r="F132" s="39" t="s">
        <v>1964</v>
      </c>
      <c r="G132" s="11" t="s">
        <v>959</v>
      </c>
      <c r="H132" s="11" t="s">
        <v>422</v>
      </c>
      <c r="I132" s="11" t="s">
        <v>2486</v>
      </c>
      <c r="J132" s="11" t="s">
        <v>2462</v>
      </c>
      <c r="K132" s="40">
        <v>30824</v>
      </c>
      <c r="L132" s="41" t="s">
        <v>141</v>
      </c>
      <c r="M132" s="11">
        <v>917337013</v>
      </c>
      <c r="N132" s="39" t="s">
        <v>82</v>
      </c>
      <c r="O132" s="11" t="s">
        <v>188</v>
      </c>
      <c r="P132" s="11" t="s">
        <v>2361</v>
      </c>
      <c r="Q132" s="11" t="s">
        <v>3498</v>
      </c>
      <c r="R132" s="7" t="s">
        <v>82</v>
      </c>
      <c r="S132" s="7" t="s">
        <v>189</v>
      </c>
      <c r="T132" s="11"/>
      <c r="U132" s="42"/>
      <c r="W132" s="43">
        <v>44162</v>
      </c>
      <c r="X132" s="8" t="e">
        <f t="shared" si="27"/>
        <v>#N/A</v>
      </c>
      <c r="Y132" s="44"/>
      <c r="AN132" s="10" t="str">
        <f t="shared" si="28"/>
        <v>XB2ST.P0220-4C74101C-S14</v>
      </c>
      <c r="AO132" s="10" t="str">
        <f t="shared" si="29"/>
        <v>CONTRATISTAS</v>
      </c>
      <c r="AQ132" s="38" t="str">
        <f t="shared" si="30"/>
        <v>PUNO</v>
      </c>
    </row>
    <row r="133" spans="1:43" ht="15.75" customHeight="1" x14ac:dyDescent="0.2">
      <c r="A133" s="38">
        <v>946</v>
      </c>
      <c r="B133" s="11" t="s">
        <v>2436</v>
      </c>
      <c r="C133" s="2" t="s">
        <v>681</v>
      </c>
      <c r="D133" s="11" t="str">
        <f t="shared" si="22"/>
        <v>DNI40276168</v>
      </c>
      <c r="E133" s="39" t="s">
        <v>3499</v>
      </c>
      <c r="F133" s="39" t="s">
        <v>3500</v>
      </c>
      <c r="G133" s="11" t="s">
        <v>312</v>
      </c>
      <c r="H133" s="11" t="s">
        <v>2521</v>
      </c>
      <c r="I133" s="11" t="s">
        <v>2486</v>
      </c>
      <c r="J133" s="11" t="s">
        <v>2441</v>
      </c>
      <c r="K133" s="40">
        <v>28097</v>
      </c>
      <c r="L133" s="41" t="s">
        <v>141</v>
      </c>
      <c r="M133" s="11">
        <v>927651432</v>
      </c>
      <c r="N133" s="39" t="s">
        <v>82</v>
      </c>
      <c r="O133" s="11" t="s">
        <v>188</v>
      </c>
      <c r="P133" s="11" t="s">
        <v>189</v>
      </c>
      <c r="Q133" s="11" t="s">
        <v>3501</v>
      </c>
      <c r="R133" s="7" t="str">
        <f t="shared" ref="R133:R145" si="31">VLOOKUP(CONCATENATE(N133,P133),hub_,4,FALSE)</f>
        <v>PUNO</v>
      </c>
      <c r="S133" s="7" t="str">
        <f t="shared" ref="S133:S145" si="32">VLOOKUP(CONCATENATE(N133,P133),hub_,5,FALSE)</f>
        <v>AJOYANI</v>
      </c>
      <c r="T133" s="11"/>
      <c r="U133" s="42"/>
      <c r="W133" s="43">
        <v>44162</v>
      </c>
      <c r="X133" s="8" t="e">
        <f t="shared" si="27"/>
        <v>#N/A</v>
      </c>
      <c r="Y133" s="44"/>
      <c r="AN133" s="10" t="str">
        <f t="shared" si="28"/>
        <v>XB2ST.P0220-4C74101C-S14</v>
      </c>
      <c r="AO133" s="10" t="str">
        <f t="shared" si="29"/>
        <v>CONTRATISTAS</v>
      </c>
      <c r="AQ133" s="38" t="str">
        <f t="shared" si="30"/>
        <v>PUNO</v>
      </c>
    </row>
    <row r="134" spans="1:43" ht="15.75" customHeight="1" x14ac:dyDescent="0.2">
      <c r="A134" s="38">
        <v>947</v>
      </c>
      <c r="B134" s="11" t="s">
        <v>2436</v>
      </c>
      <c r="C134" s="2" t="s">
        <v>681</v>
      </c>
      <c r="D134" s="11" t="str">
        <f t="shared" si="22"/>
        <v>DNI47865950</v>
      </c>
      <c r="E134" s="39" t="s">
        <v>3502</v>
      </c>
      <c r="F134" s="39" t="s">
        <v>559</v>
      </c>
      <c r="G134" s="11" t="s">
        <v>430</v>
      </c>
      <c r="H134" s="11" t="s">
        <v>3503</v>
      </c>
      <c r="I134" s="11" t="s">
        <v>2486</v>
      </c>
      <c r="J134" s="11" t="s">
        <v>2481</v>
      </c>
      <c r="K134" s="40">
        <v>34167</v>
      </c>
      <c r="L134" s="41" t="s">
        <v>141</v>
      </c>
      <c r="M134" s="11">
        <v>946740529</v>
      </c>
      <c r="N134" s="39" t="s">
        <v>82</v>
      </c>
      <c r="O134" s="11" t="s">
        <v>83</v>
      </c>
      <c r="P134" s="11" t="s">
        <v>84</v>
      </c>
      <c r="Q134" s="11" t="s">
        <v>3504</v>
      </c>
      <c r="R134" s="7" t="str">
        <f t="shared" si="31"/>
        <v>PUNO</v>
      </c>
      <c r="S134" s="7" t="str">
        <f t="shared" si="32"/>
        <v>ANTAUTA</v>
      </c>
      <c r="T134" s="11"/>
      <c r="U134" s="42"/>
      <c r="W134" s="43">
        <v>44162</v>
      </c>
      <c r="X134" s="8" t="e">
        <f t="shared" si="27"/>
        <v>#N/A</v>
      </c>
      <c r="Y134" s="44"/>
      <c r="AN134" s="10" t="str">
        <f t="shared" si="28"/>
        <v>XB2ST.P0220-4C74101C-S14</v>
      </c>
      <c r="AO134" s="10" t="str">
        <f t="shared" si="29"/>
        <v>CONTRATISTAS</v>
      </c>
      <c r="AQ134" s="38" t="str">
        <f t="shared" si="30"/>
        <v>PUNO</v>
      </c>
    </row>
    <row r="135" spans="1:43" ht="15.75" customHeight="1" x14ac:dyDescent="0.2">
      <c r="A135" s="38">
        <v>948</v>
      </c>
      <c r="B135" s="11" t="s">
        <v>2436</v>
      </c>
      <c r="C135" s="2" t="s">
        <v>681</v>
      </c>
      <c r="D135" s="11" t="str">
        <f t="shared" si="22"/>
        <v>DNI45696566</v>
      </c>
      <c r="E135" s="39" t="s">
        <v>3505</v>
      </c>
      <c r="F135" s="39" t="s">
        <v>3506</v>
      </c>
      <c r="G135" s="11" t="s">
        <v>3507</v>
      </c>
      <c r="H135" s="11" t="s">
        <v>3508</v>
      </c>
      <c r="I135" s="11" t="s">
        <v>2486</v>
      </c>
      <c r="J135" s="11" t="s">
        <v>2462</v>
      </c>
      <c r="K135" s="40">
        <v>32414</v>
      </c>
      <c r="L135" s="41" t="s">
        <v>141</v>
      </c>
      <c r="M135" s="11">
        <v>951504813</v>
      </c>
      <c r="N135" s="39" t="s">
        <v>268</v>
      </c>
      <c r="O135" s="11" t="s">
        <v>268</v>
      </c>
      <c r="P135" s="11" t="s">
        <v>3334</v>
      </c>
      <c r="Q135" s="11" t="s">
        <v>3509</v>
      </c>
      <c r="R135" s="7" t="str">
        <f t="shared" si="31"/>
        <v>PUNO HUB</v>
      </c>
      <c r="S135" s="7" t="str">
        <f t="shared" si="32"/>
        <v>CUSCO</v>
      </c>
      <c r="T135" s="11"/>
      <c r="U135" s="42"/>
      <c r="W135" s="43">
        <v>44162</v>
      </c>
      <c r="X135" s="8" t="e">
        <f t="shared" si="27"/>
        <v>#N/A</v>
      </c>
      <c r="Y135" s="44"/>
      <c r="AN135" s="10" t="str">
        <f t="shared" si="28"/>
        <v>XB2ST.P0220-4C74101C-S14</v>
      </c>
      <c r="AO135" s="10" t="str">
        <f t="shared" si="29"/>
        <v>CONTRATISTAS</v>
      </c>
      <c r="AQ135" s="38" t="str">
        <f t="shared" si="30"/>
        <v>PUNO</v>
      </c>
    </row>
    <row r="136" spans="1:43" ht="15.75" customHeight="1" x14ac:dyDescent="0.2">
      <c r="A136" s="38">
        <v>949</v>
      </c>
      <c r="B136" s="11" t="s">
        <v>2436</v>
      </c>
      <c r="C136" s="2" t="s">
        <v>681</v>
      </c>
      <c r="D136" s="11" t="str">
        <f t="shared" si="22"/>
        <v>DNI46340236</v>
      </c>
      <c r="E136" s="39" t="s">
        <v>3510</v>
      </c>
      <c r="F136" s="39" t="s">
        <v>291</v>
      </c>
      <c r="G136" s="11" t="s">
        <v>291</v>
      </c>
      <c r="H136" s="11" t="s">
        <v>3511</v>
      </c>
      <c r="I136" s="11" t="s">
        <v>2486</v>
      </c>
      <c r="J136" s="11" t="s">
        <v>2462</v>
      </c>
      <c r="K136" s="40">
        <v>33019</v>
      </c>
      <c r="L136" s="41" t="s">
        <v>63</v>
      </c>
      <c r="M136" s="11" t="s">
        <v>3512</v>
      </c>
      <c r="N136" s="39" t="s">
        <v>82</v>
      </c>
      <c r="O136" s="11" t="s">
        <v>83</v>
      </c>
      <c r="P136" s="11" t="s">
        <v>84</v>
      </c>
      <c r="Q136" s="11" t="s">
        <v>3513</v>
      </c>
      <c r="R136" s="7" t="str">
        <f t="shared" si="31"/>
        <v>PUNO</v>
      </c>
      <c r="S136" s="7" t="str">
        <f t="shared" si="32"/>
        <v>ANTAUTA</v>
      </c>
      <c r="T136" s="11"/>
      <c r="U136" s="42"/>
      <c r="W136" s="43">
        <v>44162</v>
      </c>
      <c r="X136" s="8" t="e">
        <f t="shared" si="27"/>
        <v>#N/A</v>
      </c>
      <c r="Y136" s="44"/>
      <c r="AN136" s="10" t="str">
        <f t="shared" si="28"/>
        <v>XB2ST.P0220-4C74101C-S14</v>
      </c>
      <c r="AO136" s="10" t="str">
        <f t="shared" si="29"/>
        <v>CONTRATISTAS</v>
      </c>
      <c r="AQ136" s="38" t="str">
        <f t="shared" si="30"/>
        <v>PUNO</v>
      </c>
    </row>
    <row r="137" spans="1:43" ht="15.75" customHeight="1" x14ac:dyDescent="0.2">
      <c r="A137" s="38">
        <v>952</v>
      </c>
      <c r="B137" s="11" t="s">
        <v>2436</v>
      </c>
      <c r="C137" s="2" t="s">
        <v>681</v>
      </c>
      <c r="D137" s="11" t="str">
        <f t="shared" si="22"/>
        <v>DNI70389729</v>
      </c>
      <c r="E137" s="39" t="s">
        <v>3514</v>
      </c>
      <c r="F137" s="39" t="s">
        <v>291</v>
      </c>
      <c r="G137" s="11" t="s">
        <v>3515</v>
      </c>
      <c r="H137" s="11" t="s">
        <v>3516</v>
      </c>
      <c r="I137" s="11" t="s">
        <v>3517</v>
      </c>
      <c r="J137" s="11" t="s">
        <v>2462</v>
      </c>
      <c r="K137" s="40">
        <v>35609</v>
      </c>
      <c r="L137" s="41" t="s">
        <v>141</v>
      </c>
      <c r="M137" s="11">
        <v>916658014</v>
      </c>
      <c r="N137" s="39" t="s">
        <v>82</v>
      </c>
      <c r="O137" s="11" t="s">
        <v>188</v>
      </c>
      <c r="P137" s="11" t="s">
        <v>189</v>
      </c>
      <c r="Q137" s="11" t="s">
        <v>3518</v>
      </c>
      <c r="R137" s="7" t="str">
        <f t="shared" si="31"/>
        <v>PUNO</v>
      </c>
      <c r="S137" s="7" t="str">
        <f t="shared" si="32"/>
        <v>AJOYANI</v>
      </c>
      <c r="T137" s="11"/>
      <c r="U137" s="42"/>
      <c r="W137" s="43">
        <v>44162</v>
      </c>
      <c r="X137" s="8" t="e">
        <f t="shared" si="27"/>
        <v>#N/A</v>
      </c>
      <c r="Y137" s="44"/>
      <c r="AN137" s="10" t="str">
        <f t="shared" si="28"/>
        <v>XB2ST.P0220-4C74101C-S14</v>
      </c>
      <c r="AO137" s="10" t="str">
        <f t="shared" si="29"/>
        <v>CONTRATISTAS</v>
      </c>
      <c r="AQ137" s="38" t="str">
        <f t="shared" si="30"/>
        <v>PUNO</v>
      </c>
    </row>
    <row r="138" spans="1:43" ht="15.75" customHeight="1" x14ac:dyDescent="0.2">
      <c r="A138" s="38">
        <v>953</v>
      </c>
      <c r="B138" s="11" t="s">
        <v>2436</v>
      </c>
      <c r="C138" s="2" t="s">
        <v>681</v>
      </c>
      <c r="D138" s="11" t="str">
        <f t="shared" si="22"/>
        <v>DNI71585460</v>
      </c>
      <c r="E138" s="39" t="s">
        <v>3519</v>
      </c>
      <c r="F138" s="39" t="s">
        <v>3520</v>
      </c>
      <c r="G138" s="11" t="s">
        <v>452</v>
      </c>
      <c r="H138" s="11" t="s">
        <v>3521</v>
      </c>
      <c r="I138" s="11" t="s">
        <v>3517</v>
      </c>
      <c r="J138" s="11" t="s">
        <v>2462</v>
      </c>
      <c r="K138" s="40">
        <v>36463</v>
      </c>
      <c r="L138" s="41" t="s">
        <v>141</v>
      </c>
      <c r="M138" s="11">
        <v>992760380</v>
      </c>
      <c r="N138" s="39" t="s">
        <v>82</v>
      </c>
      <c r="O138" s="11" t="s">
        <v>83</v>
      </c>
      <c r="P138" s="11" t="s">
        <v>84</v>
      </c>
      <c r="Q138" s="11" t="s">
        <v>3522</v>
      </c>
      <c r="R138" s="7" t="str">
        <f t="shared" si="31"/>
        <v>PUNO</v>
      </c>
      <c r="S138" s="7" t="str">
        <f t="shared" si="32"/>
        <v>ANTAUTA</v>
      </c>
      <c r="T138" s="11"/>
      <c r="U138" s="42"/>
      <c r="W138" s="43">
        <v>44162</v>
      </c>
      <c r="X138" s="8" t="e">
        <f t="shared" si="27"/>
        <v>#N/A</v>
      </c>
      <c r="Y138" s="44"/>
      <c r="AN138" s="10" t="str">
        <f t="shared" si="28"/>
        <v>XB2ST.P0220-4C74101C-S14</v>
      </c>
      <c r="AO138" s="10" t="str">
        <f t="shared" si="29"/>
        <v>CONTRATISTAS</v>
      </c>
      <c r="AQ138" s="38" t="str">
        <f t="shared" si="30"/>
        <v>PUNO</v>
      </c>
    </row>
    <row r="139" spans="1:43" ht="15.75" customHeight="1" x14ac:dyDescent="0.2">
      <c r="A139" s="38">
        <v>954</v>
      </c>
      <c r="B139" s="11" t="s">
        <v>2436</v>
      </c>
      <c r="C139" s="2" t="s">
        <v>681</v>
      </c>
      <c r="D139" s="11" t="str">
        <f t="shared" si="22"/>
        <v>DNI70087587</v>
      </c>
      <c r="E139" s="39" t="s">
        <v>3523</v>
      </c>
      <c r="F139" s="39" t="s">
        <v>381</v>
      </c>
      <c r="G139" s="11" t="s">
        <v>291</v>
      </c>
      <c r="H139" s="11" t="s">
        <v>3524</v>
      </c>
      <c r="I139" s="11" t="s">
        <v>3517</v>
      </c>
      <c r="J139" s="11" t="s">
        <v>2756</v>
      </c>
      <c r="K139" s="40">
        <v>36162</v>
      </c>
      <c r="L139" s="41" t="s">
        <v>141</v>
      </c>
      <c r="M139" s="11">
        <v>952419118</v>
      </c>
      <c r="N139" s="39" t="s">
        <v>82</v>
      </c>
      <c r="O139" s="11" t="s">
        <v>83</v>
      </c>
      <c r="P139" s="11" t="s">
        <v>84</v>
      </c>
      <c r="Q139" s="11" t="s">
        <v>3525</v>
      </c>
      <c r="R139" s="7" t="str">
        <f t="shared" si="31"/>
        <v>PUNO</v>
      </c>
      <c r="S139" s="7" t="str">
        <f t="shared" si="32"/>
        <v>ANTAUTA</v>
      </c>
      <c r="T139" s="11"/>
      <c r="U139" s="42"/>
      <c r="W139" s="43">
        <v>44162</v>
      </c>
      <c r="X139" s="8" t="e">
        <f t="shared" si="27"/>
        <v>#N/A</v>
      </c>
      <c r="Y139" s="44"/>
      <c r="AH139" s="8" t="s">
        <v>3317</v>
      </c>
      <c r="AN139" s="10" t="str">
        <f t="shared" si="28"/>
        <v>XB2ST.P0220-4C74101C-S14</v>
      </c>
      <c r="AO139" s="10" t="str">
        <f t="shared" si="29"/>
        <v>CONTRATISTAS</v>
      </c>
      <c r="AQ139" s="38" t="str">
        <f t="shared" si="30"/>
        <v>PUNO</v>
      </c>
    </row>
    <row r="140" spans="1:43" ht="15.75" customHeight="1" x14ac:dyDescent="0.2">
      <c r="A140" s="38">
        <v>955</v>
      </c>
      <c r="B140" s="11" t="s">
        <v>2436</v>
      </c>
      <c r="C140" s="2" t="s">
        <v>681</v>
      </c>
      <c r="D140" s="11" t="str">
        <f t="shared" si="22"/>
        <v>DNI80041095</v>
      </c>
      <c r="E140" s="39" t="s">
        <v>3526</v>
      </c>
      <c r="F140" s="39" t="s">
        <v>115</v>
      </c>
      <c r="G140" s="11" t="s">
        <v>512</v>
      </c>
      <c r="H140" s="11" t="s">
        <v>3527</v>
      </c>
      <c r="I140" s="11" t="s">
        <v>3517</v>
      </c>
      <c r="J140" s="11" t="s">
        <v>2756</v>
      </c>
      <c r="K140" s="40">
        <v>28520</v>
      </c>
      <c r="L140" s="41" t="s">
        <v>141</v>
      </c>
      <c r="M140" s="11">
        <v>974432628</v>
      </c>
      <c r="N140" s="39" t="s">
        <v>82</v>
      </c>
      <c r="O140" s="11" t="s">
        <v>252</v>
      </c>
      <c r="P140" s="11" t="s">
        <v>460</v>
      </c>
      <c r="Q140" s="11" t="s">
        <v>3528</v>
      </c>
      <c r="R140" s="7" t="str">
        <f t="shared" si="31"/>
        <v>PUNO</v>
      </c>
      <c r="S140" s="7" t="str">
        <f t="shared" si="32"/>
        <v>SAN ANTON</v>
      </c>
      <c r="T140" s="11"/>
      <c r="U140" s="42"/>
      <c r="W140" s="43">
        <v>44162</v>
      </c>
      <c r="X140" s="8" t="e">
        <f t="shared" si="27"/>
        <v>#N/A</v>
      </c>
      <c r="Y140" s="44"/>
      <c r="AN140" s="10" t="str">
        <f t="shared" si="28"/>
        <v>XB2ST.P0220-4C74101C-S14</v>
      </c>
      <c r="AO140" s="10" t="str">
        <f t="shared" si="29"/>
        <v>CONTRATISTAS</v>
      </c>
      <c r="AQ140" s="38" t="str">
        <f t="shared" si="30"/>
        <v>PUNO</v>
      </c>
    </row>
    <row r="141" spans="1:43" ht="15.75" customHeight="1" x14ac:dyDescent="0.2">
      <c r="A141" s="38">
        <v>956</v>
      </c>
      <c r="B141" s="11" t="s">
        <v>2436</v>
      </c>
      <c r="C141" s="2" t="s">
        <v>681</v>
      </c>
      <c r="D141" s="11" t="str">
        <f t="shared" si="22"/>
        <v>DNI46911429</v>
      </c>
      <c r="E141" s="39" t="s">
        <v>3529</v>
      </c>
      <c r="F141" s="39" t="s">
        <v>3530</v>
      </c>
      <c r="G141" s="11" t="s">
        <v>3431</v>
      </c>
      <c r="H141" s="11" t="s">
        <v>3531</v>
      </c>
      <c r="I141" s="11" t="s">
        <v>3532</v>
      </c>
      <c r="J141" s="11" t="s">
        <v>2441</v>
      </c>
      <c r="K141" s="40">
        <v>33073</v>
      </c>
      <c r="L141" s="41" t="s">
        <v>141</v>
      </c>
      <c r="M141" s="11">
        <v>941413708</v>
      </c>
      <c r="N141" s="39" t="s">
        <v>268</v>
      </c>
      <c r="O141" s="11" t="s">
        <v>3533</v>
      </c>
      <c r="P141" s="11" t="s">
        <v>3534</v>
      </c>
      <c r="Q141" s="11" t="s">
        <v>3535</v>
      </c>
      <c r="R141" s="7" t="str">
        <f t="shared" si="31"/>
        <v>PUNO HUB</v>
      </c>
      <c r="S141" s="7" t="str">
        <f t="shared" si="32"/>
        <v>CUSCO</v>
      </c>
      <c r="T141" s="11"/>
      <c r="U141" s="42"/>
      <c r="W141" s="43">
        <v>44162</v>
      </c>
      <c r="X141" s="8" t="e">
        <f t="shared" si="27"/>
        <v>#N/A</v>
      </c>
      <c r="Y141" s="44"/>
      <c r="AN141" s="10" t="str">
        <f t="shared" si="28"/>
        <v>XB2ST.P0220-4C74101C-S14</v>
      </c>
      <c r="AO141" s="10" t="str">
        <f t="shared" si="29"/>
        <v>CONTRATISTAS</v>
      </c>
      <c r="AQ141" s="38" t="str">
        <f t="shared" si="30"/>
        <v>PUNO</v>
      </c>
    </row>
    <row r="142" spans="1:43" ht="15.75" customHeight="1" x14ac:dyDescent="0.2">
      <c r="A142" s="38">
        <v>957</v>
      </c>
      <c r="B142" s="4" t="s">
        <v>2436</v>
      </c>
      <c r="C142" s="3" t="s">
        <v>681</v>
      </c>
      <c r="D142" s="4" t="str">
        <f t="shared" si="22"/>
        <v>DNI80312674</v>
      </c>
      <c r="E142" s="45" t="s">
        <v>3536</v>
      </c>
      <c r="F142" s="45" t="s">
        <v>1301</v>
      </c>
      <c r="G142" s="46" t="s">
        <v>3537</v>
      </c>
      <c r="H142" s="46" t="s">
        <v>3538</v>
      </c>
      <c r="I142" s="11" t="s">
        <v>3532</v>
      </c>
      <c r="J142" s="11" t="s">
        <v>2462</v>
      </c>
      <c r="K142" s="40">
        <v>28366</v>
      </c>
      <c r="L142" s="41" t="s">
        <v>141</v>
      </c>
      <c r="M142" s="11">
        <v>939296900</v>
      </c>
      <c r="N142" s="39" t="s">
        <v>268</v>
      </c>
      <c r="O142" s="38" t="s">
        <v>3334</v>
      </c>
      <c r="P142" s="38" t="s">
        <v>3334</v>
      </c>
      <c r="Q142" s="11" t="s">
        <v>3539</v>
      </c>
      <c r="R142" s="10" t="str">
        <f t="shared" si="31"/>
        <v>PUNO HUB</v>
      </c>
      <c r="S142" s="7" t="str">
        <f t="shared" si="32"/>
        <v>CUSCO</v>
      </c>
      <c r="T142" s="11"/>
      <c r="U142" s="42"/>
      <c r="W142" s="43">
        <v>44162</v>
      </c>
      <c r="X142" s="8" t="str">
        <f t="shared" si="27"/>
        <v>SI</v>
      </c>
      <c r="Y142" s="44"/>
      <c r="AN142" s="10" t="str">
        <f t="shared" si="28"/>
        <v>XB2ST.P0220-4C74101C-S14</v>
      </c>
      <c r="AO142" s="10" t="str">
        <f t="shared" si="29"/>
        <v>CONTRATISTAS</v>
      </c>
      <c r="AQ142" s="38" t="str">
        <f t="shared" si="30"/>
        <v>PUNO</v>
      </c>
    </row>
    <row r="143" spans="1:43" ht="15.75" customHeight="1" x14ac:dyDescent="0.2">
      <c r="A143" s="38">
        <v>958</v>
      </c>
      <c r="B143" s="11" t="s">
        <v>2436</v>
      </c>
      <c r="C143" s="2" t="s">
        <v>681</v>
      </c>
      <c r="D143" s="11" t="str">
        <f t="shared" si="22"/>
        <v>DNI40249607</v>
      </c>
      <c r="E143" s="39" t="s">
        <v>3540</v>
      </c>
      <c r="F143" s="39" t="s">
        <v>683</v>
      </c>
      <c r="G143" s="11" t="s">
        <v>3541</v>
      </c>
      <c r="H143" s="11" t="s">
        <v>3542</v>
      </c>
      <c r="I143" s="11" t="s">
        <v>3543</v>
      </c>
      <c r="J143" s="11" t="s">
        <v>2646</v>
      </c>
      <c r="K143" s="40">
        <v>28611</v>
      </c>
      <c r="L143" s="41" t="s">
        <v>141</v>
      </c>
      <c r="M143" s="11">
        <v>952232142</v>
      </c>
      <c r="N143" s="39" t="s">
        <v>2689</v>
      </c>
      <c r="O143" s="11" t="s">
        <v>2690</v>
      </c>
      <c r="P143" s="11" t="s">
        <v>2689</v>
      </c>
      <c r="Q143" s="11" t="s">
        <v>3544</v>
      </c>
      <c r="R143" s="7" t="str">
        <f t="shared" si="31"/>
        <v>PUNO HUB</v>
      </c>
      <c r="S143" s="7" t="str">
        <f t="shared" si="32"/>
        <v>MOQUEGUA</v>
      </c>
      <c r="T143" s="11"/>
      <c r="U143" s="42"/>
      <c r="W143" s="43">
        <v>44162</v>
      </c>
      <c r="X143" s="8" t="e">
        <f t="shared" si="27"/>
        <v>#N/A</v>
      </c>
      <c r="Y143" s="44"/>
      <c r="AH143" s="8" t="s">
        <v>3317</v>
      </c>
      <c r="AN143" s="10" t="str">
        <f t="shared" si="28"/>
        <v>XB2ST.P0220-4C74101C-S14</v>
      </c>
      <c r="AO143" s="10" t="str">
        <f t="shared" si="29"/>
        <v>CONTRATISTAS</v>
      </c>
      <c r="AQ143" s="38" t="str">
        <f t="shared" si="30"/>
        <v>PUNO</v>
      </c>
    </row>
    <row r="144" spans="1:43" ht="15.75" customHeight="1" x14ac:dyDescent="0.2">
      <c r="A144" s="38">
        <v>959</v>
      </c>
      <c r="B144" s="11" t="s">
        <v>2436</v>
      </c>
      <c r="C144" s="2" t="s">
        <v>681</v>
      </c>
      <c r="D144" s="11" t="str">
        <f t="shared" si="22"/>
        <v>DNI40022326</v>
      </c>
      <c r="E144" s="39" t="s">
        <v>3545</v>
      </c>
      <c r="F144" s="39" t="s">
        <v>3546</v>
      </c>
      <c r="G144" s="11" t="s">
        <v>900</v>
      </c>
      <c r="H144" s="11" t="s">
        <v>3547</v>
      </c>
      <c r="I144" s="11" t="s">
        <v>3548</v>
      </c>
      <c r="J144" s="11" t="s">
        <v>2441</v>
      </c>
      <c r="K144" s="40">
        <v>28813</v>
      </c>
      <c r="L144" s="41" t="s">
        <v>141</v>
      </c>
      <c r="M144" s="11">
        <v>984757584</v>
      </c>
      <c r="N144" s="39" t="s">
        <v>268</v>
      </c>
      <c r="O144" s="11" t="s">
        <v>268</v>
      </c>
      <c r="P144" s="11" t="s">
        <v>269</v>
      </c>
      <c r="Q144" s="11" t="s">
        <v>3549</v>
      </c>
      <c r="R144" s="7" t="str">
        <f t="shared" si="31"/>
        <v>PUNO HUB</v>
      </c>
      <c r="S144" s="7" t="str">
        <f t="shared" si="32"/>
        <v>CUSCO</v>
      </c>
      <c r="T144" s="11"/>
      <c r="U144" s="42"/>
      <c r="W144" s="43">
        <v>44162</v>
      </c>
      <c r="X144" s="8" t="e">
        <f t="shared" si="27"/>
        <v>#N/A</v>
      </c>
      <c r="Y144" s="44"/>
      <c r="AN144" s="10" t="str">
        <f t="shared" si="28"/>
        <v>XB2ST.P0220-4C74101C-S14</v>
      </c>
      <c r="AO144" s="10" t="str">
        <f t="shared" si="29"/>
        <v>CONTRATISTAS</v>
      </c>
      <c r="AQ144" s="38" t="str">
        <f t="shared" si="30"/>
        <v>PUNO</v>
      </c>
    </row>
    <row r="145" spans="1:43" ht="15.75" customHeight="1" x14ac:dyDescent="0.2">
      <c r="A145" s="38">
        <v>965</v>
      </c>
      <c r="B145" s="11" t="s">
        <v>2436</v>
      </c>
      <c r="C145" s="2" t="s">
        <v>681</v>
      </c>
      <c r="D145" s="11" t="str">
        <f t="shared" ref="D145:D208" si="33">CONCATENATE("DNI",E145)</f>
        <v>DNI29726594</v>
      </c>
      <c r="E145" s="39" t="s">
        <v>3550</v>
      </c>
      <c r="F145" s="39" t="s">
        <v>3551</v>
      </c>
      <c r="G145" s="11" t="s">
        <v>2804</v>
      </c>
      <c r="H145" s="11" t="s">
        <v>3552</v>
      </c>
      <c r="I145" s="11" t="s">
        <v>2500</v>
      </c>
      <c r="J145" s="11" t="s">
        <v>2441</v>
      </c>
      <c r="K145" s="40">
        <v>28388</v>
      </c>
      <c r="L145" s="41" t="s">
        <v>141</v>
      </c>
      <c r="M145" s="11">
        <v>980218627</v>
      </c>
      <c r="N145" s="39" t="s">
        <v>268</v>
      </c>
      <c r="O145" s="11" t="s">
        <v>268</v>
      </c>
      <c r="P145" s="11" t="s">
        <v>997</v>
      </c>
      <c r="Q145" s="11" t="s">
        <v>3553</v>
      </c>
      <c r="R145" s="7" t="str">
        <f t="shared" si="31"/>
        <v>PUNO HUB</v>
      </c>
      <c r="S145" s="7" t="str">
        <f t="shared" si="32"/>
        <v>CUSCO</v>
      </c>
      <c r="T145" s="11"/>
      <c r="U145" s="42"/>
      <c r="W145" s="43">
        <v>44162</v>
      </c>
      <c r="X145" s="8" t="e">
        <f t="shared" si="27"/>
        <v>#N/A</v>
      </c>
      <c r="Y145" s="44"/>
      <c r="AN145" s="10" t="str">
        <f t="shared" si="28"/>
        <v>XB2ST.P0220-4C74101C-S14</v>
      </c>
      <c r="AO145" s="10" t="str">
        <f t="shared" si="29"/>
        <v>CONTRATISTAS</v>
      </c>
      <c r="AQ145" s="38" t="str">
        <f t="shared" si="30"/>
        <v>PUNO</v>
      </c>
    </row>
    <row r="146" spans="1:43" ht="15.75" customHeight="1" x14ac:dyDescent="0.2">
      <c r="A146" s="38">
        <v>966</v>
      </c>
      <c r="B146" s="11" t="s">
        <v>2436</v>
      </c>
      <c r="C146" s="2" t="s">
        <v>681</v>
      </c>
      <c r="D146" s="11" t="str">
        <f t="shared" si="33"/>
        <v>DNI2417605</v>
      </c>
      <c r="E146" s="39" t="s">
        <v>3554</v>
      </c>
      <c r="F146" s="39" t="s">
        <v>3555</v>
      </c>
      <c r="G146" s="11" t="s">
        <v>1301</v>
      </c>
      <c r="H146" s="11" t="s">
        <v>3556</v>
      </c>
      <c r="I146" s="11" t="s">
        <v>2500</v>
      </c>
      <c r="J146" s="11" t="s">
        <v>2462</v>
      </c>
      <c r="K146" s="40">
        <v>27810</v>
      </c>
      <c r="L146" s="41" t="s">
        <v>141</v>
      </c>
      <c r="M146" s="11">
        <v>941102071</v>
      </c>
      <c r="N146" s="39" t="s">
        <v>82</v>
      </c>
      <c r="O146" s="11" t="s">
        <v>252</v>
      </c>
      <c r="P146" s="11" t="s">
        <v>3557</v>
      </c>
      <c r="Q146" s="11" t="s">
        <v>3558</v>
      </c>
      <c r="R146" s="7" t="s">
        <v>82</v>
      </c>
      <c r="S146" s="7" t="s">
        <v>252</v>
      </c>
      <c r="T146" s="11"/>
      <c r="U146" s="42"/>
      <c r="W146" s="43">
        <v>44162</v>
      </c>
      <c r="X146" s="8" t="e">
        <f t="shared" si="27"/>
        <v>#N/A</v>
      </c>
      <c r="Y146" s="44"/>
      <c r="AN146" s="10" t="str">
        <f t="shared" si="28"/>
        <v>XB2ST.P0220-4C74101C-S14</v>
      </c>
      <c r="AO146" s="10" t="str">
        <f t="shared" si="29"/>
        <v>CONTRATISTAS</v>
      </c>
      <c r="AQ146" s="38" t="str">
        <f t="shared" si="30"/>
        <v>PUNO</v>
      </c>
    </row>
    <row r="147" spans="1:43" ht="15.75" customHeight="1" x14ac:dyDescent="0.2">
      <c r="A147" s="38">
        <v>967</v>
      </c>
      <c r="B147" s="11" t="s">
        <v>2436</v>
      </c>
      <c r="C147" s="2" t="s">
        <v>681</v>
      </c>
      <c r="D147" s="11" t="str">
        <f t="shared" si="33"/>
        <v>DNI1330042</v>
      </c>
      <c r="E147" s="39" t="s">
        <v>3559</v>
      </c>
      <c r="F147" s="39" t="s">
        <v>1490</v>
      </c>
      <c r="G147" s="11" t="s">
        <v>1204</v>
      </c>
      <c r="H147" s="11" t="s">
        <v>3560</v>
      </c>
      <c r="I147" s="11" t="s">
        <v>2500</v>
      </c>
      <c r="J147" s="11" t="s">
        <v>2441</v>
      </c>
      <c r="K147" s="40">
        <v>26787</v>
      </c>
      <c r="L147" s="41" t="s">
        <v>141</v>
      </c>
      <c r="M147" s="11">
        <v>939187958</v>
      </c>
      <c r="N147" s="39" t="s">
        <v>82</v>
      </c>
      <c r="O147" s="11" t="s">
        <v>2522</v>
      </c>
      <c r="P147" s="11" t="s">
        <v>2368</v>
      </c>
      <c r="Q147" s="11" t="s">
        <v>3561</v>
      </c>
      <c r="R147" s="7" t="str">
        <f t="shared" ref="R147:R152" si="34">VLOOKUP(CONCATENATE(N147,P147),hub_,4,FALSE)</f>
        <v>PUNO</v>
      </c>
      <c r="S147" s="7" t="str">
        <f t="shared" ref="S147:S155" si="35">VLOOKUP(CONCATENATE(N147,P147),hub_,5,FALSE)</f>
        <v>PUNO</v>
      </c>
      <c r="T147" s="11"/>
      <c r="U147" s="42"/>
      <c r="W147" s="43">
        <v>44162</v>
      </c>
      <c r="X147" s="8" t="e">
        <f t="shared" si="27"/>
        <v>#N/A</v>
      </c>
      <c r="Y147" s="44"/>
      <c r="AN147" s="10" t="str">
        <f t="shared" si="28"/>
        <v>XB2ST.P0220-4C74101C-S14</v>
      </c>
      <c r="AO147" s="10" t="str">
        <f t="shared" si="29"/>
        <v>CONTRATISTAS</v>
      </c>
      <c r="AQ147" s="38" t="str">
        <f t="shared" si="30"/>
        <v>PUNO</v>
      </c>
    </row>
    <row r="148" spans="1:43" ht="15.75" customHeight="1" x14ac:dyDescent="0.2">
      <c r="A148" s="38">
        <v>968</v>
      </c>
      <c r="B148" s="11" t="s">
        <v>2436</v>
      </c>
      <c r="C148" s="2" t="s">
        <v>681</v>
      </c>
      <c r="D148" s="11" t="str">
        <f t="shared" si="33"/>
        <v>DNI41978540</v>
      </c>
      <c r="E148" s="39" t="s">
        <v>3562</v>
      </c>
      <c r="F148" s="39" t="s">
        <v>3563</v>
      </c>
      <c r="G148" s="11" t="s">
        <v>1270</v>
      </c>
      <c r="H148" s="11" t="s">
        <v>3564</v>
      </c>
      <c r="I148" s="11" t="s">
        <v>2500</v>
      </c>
      <c r="J148" s="11" t="s">
        <v>2441</v>
      </c>
      <c r="K148" s="40">
        <v>29162</v>
      </c>
      <c r="L148" s="41" t="s">
        <v>141</v>
      </c>
      <c r="M148" s="11">
        <v>951450542</v>
      </c>
      <c r="N148" s="39" t="s">
        <v>268</v>
      </c>
      <c r="O148" s="11" t="s">
        <v>1932</v>
      </c>
      <c r="P148" s="11" t="s">
        <v>1933</v>
      </c>
      <c r="Q148" s="11" t="s">
        <v>3565</v>
      </c>
      <c r="R148" s="7" t="str">
        <f t="shared" si="34"/>
        <v>PUNO HUB</v>
      </c>
      <c r="S148" s="7" t="str">
        <f t="shared" si="35"/>
        <v>CUSCO</v>
      </c>
      <c r="T148" s="11"/>
      <c r="U148" s="42"/>
      <c r="W148" s="43">
        <v>44162</v>
      </c>
      <c r="X148" s="8" t="e">
        <f t="shared" si="27"/>
        <v>#N/A</v>
      </c>
      <c r="Y148" s="44"/>
      <c r="AH148" s="8" t="s">
        <v>3317</v>
      </c>
      <c r="AN148" s="10" t="str">
        <f t="shared" si="28"/>
        <v>XB2ST.P0220-4C74101C-S14</v>
      </c>
      <c r="AO148" s="10" t="str">
        <f t="shared" si="29"/>
        <v>CONTRATISTAS</v>
      </c>
      <c r="AQ148" s="38" t="str">
        <f t="shared" si="30"/>
        <v>PUNO</v>
      </c>
    </row>
    <row r="149" spans="1:43" ht="15.75" customHeight="1" x14ac:dyDescent="0.2">
      <c r="A149" s="38">
        <v>969</v>
      </c>
      <c r="B149" s="11" t="s">
        <v>2436</v>
      </c>
      <c r="C149" s="2" t="s">
        <v>681</v>
      </c>
      <c r="D149" s="11" t="str">
        <f t="shared" si="33"/>
        <v>DNI41597012</v>
      </c>
      <c r="E149" s="39" t="s">
        <v>3566</v>
      </c>
      <c r="F149" s="39" t="s">
        <v>3567</v>
      </c>
      <c r="G149" s="11" t="s">
        <v>742</v>
      </c>
      <c r="H149" s="11" t="s">
        <v>3568</v>
      </c>
      <c r="I149" s="11" t="s">
        <v>2500</v>
      </c>
      <c r="J149" s="11" t="s">
        <v>2441</v>
      </c>
      <c r="K149" s="40">
        <v>29966</v>
      </c>
      <c r="L149" s="41" t="s">
        <v>141</v>
      </c>
      <c r="M149" s="11">
        <v>985726796</v>
      </c>
      <c r="N149" s="39" t="s">
        <v>268</v>
      </c>
      <c r="O149" s="11" t="s">
        <v>1932</v>
      </c>
      <c r="P149" s="11" t="s">
        <v>1933</v>
      </c>
      <c r="Q149" s="11" t="s">
        <v>3569</v>
      </c>
      <c r="R149" s="7" t="str">
        <f t="shared" si="34"/>
        <v>PUNO HUB</v>
      </c>
      <c r="S149" s="7" t="str">
        <f t="shared" si="35"/>
        <v>CUSCO</v>
      </c>
      <c r="T149" s="11"/>
      <c r="U149" s="42"/>
      <c r="W149" s="43">
        <v>44162</v>
      </c>
      <c r="X149" s="8" t="e">
        <f t="shared" si="27"/>
        <v>#N/A</v>
      </c>
      <c r="Y149" s="44"/>
      <c r="AN149" s="10" t="str">
        <f t="shared" si="28"/>
        <v>XB2ST.P0220-4C74101C-S14</v>
      </c>
      <c r="AO149" s="10" t="str">
        <f t="shared" si="29"/>
        <v>CONTRATISTAS</v>
      </c>
      <c r="AQ149" s="38" t="str">
        <f t="shared" si="30"/>
        <v>PUNO</v>
      </c>
    </row>
    <row r="150" spans="1:43" ht="15.75" customHeight="1" x14ac:dyDescent="0.2">
      <c r="A150" s="38">
        <v>970</v>
      </c>
      <c r="B150" s="11" t="s">
        <v>2436</v>
      </c>
      <c r="C150" s="2" t="s">
        <v>681</v>
      </c>
      <c r="D150" s="11" t="str">
        <f t="shared" si="33"/>
        <v>DNI40093343</v>
      </c>
      <c r="E150" s="39" t="s">
        <v>3570</v>
      </c>
      <c r="F150" s="39" t="s">
        <v>291</v>
      </c>
      <c r="G150" s="11" t="s">
        <v>231</v>
      </c>
      <c r="H150" s="11" t="s">
        <v>3571</v>
      </c>
      <c r="I150" s="11" t="s">
        <v>2500</v>
      </c>
      <c r="J150" s="11" t="s">
        <v>2588</v>
      </c>
      <c r="K150" s="40">
        <v>28572</v>
      </c>
      <c r="L150" s="41" t="s">
        <v>141</v>
      </c>
      <c r="M150" s="11">
        <v>999001660</v>
      </c>
      <c r="N150" s="39" t="s">
        <v>82</v>
      </c>
      <c r="O150" s="11" t="s">
        <v>3572</v>
      </c>
      <c r="P150" s="11" t="s">
        <v>3572</v>
      </c>
      <c r="Q150" s="11" t="s">
        <v>3573</v>
      </c>
      <c r="R150" s="7" t="str">
        <f t="shared" si="34"/>
        <v>PUNO</v>
      </c>
      <c r="S150" s="7" t="str">
        <f t="shared" si="35"/>
        <v>JULIACA</v>
      </c>
      <c r="T150" s="11"/>
      <c r="U150" s="42"/>
      <c r="W150" s="43">
        <v>44162</v>
      </c>
      <c r="X150" s="8" t="e">
        <f t="shared" si="27"/>
        <v>#N/A</v>
      </c>
      <c r="Y150" s="44"/>
      <c r="AH150" s="8" t="s">
        <v>3317</v>
      </c>
      <c r="AN150" s="10" t="str">
        <f t="shared" si="28"/>
        <v>XB2ST.P0220-4C74101C-S14</v>
      </c>
      <c r="AO150" s="10" t="str">
        <f t="shared" si="29"/>
        <v>CONTRATISTAS</v>
      </c>
      <c r="AQ150" s="38" t="str">
        <f t="shared" si="30"/>
        <v>PUNO</v>
      </c>
    </row>
    <row r="151" spans="1:43" ht="15.75" customHeight="1" x14ac:dyDescent="0.2">
      <c r="A151" s="38">
        <v>971</v>
      </c>
      <c r="B151" s="11" t="s">
        <v>2436</v>
      </c>
      <c r="C151" s="2" t="s">
        <v>681</v>
      </c>
      <c r="D151" s="11" t="str">
        <f t="shared" si="33"/>
        <v>DNI41988216</v>
      </c>
      <c r="E151" s="39" t="s">
        <v>3574</v>
      </c>
      <c r="F151" s="39" t="s">
        <v>2155</v>
      </c>
      <c r="G151" s="11" t="s">
        <v>291</v>
      </c>
      <c r="H151" s="11" t="s">
        <v>3575</v>
      </c>
      <c r="I151" s="11" t="s">
        <v>2500</v>
      </c>
      <c r="J151" s="11" t="s">
        <v>2481</v>
      </c>
      <c r="K151" s="40">
        <v>29884</v>
      </c>
      <c r="L151" s="41" t="s">
        <v>141</v>
      </c>
      <c r="M151" s="11">
        <v>950756077</v>
      </c>
      <c r="N151" s="39" t="s">
        <v>82</v>
      </c>
      <c r="O151" s="11" t="s">
        <v>252</v>
      </c>
      <c r="P151" s="11" t="s">
        <v>252</v>
      </c>
      <c r="Q151" s="11" t="s">
        <v>3576</v>
      </c>
      <c r="R151" s="7" t="str">
        <f t="shared" si="34"/>
        <v>PUNO</v>
      </c>
      <c r="S151" s="7" t="str">
        <f t="shared" si="35"/>
        <v>AZANGARO</v>
      </c>
      <c r="T151" s="11"/>
      <c r="U151" s="42"/>
      <c r="W151" s="43">
        <v>44162</v>
      </c>
      <c r="X151" s="8" t="e">
        <f t="shared" si="27"/>
        <v>#N/A</v>
      </c>
      <c r="Y151" s="44"/>
      <c r="AN151" s="10" t="str">
        <f t="shared" si="28"/>
        <v>XB2ST.P0220-4C74101C-S14</v>
      </c>
      <c r="AO151" s="10" t="str">
        <f t="shared" si="29"/>
        <v>CONTRATISTAS</v>
      </c>
      <c r="AQ151" s="38" t="str">
        <f t="shared" si="30"/>
        <v>PUNO</v>
      </c>
    </row>
    <row r="152" spans="1:43" ht="15.75" customHeight="1" x14ac:dyDescent="0.2">
      <c r="A152" s="38">
        <v>972</v>
      </c>
      <c r="B152" s="11" t="s">
        <v>2436</v>
      </c>
      <c r="C152" s="2" t="s">
        <v>681</v>
      </c>
      <c r="D152" s="11" t="str">
        <f t="shared" si="33"/>
        <v>DNI2297595</v>
      </c>
      <c r="E152" s="39" t="s">
        <v>3577</v>
      </c>
      <c r="F152" s="39" t="s">
        <v>2155</v>
      </c>
      <c r="G152" s="11" t="s">
        <v>291</v>
      </c>
      <c r="H152" s="11" t="s">
        <v>3578</v>
      </c>
      <c r="I152" s="11" t="s">
        <v>2500</v>
      </c>
      <c r="J152" s="11" t="s">
        <v>2462</v>
      </c>
      <c r="K152" s="40">
        <v>27007</v>
      </c>
      <c r="L152" s="41" t="s">
        <v>141</v>
      </c>
      <c r="M152" s="11">
        <v>961568487</v>
      </c>
      <c r="N152" s="39" t="s">
        <v>82</v>
      </c>
      <c r="O152" s="11" t="s">
        <v>83</v>
      </c>
      <c r="P152" s="11" t="s">
        <v>92</v>
      </c>
      <c r="Q152" s="11" t="s">
        <v>3579</v>
      </c>
      <c r="R152" s="7" t="str">
        <f t="shared" si="34"/>
        <v>PUNO</v>
      </c>
      <c r="S152" s="7" t="str">
        <f t="shared" si="35"/>
        <v>JULIACA</v>
      </c>
      <c r="T152" s="11"/>
      <c r="U152" s="42"/>
      <c r="W152" s="43">
        <v>44162</v>
      </c>
      <c r="X152" s="8" t="e">
        <f t="shared" si="27"/>
        <v>#N/A</v>
      </c>
      <c r="Y152" s="44"/>
      <c r="AH152" s="8" t="s">
        <v>3317</v>
      </c>
      <c r="AN152" s="10" t="str">
        <f t="shared" si="28"/>
        <v>XB2ST.P0220-4C74101C-S14</v>
      </c>
      <c r="AO152" s="10" t="str">
        <f t="shared" si="29"/>
        <v>CONTRATISTAS</v>
      </c>
      <c r="AQ152" s="38" t="str">
        <f t="shared" si="30"/>
        <v>PUNO</v>
      </c>
    </row>
    <row r="153" spans="1:43" ht="15.75" customHeight="1" x14ac:dyDescent="0.2">
      <c r="A153" s="38">
        <v>973</v>
      </c>
      <c r="B153" s="11" t="s">
        <v>2436</v>
      </c>
      <c r="C153" s="2" t="s">
        <v>681</v>
      </c>
      <c r="D153" s="11" t="str">
        <f t="shared" si="33"/>
        <v>DNI25217961</v>
      </c>
      <c r="E153" s="39" t="s">
        <v>3580</v>
      </c>
      <c r="F153" s="39" t="s">
        <v>3581</v>
      </c>
      <c r="G153" s="11" t="s">
        <v>3582</v>
      </c>
      <c r="H153" s="11" t="s">
        <v>3583</v>
      </c>
      <c r="I153" s="11" t="s">
        <v>2500</v>
      </c>
      <c r="J153" s="11" t="s">
        <v>2481</v>
      </c>
      <c r="K153" s="40">
        <v>27142</v>
      </c>
      <c r="L153" s="41" t="s">
        <v>141</v>
      </c>
      <c r="M153" s="11">
        <v>940152955</v>
      </c>
      <c r="N153" s="39" t="s">
        <v>268</v>
      </c>
      <c r="O153" s="11" t="s">
        <v>2913</v>
      </c>
      <c r="P153" s="11" t="s">
        <v>3584</v>
      </c>
      <c r="Q153" s="11" t="s">
        <v>3585</v>
      </c>
      <c r="R153" s="7" t="s">
        <v>124</v>
      </c>
      <c r="S153" s="7" t="str">
        <f t="shared" si="35"/>
        <v>CUSCO</v>
      </c>
      <c r="T153" s="11"/>
      <c r="U153" s="42"/>
      <c r="W153" s="43">
        <v>44162</v>
      </c>
      <c r="X153" s="8" t="e">
        <f t="shared" si="27"/>
        <v>#N/A</v>
      </c>
      <c r="Y153" s="44"/>
      <c r="AN153" s="10" t="str">
        <f t="shared" si="28"/>
        <v>XB2ST.P0220-4C74101C-S14</v>
      </c>
      <c r="AO153" s="10" t="str">
        <f t="shared" si="29"/>
        <v>CONTRATISTAS</v>
      </c>
      <c r="AQ153" s="38" t="str">
        <f t="shared" si="30"/>
        <v>PUNO</v>
      </c>
    </row>
    <row r="154" spans="1:43" ht="15.75" customHeight="1" x14ac:dyDescent="0.2">
      <c r="A154" s="38">
        <v>974</v>
      </c>
      <c r="B154" s="11" t="s">
        <v>2436</v>
      </c>
      <c r="C154" s="2" t="s">
        <v>681</v>
      </c>
      <c r="D154" s="11" t="str">
        <f t="shared" si="33"/>
        <v>DNI40263784</v>
      </c>
      <c r="E154" s="39" t="s">
        <v>3586</v>
      </c>
      <c r="F154" s="39" t="s">
        <v>264</v>
      </c>
      <c r="G154" s="11" t="s">
        <v>115</v>
      </c>
      <c r="H154" s="11" t="s">
        <v>3587</v>
      </c>
      <c r="I154" s="11" t="s">
        <v>2500</v>
      </c>
      <c r="J154" s="11" t="s">
        <v>2441</v>
      </c>
      <c r="K154" s="40">
        <v>28775</v>
      </c>
      <c r="L154" s="41" t="s">
        <v>141</v>
      </c>
      <c r="M154" s="11">
        <v>997619520</v>
      </c>
      <c r="N154" s="39" t="s">
        <v>268</v>
      </c>
      <c r="O154" s="11" t="s">
        <v>268</v>
      </c>
      <c r="P154" s="11" t="s">
        <v>997</v>
      </c>
      <c r="Q154" s="11" t="s">
        <v>3588</v>
      </c>
      <c r="R154" s="7" t="str">
        <f>VLOOKUP(CONCATENATE(N154,P154),hub_,4,FALSE)</f>
        <v>PUNO HUB</v>
      </c>
      <c r="S154" s="7" t="str">
        <f t="shared" si="35"/>
        <v>CUSCO</v>
      </c>
      <c r="T154" s="11"/>
      <c r="U154" s="42"/>
      <c r="W154" s="43">
        <v>44162</v>
      </c>
      <c r="X154" s="8" t="e">
        <f t="shared" si="27"/>
        <v>#N/A</v>
      </c>
      <c r="Y154" s="44"/>
      <c r="AN154" s="10" t="str">
        <f t="shared" si="28"/>
        <v>XB2ST.P0220-4C74101C-S14</v>
      </c>
      <c r="AO154" s="10" t="str">
        <f t="shared" si="29"/>
        <v>CONTRATISTAS</v>
      </c>
      <c r="AQ154" s="38" t="str">
        <f t="shared" si="30"/>
        <v>PUNO</v>
      </c>
    </row>
    <row r="155" spans="1:43" ht="15.75" customHeight="1" x14ac:dyDescent="0.2">
      <c r="A155" s="38">
        <v>975</v>
      </c>
      <c r="B155" s="11" t="s">
        <v>2436</v>
      </c>
      <c r="C155" s="2" t="s">
        <v>681</v>
      </c>
      <c r="D155" s="11" t="str">
        <f t="shared" si="33"/>
        <v>DNI4745345</v>
      </c>
      <c r="E155" s="39" t="s">
        <v>3589</v>
      </c>
      <c r="F155" s="39" t="s">
        <v>799</v>
      </c>
      <c r="G155" s="11" t="s">
        <v>506</v>
      </c>
      <c r="H155" s="11" t="s">
        <v>3590</v>
      </c>
      <c r="I155" s="11" t="s">
        <v>2500</v>
      </c>
      <c r="J155" s="11" t="s">
        <v>2588</v>
      </c>
      <c r="K155" s="40">
        <v>28021</v>
      </c>
      <c r="L155" s="41" t="s">
        <v>141</v>
      </c>
      <c r="M155" s="11">
        <v>969771844</v>
      </c>
      <c r="N155" s="39" t="s">
        <v>82</v>
      </c>
      <c r="O155" s="11" t="s">
        <v>82</v>
      </c>
      <c r="P155" s="11" t="s">
        <v>82</v>
      </c>
      <c r="Q155" s="11" t="s">
        <v>3591</v>
      </c>
      <c r="R155" s="7" t="str">
        <f>VLOOKUP(CONCATENATE(N155,P155),hub_,4,FALSE)</f>
        <v>PUNO</v>
      </c>
      <c r="S155" s="7" t="str">
        <f t="shared" si="35"/>
        <v>PUNO</v>
      </c>
      <c r="T155" s="11"/>
      <c r="U155" s="42"/>
      <c r="W155" s="43">
        <v>44162</v>
      </c>
      <c r="X155" s="8" t="e">
        <f t="shared" si="27"/>
        <v>#N/A</v>
      </c>
      <c r="Y155" s="44"/>
      <c r="AN155" s="10" t="str">
        <f t="shared" si="28"/>
        <v>XB2ST.P0220-4C74101C-S14</v>
      </c>
      <c r="AO155" s="10" t="str">
        <f t="shared" si="29"/>
        <v>CONTRATISTAS</v>
      </c>
      <c r="AQ155" s="38" t="str">
        <f t="shared" si="30"/>
        <v>PUNO</v>
      </c>
    </row>
    <row r="156" spans="1:43" ht="15.75" customHeight="1" x14ac:dyDescent="0.2">
      <c r="A156" s="38">
        <v>976</v>
      </c>
      <c r="B156" s="11" t="s">
        <v>2436</v>
      </c>
      <c r="C156" s="2" t="s">
        <v>681</v>
      </c>
      <c r="D156" s="11" t="str">
        <f t="shared" si="33"/>
        <v>DNI40163753</v>
      </c>
      <c r="E156" s="39" t="s">
        <v>3592</v>
      </c>
      <c r="F156" s="39" t="s">
        <v>3593</v>
      </c>
      <c r="G156" s="11" t="s">
        <v>115</v>
      </c>
      <c r="H156" s="11" t="s">
        <v>3594</v>
      </c>
      <c r="I156" s="11" t="s">
        <v>2500</v>
      </c>
      <c r="J156" s="11" t="s">
        <v>2588</v>
      </c>
      <c r="K156" s="40">
        <v>27532</v>
      </c>
      <c r="L156" s="41" t="s">
        <v>141</v>
      </c>
      <c r="M156" s="11">
        <v>986679138</v>
      </c>
      <c r="N156" s="39" t="s">
        <v>120</v>
      </c>
      <c r="O156" s="11" t="s">
        <v>120</v>
      </c>
      <c r="P156" s="11" t="s">
        <v>3595</v>
      </c>
      <c r="Q156" s="11" t="s">
        <v>3596</v>
      </c>
      <c r="R156" s="7" t="s">
        <v>124</v>
      </c>
      <c r="S156" s="7" t="s">
        <v>120</v>
      </c>
      <c r="T156" s="11"/>
      <c r="U156" s="42"/>
      <c r="W156" s="43">
        <v>44162</v>
      </c>
      <c r="X156" s="8" t="e">
        <f t="shared" si="27"/>
        <v>#N/A</v>
      </c>
      <c r="Y156" s="44"/>
      <c r="AN156" s="10" t="str">
        <f t="shared" si="28"/>
        <v>XB2ST.P0220-4C74101C-S14</v>
      </c>
      <c r="AO156" s="10" t="str">
        <f t="shared" si="29"/>
        <v>CONTRATISTAS</v>
      </c>
      <c r="AQ156" s="38" t="str">
        <f t="shared" si="30"/>
        <v>PUNO</v>
      </c>
    </row>
    <row r="157" spans="1:43" ht="15.75" customHeight="1" x14ac:dyDescent="0.2">
      <c r="A157" s="38">
        <v>977</v>
      </c>
      <c r="B157" s="11" t="s">
        <v>2436</v>
      </c>
      <c r="C157" s="2" t="s">
        <v>681</v>
      </c>
      <c r="D157" s="11" t="str">
        <f t="shared" si="33"/>
        <v>DNI01301997</v>
      </c>
      <c r="E157" s="39" t="s">
        <v>3597</v>
      </c>
      <c r="F157" s="39" t="s">
        <v>323</v>
      </c>
      <c r="G157" s="11" t="s">
        <v>3598</v>
      </c>
      <c r="H157" s="11" t="s">
        <v>3599</v>
      </c>
      <c r="I157" s="11" t="s">
        <v>2500</v>
      </c>
      <c r="J157" s="11" t="s">
        <v>2462</v>
      </c>
      <c r="K157" s="40">
        <v>28141</v>
      </c>
      <c r="L157" s="41" t="s">
        <v>141</v>
      </c>
      <c r="M157" s="11">
        <v>998549855</v>
      </c>
      <c r="N157" s="39" t="s">
        <v>82</v>
      </c>
      <c r="O157" s="11" t="s">
        <v>82</v>
      </c>
      <c r="P157" s="11" t="s">
        <v>3054</v>
      </c>
      <c r="Q157" s="11" t="s">
        <v>3600</v>
      </c>
      <c r="R157" s="7" t="s">
        <v>82</v>
      </c>
      <c r="S157" s="7" t="s">
        <v>82</v>
      </c>
      <c r="T157" s="11"/>
      <c r="U157" s="42"/>
      <c r="W157" s="43">
        <v>44162</v>
      </c>
      <c r="X157" s="8" t="e">
        <f t="shared" si="27"/>
        <v>#N/A</v>
      </c>
      <c r="Y157" s="44"/>
      <c r="AN157" s="10" t="str">
        <f t="shared" si="28"/>
        <v>XB2ST.P0220-4C74101C-S14</v>
      </c>
      <c r="AO157" s="10" t="str">
        <f t="shared" si="29"/>
        <v>CONTRATISTAS</v>
      </c>
      <c r="AQ157" s="38" t="str">
        <f t="shared" si="30"/>
        <v>PUNO</v>
      </c>
    </row>
    <row r="158" spans="1:43" ht="15.75" customHeight="1" x14ac:dyDescent="0.2">
      <c r="A158" s="38">
        <v>978</v>
      </c>
      <c r="B158" s="4" t="s">
        <v>2436</v>
      </c>
      <c r="C158" s="3" t="s">
        <v>681</v>
      </c>
      <c r="D158" s="4" t="str">
        <f t="shared" si="33"/>
        <v>DNI01539176</v>
      </c>
      <c r="E158" s="45" t="s">
        <v>3601</v>
      </c>
      <c r="F158" s="45" t="s">
        <v>3602</v>
      </c>
      <c r="G158" s="46" t="s">
        <v>306</v>
      </c>
      <c r="H158" s="46" t="s">
        <v>3603</v>
      </c>
      <c r="I158" s="11" t="s">
        <v>2500</v>
      </c>
      <c r="J158" s="11" t="s">
        <v>2462</v>
      </c>
      <c r="K158" s="40">
        <v>25792</v>
      </c>
      <c r="L158" s="41" t="s">
        <v>141</v>
      </c>
      <c r="M158" s="11">
        <v>959337989</v>
      </c>
      <c r="N158" s="39" t="s">
        <v>82</v>
      </c>
      <c r="O158" s="38" t="s">
        <v>83</v>
      </c>
      <c r="P158" s="38" t="s">
        <v>92</v>
      </c>
      <c r="Q158" s="11" t="s">
        <v>3604</v>
      </c>
      <c r="R158" s="10" t="str">
        <f t="shared" ref="R158:R183" si="36">VLOOKUP(CONCATENATE(N158,P158),hub_,4,FALSE)</f>
        <v>PUNO</v>
      </c>
      <c r="S158" s="7" t="str">
        <f t="shared" ref="S158:S186" si="37">VLOOKUP(CONCATENATE(N158,P158),hub_,5,FALSE)</f>
        <v>JULIACA</v>
      </c>
      <c r="T158" s="11"/>
      <c r="U158" s="42"/>
      <c r="W158" s="43">
        <v>44162</v>
      </c>
      <c r="X158" s="8" t="str">
        <f t="shared" si="27"/>
        <v>SI</v>
      </c>
      <c r="Y158" s="44"/>
      <c r="AN158" s="10" t="str">
        <f t="shared" si="28"/>
        <v>XB2ST.P0220-4C74101C-S14</v>
      </c>
      <c r="AO158" s="10" t="str">
        <f t="shared" si="29"/>
        <v>CONTRATISTAS</v>
      </c>
      <c r="AQ158" s="38" t="str">
        <f t="shared" si="30"/>
        <v>PUNO</v>
      </c>
    </row>
    <row r="159" spans="1:43" ht="15.75" customHeight="1" x14ac:dyDescent="0.2">
      <c r="A159" s="38">
        <v>979</v>
      </c>
      <c r="B159" s="4" t="s">
        <v>2436</v>
      </c>
      <c r="C159" s="3" t="s">
        <v>681</v>
      </c>
      <c r="D159" s="4" t="str">
        <f t="shared" si="33"/>
        <v>DNI24712734</v>
      </c>
      <c r="E159" s="45" t="s">
        <v>3605</v>
      </c>
      <c r="F159" s="45" t="s">
        <v>3411</v>
      </c>
      <c r="G159" s="46" t="s">
        <v>3606</v>
      </c>
      <c r="H159" s="46" t="s">
        <v>3607</v>
      </c>
      <c r="I159" s="11" t="s">
        <v>2500</v>
      </c>
      <c r="J159" s="11" t="s">
        <v>2462</v>
      </c>
      <c r="K159" s="40">
        <v>27384</v>
      </c>
      <c r="L159" s="41" t="s">
        <v>141</v>
      </c>
      <c r="M159" s="11">
        <v>989719682</v>
      </c>
      <c r="N159" s="39" t="s">
        <v>268</v>
      </c>
      <c r="O159" s="38" t="s">
        <v>1932</v>
      </c>
      <c r="P159" s="38" t="s">
        <v>1933</v>
      </c>
      <c r="Q159" s="11" t="s">
        <v>3608</v>
      </c>
      <c r="R159" s="10" t="str">
        <f t="shared" si="36"/>
        <v>PUNO HUB</v>
      </c>
      <c r="S159" s="7" t="str">
        <f t="shared" si="37"/>
        <v>CUSCO</v>
      </c>
      <c r="T159" s="11"/>
      <c r="U159" s="42"/>
      <c r="W159" s="43">
        <v>44162</v>
      </c>
      <c r="X159" s="8" t="str">
        <f t="shared" si="27"/>
        <v>SI</v>
      </c>
      <c r="Y159" s="44"/>
      <c r="AN159" s="10" t="str">
        <f t="shared" si="28"/>
        <v>XB2ST.P0220-4C74101C-S14</v>
      </c>
      <c r="AO159" s="10" t="str">
        <f t="shared" si="29"/>
        <v>CONTRATISTAS</v>
      </c>
      <c r="AQ159" s="38" t="str">
        <f t="shared" si="30"/>
        <v>PUNO</v>
      </c>
    </row>
    <row r="160" spans="1:43" ht="15.75" customHeight="1" x14ac:dyDescent="0.2">
      <c r="A160" s="38">
        <v>980</v>
      </c>
      <c r="B160" s="11" t="s">
        <v>2436</v>
      </c>
      <c r="C160" s="2" t="s">
        <v>681</v>
      </c>
      <c r="D160" s="11" t="str">
        <f t="shared" si="33"/>
        <v>DNI40079631</v>
      </c>
      <c r="E160" s="39" t="s">
        <v>3609</v>
      </c>
      <c r="F160" s="39" t="s">
        <v>580</v>
      </c>
      <c r="G160" s="11" t="s">
        <v>1577</v>
      </c>
      <c r="H160" s="11" t="s">
        <v>3610</v>
      </c>
      <c r="I160" s="11" t="s">
        <v>2500</v>
      </c>
      <c r="J160" s="11" t="s">
        <v>2462</v>
      </c>
      <c r="K160" s="40">
        <v>28788</v>
      </c>
      <c r="L160" s="41" t="s">
        <v>141</v>
      </c>
      <c r="M160" s="11">
        <v>968232373</v>
      </c>
      <c r="N160" s="39" t="s">
        <v>82</v>
      </c>
      <c r="O160" s="11" t="s">
        <v>82</v>
      </c>
      <c r="P160" s="11" t="s">
        <v>82</v>
      </c>
      <c r="Q160" s="11" t="s">
        <v>3611</v>
      </c>
      <c r="R160" s="7" t="str">
        <f t="shared" si="36"/>
        <v>PUNO</v>
      </c>
      <c r="S160" s="7" t="str">
        <f t="shared" si="37"/>
        <v>PUNO</v>
      </c>
      <c r="T160" s="11"/>
      <c r="U160" s="42"/>
      <c r="W160" s="43">
        <v>44162</v>
      </c>
      <c r="X160" s="8" t="e">
        <f t="shared" si="27"/>
        <v>#N/A</v>
      </c>
      <c r="Y160" s="44"/>
      <c r="AN160" s="10" t="str">
        <f t="shared" si="28"/>
        <v>XB2ST.P0220-4C74101C-S14</v>
      </c>
      <c r="AO160" s="10" t="str">
        <f t="shared" si="29"/>
        <v>CONTRATISTAS</v>
      </c>
      <c r="AQ160" s="38" t="str">
        <f t="shared" si="30"/>
        <v>PUNO</v>
      </c>
    </row>
    <row r="161" spans="1:43" ht="15.75" customHeight="1" x14ac:dyDescent="0.2">
      <c r="A161" s="38">
        <v>981</v>
      </c>
      <c r="B161" s="11" t="s">
        <v>2436</v>
      </c>
      <c r="C161" s="2" t="s">
        <v>681</v>
      </c>
      <c r="D161" s="11" t="str">
        <f t="shared" si="33"/>
        <v>DNI40195556</v>
      </c>
      <c r="E161" s="39" t="s">
        <v>3612</v>
      </c>
      <c r="F161" s="39" t="s">
        <v>3613</v>
      </c>
      <c r="G161" s="11" t="s">
        <v>3614</v>
      </c>
      <c r="H161" s="11" t="s">
        <v>3615</v>
      </c>
      <c r="I161" s="11" t="s">
        <v>2500</v>
      </c>
      <c r="J161" s="11" t="s">
        <v>2462</v>
      </c>
      <c r="K161" s="40">
        <v>28063</v>
      </c>
      <c r="L161" s="41" t="s">
        <v>141</v>
      </c>
      <c r="M161" s="11">
        <v>984238900</v>
      </c>
      <c r="N161" s="39" t="s">
        <v>268</v>
      </c>
      <c r="O161" s="11" t="s">
        <v>268</v>
      </c>
      <c r="P161" s="11" t="s">
        <v>997</v>
      </c>
      <c r="Q161" s="11" t="s">
        <v>3616</v>
      </c>
      <c r="R161" s="7" t="str">
        <f t="shared" si="36"/>
        <v>PUNO HUB</v>
      </c>
      <c r="S161" s="7" t="str">
        <f t="shared" si="37"/>
        <v>CUSCO</v>
      </c>
      <c r="T161" s="11"/>
      <c r="U161" s="42"/>
      <c r="W161" s="43">
        <v>44162</v>
      </c>
      <c r="X161" s="8" t="e">
        <f t="shared" si="27"/>
        <v>#N/A</v>
      </c>
      <c r="Y161" s="44"/>
      <c r="AN161" s="10" t="str">
        <f t="shared" si="28"/>
        <v>XB2ST.P0220-4C74101C-S14</v>
      </c>
      <c r="AO161" s="10" t="str">
        <f t="shared" si="29"/>
        <v>CONTRATISTAS</v>
      </c>
      <c r="AQ161" s="38" t="str">
        <f t="shared" si="30"/>
        <v>PUNO</v>
      </c>
    </row>
    <row r="162" spans="1:43" ht="15.75" customHeight="1" x14ac:dyDescent="0.2">
      <c r="A162" s="38">
        <v>982</v>
      </c>
      <c r="B162" s="4" t="s">
        <v>2436</v>
      </c>
      <c r="C162" s="3" t="s">
        <v>681</v>
      </c>
      <c r="D162" s="4" t="str">
        <f t="shared" si="33"/>
        <v>DNI40471996</v>
      </c>
      <c r="E162" s="45" t="s">
        <v>3617</v>
      </c>
      <c r="F162" s="45" t="s">
        <v>2116</v>
      </c>
      <c r="G162" s="46" t="s">
        <v>447</v>
      </c>
      <c r="H162" s="46" t="s">
        <v>3618</v>
      </c>
      <c r="I162" s="11" t="s">
        <v>2500</v>
      </c>
      <c r="J162" s="11" t="s">
        <v>2462</v>
      </c>
      <c r="K162" s="40">
        <v>26494</v>
      </c>
      <c r="L162" s="41" t="s">
        <v>141</v>
      </c>
      <c r="M162" s="11">
        <v>929104640</v>
      </c>
      <c r="N162" s="39" t="s">
        <v>82</v>
      </c>
      <c r="O162" s="38" t="s">
        <v>234</v>
      </c>
      <c r="P162" s="38" t="s">
        <v>237</v>
      </c>
      <c r="Q162" s="11" t="s">
        <v>3619</v>
      </c>
      <c r="R162" s="10" t="str">
        <f t="shared" si="36"/>
        <v>PUNO</v>
      </c>
      <c r="S162" s="7" t="str">
        <f t="shared" si="37"/>
        <v>JULIACA</v>
      </c>
      <c r="T162" s="11"/>
      <c r="U162" s="42"/>
      <c r="W162" s="43">
        <v>44162</v>
      </c>
      <c r="X162" s="8" t="str">
        <f t="shared" si="27"/>
        <v>SI</v>
      </c>
      <c r="Y162" s="44"/>
      <c r="AN162" s="10" t="str">
        <f t="shared" si="28"/>
        <v>XB2ST.P0220-4C74101C-S14</v>
      </c>
      <c r="AO162" s="10" t="str">
        <f t="shared" si="29"/>
        <v>CONTRATISTAS</v>
      </c>
      <c r="AQ162" s="38" t="str">
        <f t="shared" si="30"/>
        <v>PUNO</v>
      </c>
    </row>
    <row r="163" spans="1:43" ht="15.75" customHeight="1" x14ac:dyDescent="0.2">
      <c r="A163" s="38">
        <v>983</v>
      </c>
      <c r="B163" s="11" t="s">
        <v>2436</v>
      </c>
      <c r="C163" s="2" t="s">
        <v>681</v>
      </c>
      <c r="D163" s="11" t="str">
        <f t="shared" si="33"/>
        <v>DNI40939092</v>
      </c>
      <c r="E163" s="39" t="s">
        <v>3620</v>
      </c>
      <c r="F163" s="39" t="s">
        <v>291</v>
      </c>
      <c r="G163" s="11" t="s">
        <v>381</v>
      </c>
      <c r="H163" s="11" t="s">
        <v>3621</v>
      </c>
      <c r="I163" s="11" t="s">
        <v>2500</v>
      </c>
      <c r="J163" s="11" t="s">
        <v>2462</v>
      </c>
      <c r="K163" s="40">
        <v>29123</v>
      </c>
      <c r="L163" s="41" t="s">
        <v>141</v>
      </c>
      <c r="M163" s="11">
        <v>986865907</v>
      </c>
      <c r="N163" s="39" t="s">
        <v>82</v>
      </c>
      <c r="O163" s="11" t="s">
        <v>83</v>
      </c>
      <c r="P163" s="11" t="s">
        <v>84</v>
      </c>
      <c r="Q163" s="11" t="s">
        <v>3622</v>
      </c>
      <c r="R163" s="7" t="str">
        <f t="shared" si="36"/>
        <v>PUNO</v>
      </c>
      <c r="S163" s="7" t="str">
        <f t="shared" si="37"/>
        <v>ANTAUTA</v>
      </c>
      <c r="T163" s="11"/>
      <c r="U163" s="42"/>
      <c r="W163" s="43">
        <v>44162</v>
      </c>
      <c r="X163" s="8" t="e">
        <f t="shared" si="27"/>
        <v>#N/A</v>
      </c>
      <c r="Y163" s="44"/>
      <c r="AN163" s="10" t="str">
        <f t="shared" si="28"/>
        <v>XB2ST.P0220-4C74101C-S14</v>
      </c>
      <c r="AO163" s="10" t="str">
        <f t="shared" si="29"/>
        <v>CONTRATISTAS</v>
      </c>
      <c r="AQ163" s="38" t="str">
        <f t="shared" si="30"/>
        <v>PUNO</v>
      </c>
    </row>
    <row r="164" spans="1:43" ht="15.75" customHeight="1" x14ac:dyDescent="0.2">
      <c r="A164" s="38">
        <v>984</v>
      </c>
      <c r="B164" s="11" t="s">
        <v>2436</v>
      </c>
      <c r="C164" s="2" t="s">
        <v>681</v>
      </c>
      <c r="D164" s="11" t="str">
        <f t="shared" si="33"/>
        <v>DNI41115233</v>
      </c>
      <c r="E164" s="39" t="s">
        <v>3623</v>
      </c>
      <c r="F164" s="39" t="s">
        <v>452</v>
      </c>
      <c r="G164" s="11" t="s">
        <v>598</v>
      </c>
      <c r="H164" s="11" t="s">
        <v>3624</v>
      </c>
      <c r="I164" s="11" t="s">
        <v>2500</v>
      </c>
      <c r="J164" s="11" t="s">
        <v>2462</v>
      </c>
      <c r="K164" s="40">
        <v>29360</v>
      </c>
      <c r="L164" s="41" t="s">
        <v>141</v>
      </c>
      <c r="M164" s="11">
        <v>950720972</v>
      </c>
      <c r="N164" s="39" t="s">
        <v>82</v>
      </c>
      <c r="O164" s="11" t="s">
        <v>234</v>
      </c>
      <c r="P164" s="11" t="s">
        <v>237</v>
      </c>
      <c r="Q164" s="11" t="s">
        <v>3625</v>
      </c>
      <c r="R164" s="7" t="str">
        <f t="shared" si="36"/>
        <v>PUNO</v>
      </c>
      <c r="S164" s="7" t="str">
        <f t="shared" si="37"/>
        <v>JULIACA</v>
      </c>
      <c r="T164" s="11"/>
      <c r="U164" s="42"/>
      <c r="W164" s="43">
        <v>44162</v>
      </c>
      <c r="X164" s="8" t="e">
        <f t="shared" si="27"/>
        <v>#N/A</v>
      </c>
      <c r="Y164" s="44"/>
      <c r="AN164" s="10" t="str">
        <f t="shared" si="28"/>
        <v>XB2ST.P0220-4C74101C-S14</v>
      </c>
      <c r="AO164" s="10" t="str">
        <f t="shared" si="29"/>
        <v>CONTRATISTAS</v>
      </c>
      <c r="AQ164" s="38" t="str">
        <f t="shared" si="30"/>
        <v>PUNO</v>
      </c>
    </row>
    <row r="165" spans="1:43" ht="15.75" customHeight="1" x14ac:dyDescent="0.2">
      <c r="A165" s="38">
        <v>985</v>
      </c>
      <c r="B165" s="11" t="s">
        <v>2436</v>
      </c>
      <c r="C165" s="2" t="s">
        <v>681</v>
      </c>
      <c r="D165" s="11" t="str">
        <f t="shared" si="33"/>
        <v>DNI42175343</v>
      </c>
      <c r="E165" s="39" t="s">
        <v>3626</v>
      </c>
      <c r="F165" s="39" t="s">
        <v>452</v>
      </c>
      <c r="G165" s="11" t="s">
        <v>115</v>
      </c>
      <c r="H165" s="11" t="s">
        <v>3627</v>
      </c>
      <c r="I165" s="11" t="s">
        <v>2500</v>
      </c>
      <c r="J165" s="11" t="s">
        <v>2462</v>
      </c>
      <c r="K165" s="40">
        <v>29726</v>
      </c>
      <c r="L165" s="41" t="s">
        <v>141</v>
      </c>
      <c r="M165" s="11">
        <v>951150300</v>
      </c>
      <c r="N165" s="39" t="s">
        <v>82</v>
      </c>
      <c r="O165" s="11" t="s">
        <v>395</v>
      </c>
      <c r="P165" s="11" t="s">
        <v>396</v>
      </c>
      <c r="Q165" s="11" t="s">
        <v>3628</v>
      </c>
      <c r="R165" s="7" t="str">
        <f t="shared" si="36"/>
        <v>PUNO</v>
      </c>
      <c r="S165" s="7" t="str">
        <f t="shared" si="37"/>
        <v>JULIACA</v>
      </c>
      <c r="T165" s="11"/>
      <c r="U165" s="42"/>
      <c r="W165" s="43">
        <v>44162</v>
      </c>
      <c r="X165" s="8" t="e">
        <f t="shared" si="27"/>
        <v>#N/A</v>
      </c>
      <c r="Y165" s="44"/>
      <c r="AN165" s="10" t="str">
        <f t="shared" si="28"/>
        <v>XB2ST.P0220-4C74101C-S14</v>
      </c>
      <c r="AO165" s="10" t="str">
        <f t="shared" si="29"/>
        <v>CONTRATISTAS</v>
      </c>
      <c r="AQ165" s="38" t="str">
        <f t="shared" si="30"/>
        <v>PUNO</v>
      </c>
    </row>
    <row r="166" spans="1:43" ht="15.75" customHeight="1" x14ac:dyDescent="0.2">
      <c r="A166" s="38">
        <v>986</v>
      </c>
      <c r="B166" s="11" t="s">
        <v>2436</v>
      </c>
      <c r="C166" s="2" t="s">
        <v>681</v>
      </c>
      <c r="D166" s="11" t="str">
        <f t="shared" si="33"/>
        <v>DNI42252434</v>
      </c>
      <c r="E166" s="39" t="s">
        <v>3629</v>
      </c>
      <c r="F166" s="39" t="s">
        <v>3630</v>
      </c>
      <c r="G166" s="11" t="s">
        <v>3631</v>
      </c>
      <c r="H166" s="11" t="s">
        <v>3632</v>
      </c>
      <c r="I166" s="11" t="s">
        <v>2500</v>
      </c>
      <c r="J166" s="11" t="s">
        <v>2462</v>
      </c>
      <c r="K166" s="40">
        <v>30726</v>
      </c>
      <c r="L166" s="41" t="s">
        <v>141</v>
      </c>
      <c r="M166" s="11">
        <v>935116992</v>
      </c>
      <c r="N166" s="39" t="s">
        <v>82</v>
      </c>
      <c r="O166" s="11" t="s">
        <v>234</v>
      </c>
      <c r="P166" s="11" t="s">
        <v>237</v>
      </c>
      <c r="Q166" s="11" t="s">
        <v>3633</v>
      </c>
      <c r="R166" s="7" t="str">
        <f t="shared" si="36"/>
        <v>PUNO</v>
      </c>
      <c r="S166" s="7" t="str">
        <f t="shared" si="37"/>
        <v>JULIACA</v>
      </c>
      <c r="T166" s="11"/>
      <c r="U166" s="42"/>
      <c r="W166" s="43">
        <v>44162</v>
      </c>
      <c r="X166" s="8" t="e">
        <f t="shared" si="27"/>
        <v>#N/A</v>
      </c>
      <c r="Y166" s="44"/>
      <c r="AN166" s="10" t="str">
        <f t="shared" si="28"/>
        <v>XB2ST.P0220-4C74101C-S14</v>
      </c>
      <c r="AO166" s="10" t="str">
        <f t="shared" si="29"/>
        <v>CONTRATISTAS</v>
      </c>
      <c r="AQ166" s="38" t="str">
        <f t="shared" si="30"/>
        <v>PUNO</v>
      </c>
    </row>
    <row r="167" spans="1:43" ht="15.75" customHeight="1" x14ac:dyDescent="0.2">
      <c r="A167" s="38">
        <v>987</v>
      </c>
      <c r="B167" s="11" t="s">
        <v>2436</v>
      </c>
      <c r="C167" s="2" t="s">
        <v>681</v>
      </c>
      <c r="D167" s="11" t="str">
        <f t="shared" si="33"/>
        <v>DNI43509767</v>
      </c>
      <c r="E167" s="39" t="s">
        <v>3634</v>
      </c>
      <c r="F167" s="39" t="s">
        <v>3635</v>
      </c>
      <c r="G167" s="11" t="s">
        <v>3636</v>
      </c>
      <c r="H167" s="11" t="s">
        <v>3637</v>
      </c>
      <c r="I167" s="11" t="s">
        <v>2500</v>
      </c>
      <c r="J167" s="11" t="s">
        <v>2462</v>
      </c>
      <c r="K167" s="40">
        <v>31499</v>
      </c>
      <c r="L167" s="41" t="s">
        <v>141</v>
      </c>
      <c r="M167" s="11">
        <v>921912719</v>
      </c>
      <c r="N167" s="39" t="s">
        <v>82</v>
      </c>
      <c r="O167" s="11" t="s">
        <v>395</v>
      </c>
      <c r="P167" s="11" t="s">
        <v>653</v>
      </c>
      <c r="Q167" s="11" t="s">
        <v>3638</v>
      </c>
      <c r="R167" s="7" t="str">
        <f t="shared" si="36"/>
        <v>PUNO</v>
      </c>
      <c r="S167" s="7" t="str">
        <f t="shared" si="37"/>
        <v>JULIACA</v>
      </c>
      <c r="T167" s="11"/>
      <c r="U167" s="42"/>
      <c r="W167" s="43">
        <v>44162</v>
      </c>
      <c r="X167" s="8" t="e">
        <f t="shared" si="27"/>
        <v>#N/A</v>
      </c>
      <c r="Y167" s="44"/>
      <c r="AN167" s="10" t="str">
        <f t="shared" si="28"/>
        <v>XB2ST.P0220-4C74101C-S14</v>
      </c>
      <c r="AO167" s="10" t="str">
        <f t="shared" si="29"/>
        <v>CONTRATISTAS</v>
      </c>
      <c r="AQ167" s="38" t="str">
        <f t="shared" si="30"/>
        <v>PUNO</v>
      </c>
    </row>
    <row r="168" spans="1:43" ht="15.75" customHeight="1" x14ac:dyDescent="0.2">
      <c r="A168" s="38">
        <v>988</v>
      </c>
      <c r="B168" s="11" t="s">
        <v>2436</v>
      </c>
      <c r="C168" s="2" t="s">
        <v>681</v>
      </c>
      <c r="D168" s="11" t="str">
        <f t="shared" si="33"/>
        <v>DNI43525021</v>
      </c>
      <c r="E168" s="39" t="s">
        <v>3639</v>
      </c>
      <c r="F168" s="39" t="s">
        <v>1301</v>
      </c>
      <c r="G168" s="11" t="s">
        <v>1469</v>
      </c>
      <c r="H168" s="11" t="s">
        <v>3640</v>
      </c>
      <c r="I168" s="11" t="s">
        <v>2500</v>
      </c>
      <c r="J168" s="11" t="s">
        <v>2462</v>
      </c>
      <c r="K168" s="40">
        <v>31415</v>
      </c>
      <c r="L168" s="41" t="s">
        <v>141</v>
      </c>
      <c r="M168" s="11">
        <v>944560123</v>
      </c>
      <c r="N168" s="39" t="s">
        <v>82</v>
      </c>
      <c r="O168" s="11" t="s">
        <v>82</v>
      </c>
      <c r="P168" s="11" t="s">
        <v>3489</v>
      </c>
      <c r="Q168" s="11" t="s">
        <v>3641</v>
      </c>
      <c r="R168" s="7" t="str">
        <f t="shared" si="36"/>
        <v>PUNO</v>
      </c>
      <c r="S168" s="7" t="str">
        <f t="shared" si="37"/>
        <v>PUNO</v>
      </c>
      <c r="T168" s="11"/>
      <c r="U168" s="42"/>
      <c r="W168" s="43">
        <v>44162</v>
      </c>
      <c r="X168" s="8" t="e">
        <f t="shared" si="27"/>
        <v>#N/A</v>
      </c>
      <c r="Y168" s="44"/>
      <c r="AN168" s="10" t="str">
        <f t="shared" si="28"/>
        <v>XB2ST.P0220-4C74101C-S14</v>
      </c>
      <c r="AO168" s="10" t="str">
        <f t="shared" si="29"/>
        <v>CONTRATISTAS</v>
      </c>
      <c r="AQ168" s="38" t="str">
        <f t="shared" si="30"/>
        <v>PUNO</v>
      </c>
    </row>
    <row r="169" spans="1:43" ht="15.75" customHeight="1" x14ac:dyDescent="0.2">
      <c r="A169" s="38">
        <v>989</v>
      </c>
      <c r="B169" s="11" t="s">
        <v>2436</v>
      </c>
      <c r="C169" s="2" t="s">
        <v>681</v>
      </c>
      <c r="D169" s="11" t="str">
        <f t="shared" si="33"/>
        <v>DNI44469894</v>
      </c>
      <c r="E169" s="39" t="s">
        <v>3642</v>
      </c>
      <c r="F169" s="39" t="s">
        <v>421</v>
      </c>
      <c r="G169" s="11" t="s">
        <v>1129</v>
      </c>
      <c r="H169" s="11" t="s">
        <v>3643</v>
      </c>
      <c r="I169" s="11" t="s">
        <v>2500</v>
      </c>
      <c r="J169" s="11" t="s">
        <v>2462</v>
      </c>
      <c r="K169" s="40">
        <v>31765</v>
      </c>
      <c r="L169" s="41" t="s">
        <v>141</v>
      </c>
      <c r="M169" s="11">
        <v>950331349</v>
      </c>
      <c r="N169" s="39" t="s">
        <v>82</v>
      </c>
      <c r="O169" s="11" t="s">
        <v>83</v>
      </c>
      <c r="P169" s="11" t="s">
        <v>84</v>
      </c>
      <c r="Q169" s="11" t="s">
        <v>3644</v>
      </c>
      <c r="R169" s="7" t="str">
        <f t="shared" si="36"/>
        <v>PUNO</v>
      </c>
      <c r="S169" s="7" t="str">
        <f t="shared" si="37"/>
        <v>ANTAUTA</v>
      </c>
      <c r="T169" s="11"/>
      <c r="U169" s="42"/>
      <c r="W169" s="43">
        <v>44162</v>
      </c>
      <c r="X169" s="8" t="e">
        <f t="shared" si="27"/>
        <v>#N/A</v>
      </c>
      <c r="Y169" s="44"/>
      <c r="AN169" s="10" t="str">
        <f t="shared" si="28"/>
        <v>XB2ST.P0220-4C74101C-S14</v>
      </c>
      <c r="AO169" s="10" t="str">
        <f t="shared" si="29"/>
        <v>CONTRATISTAS</v>
      </c>
      <c r="AQ169" s="38" t="str">
        <f t="shared" si="30"/>
        <v>PUNO</v>
      </c>
    </row>
    <row r="170" spans="1:43" ht="15.75" customHeight="1" x14ac:dyDescent="0.2">
      <c r="A170" s="38">
        <v>990</v>
      </c>
      <c r="B170" s="4" t="s">
        <v>2436</v>
      </c>
      <c r="C170" s="3" t="s">
        <v>681</v>
      </c>
      <c r="D170" s="4" t="str">
        <f t="shared" si="33"/>
        <v>DNI44794485</v>
      </c>
      <c r="E170" s="45" t="s">
        <v>3645</v>
      </c>
      <c r="F170" s="45" t="s">
        <v>3646</v>
      </c>
      <c r="G170" s="46" t="s">
        <v>3647</v>
      </c>
      <c r="H170" s="46" t="s">
        <v>3648</v>
      </c>
      <c r="I170" s="11" t="s">
        <v>2500</v>
      </c>
      <c r="J170" s="11" t="s">
        <v>2462</v>
      </c>
      <c r="K170" s="40">
        <v>31350</v>
      </c>
      <c r="L170" s="41" t="s">
        <v>141</v>
      </c>
      <c r="M170" s="11">
        <v>986520104</v>
      </c>
      <c r="N170" s="39" t="s">
        <v>82</v>
      </c>
      <c r="O170" s="38" t="s">
        <v>82</v>
      </c>
      <c r="P170" s="38" t="s">
        <v>82</v>
      </c>
      <c r="Q170" s="11" t="s">
        <v>3649</v>
      </c>
      <c r="R170" s="10" t="str">
        <f t="shared" si="36"/>
        <v>PUNO</v>
      </c>
      <c r="S170" s="7" t="str">
        <f t="shared" si="37"/>
        <v>PUNO</v>
      </c>
      <c r="T170" s="11"/>
      <c r="U170" s="42"/>
      <c r="W170" s="43">
        <v>44162</v>
      </c>
      <c r="X170" s="8" t="str">
        <f t="shared" si="27"/>
        <v>SI</v>
      </c>
      <c r="Y170" s="44"/>
      <c r="AN170" s="10" t="str">
        <f t="shared" si="28"/>
        <v>XB2ST.P0220-4C74101C-S14</v>
      </c>
      <c r="AO170" s="10" t="str">
        <f t="shared" si="29"/>
        <v>CONTRATISTAS</v>
      </c>
      <c r="AQ170" s="38" t="str">
        <f t="shared" si="30"/>
        <v>PUNO</v>
      </c>
    </row>
    <row r="171" spans="1:43" ht="15.75" customHeight="1" x14ac:dyDescent="0.2">
      <c r="A171" s="38">
        <v>992</v>
      </c>
      <c r="B171" s="4" t="s">
        <v>2436</v>
      </c>
      <c r="C171" s="3" t="s">
        <v>681</v>
      </c>
      <c r="D171" s="4" t="str">
        <f t="shared" si="33"/>
        <v>DNI41755753</v>
      </c>
      <c r="E171" s="45" t="s">
        <v>3650</v>
      </c>
      <c r="F171" s="45" t="s">
        <v>3651</v>
      </c>
      <c r="G171" s="46" t="s">
        <v>2661</v>
      </c>
      <c r="H171" s="46" t="s">
        <v>3212</v>
      </c>
      <c r="I171" s="11" t="s">
        <v>2747</v>
      </c>
      <c r="J171" s="11" t="s">
        <v>2462</v>
      </c>
      <c r="K171" s="40">
        <v>30365</v>
      </c>
      <c r="L171" s="41" t="s">
        <v>141</v>
      </c>
      <c r="M171" s="11">
        <v>951471008</v>
      </c>
      <c r="N171" s="39" t="s">
        <v>82</v>
      </c>
      <c r="O171" s="38" t="s">
        <v>82</v>
      </c>
      <c r="P171" s="38" t="s">
        <v>82</v>
      </c>
      <c r="Q171" s="11" t="s">
        <v>3652</v>
      </c>
      <c r="R171" s="10" t="str">
        <f t="shared" si="36"/>
        <v>PUNO</v>
      </c>
      <c r="S171" s="7" t="str">
        <f t="shared" si="37"/>
        <v>PUNO</v>
      </c>
      <c r="T171" s="11"/>
      <c r="U171" s="42"/>
      <c r="W171" s="43">
        <v>44162</v>
      </c>
      <c r="X171" s="8" t="str">
        <f t="shared" si="27"/>
        <v>SI</v>
      </c>
      <c r="Y171" s="44"/>
      <c r="AN171" s="10" t="str">
        <f t="shared" si="28"/>
        <v>XB2ST.P0220-4C74101C-S14</v>
      </c>
      <c r="AO171" s="10" t="str">
        <f t="shared" si="29"/>
        <v>CONTRATISTAS</v>
      </c>
      <c r="AQ171" s="38" t="str">
        <f t="shared" si="30"/>
        <v>PUNO</v>
      </c>
    </row>
    <row r="172" spans="1:43" ht="15.75" customHeight="1" x14ac:dyDescent="0.2">
      <c r="A172" s="38">
        <v>993</v>
      </c>
      <c r="B172" s="4" t="s">
        <v>2436</v>
      </c>
      <c r="C172" s="3" t="s">
        <v>681</v>
      </c>
      <c r="D172" s="4" t="str">
        <f t="shared" si="33"/>
        <v>DNI40736932</v>
      </c>
      <c r="E172" s="45" t="s">
        <v>3653</v>
      </c>
      <c r="F172" s="45" t="s">
        <v>3654</v>
      </c>
      <c r="G172" s="46" t="s">
        <v>1336</v>
      </c>
      <c r="H172" s="46" t="s">
        <v>3655</v>
      </c>
      <c r="I172" s="11" t="s">
        <v>2747</v>
      </c>
      <c r="J172" s="11" t="s">
        <v>2462</v>
      </c>
      <c r="K172" s="40">
        <v>28865</v>
      </c>
      <c r="L172" s="41" t="s">
        <v>141</v>
      </c>
      <c r="M172" s="11">
        <v>944581804</v>
      </c>
      <c r="N172" s="39" t="s">
        <v>82</v>
      </c>
      <c r="O172" s="38" t="s">
        <v>188</v>
      </c>
      <c r="P172" s="38" t="s">
        <v>3656</v>
      </c>
      <c r="Q172" s="11" t="s">
        <v>3657</v>
      </c>
      <c r="R172" s="10" t="str">
        <f t="shared" si="36"/>
        <v>PUNO</v>
      </c>
      <c r="S172" s="7" t="str">
        <f t="shared" si="37"/>
        <v>AJOYANI</v>
      </c>
      <c r="T172" s="11"/>
      <c r="U172" s="42"/>
      <c r="W172" s="43">
        <v>44162</v>
      </c>
      <c r="X172" s="8" t="str">
        <f t="shared" si="27"/>
        <v>SI</v>
      </c>
      <c r="Y172" s="44"/>
      <c r="AN172" s="10" t="str">
        <f t="shared" si="28"/>
        <v>XB2ST.P0220-4C74101C-S14</v>
      </c>
      <c r="AO172" s="10" t="str">
        <f t="shared" si="29"/>
        <v>CONTRATISTAS</v>
      </c>
      <c r="AQ172" s="38" t="str">
        <f t="shared" si="30"/>
        <v>PUNO</v>
      </c>
    </row>
    <row r="173" spans="1:43" ht="15.75" customHeight="1" x14ac:dyDescent="0.2">
      <c r="A173" s="38">
        <v>995</v>
      </c>
      <c r="B173" s="11" t="s">
        <v>2436</v>
      </c>
      <c r="C173" s="2" t="s">
        <v>681</v>
      </c>
      <c r="D173" s="11" t="str">
        <f t="shared" si="33"/>
        <v>DNI40351805</v>
      </c>
      <c r="E173" s="39" t="s">
        <v>3658</v>
      </c>
      <c r="F173" s="39" t="s">
        <v>575</v>
      </c>
      <c r="G173" s="11" t="s">
        <v>2519</v>
      </c>
      <c r="H173" s="11" t="s">
        <v>3659</v>
      </c>
      <c r="I173" s="11" t="s">
        <v>3660</v>
      </c>
      <c r="J173" s="11" t="s">
        <v>2462</v>
      </c>
      <c r="K173" s="40">
        <v>28802</v>
      </c>
      <c r="L173" s="41" t="s">
        <v>141</v>
      </c>
      <c r="M173" s="11" t="s">
        <v>3661</v>
      </c>
      <c r="N173" s="39" t="s">
        <v>268</v>
      </c>
      <c r="O173" s="11" t="s">
        <v>268</v>
      </c>
      <c r="P173" s="11" t="s">
        <v>997</v>
      </c>
      <c r="Q173" s="11" t="s">
        <v>3662</v>
      </c>
      <c r="R173" s="7" t="str">
        <f t="shared" si="36"/>
        <v>PUNO HUB</v>
      </c>
      <c r="S173" s="7" t="str">
        <f t="shared" si="37"/>
        <v>CUSCO</v>
      </c>
      <c r="T173" s="11"/>
      <c r="U173" s="42"/>
      <c r="W173" s="43">
        <v>44162</v>
      </c>
      <c r="X173" s="8" t="e">
        <f t="shared" si="27"/>
        <v>#N/A</v>
      </c>
      <c r="Y173" s="44"/>
      <c r="AN173" s="10" t="str">
        <f t="shared" si="28"/>
        <v>XB2ST.P0220-4C74101C-S14</v>
      </c>
      <c r="AO173" s="10" t="str">
        <f t="shared" si="29"/>
        <v>CONTRATISTAS</v>
      </c>
      <c r="AQ173" s="38" t="str">
        <f t="shared" si="30"/>
        <v>PUNO</v>
      </c>
    </row>
    <row r="174" spans="1:43" ht="15.75" customHeight="1" x14ac:dyDescent="0.2">
      <c r="A174" s="38">
        <v>997</v>
      </c>
      <c r="B174" s="11" t="s">
        <v>2436</v>
      </c>
      <c r="C174" s="2" t="s">
        <v>681</v>
      </c>
      <c r="D174" s="11" t="str">
        <f t="shared" si="33"/>
        <v>DNI42836913</v>
      </c>
      <c r="E174" s="39" t="s">
        <v>3663</v>
      </c>
      <c r="F174" s="39" t="s">
        <v>115</v>
      </c>
      <c r="G174" s="11" t="s">
        <v>248</v>
      </c>
      <c r="H174" s="11" t="s">
        <v>3664</v>
      </c>
      <c r="I174" s="11" t="s">
        <v>3665</v>
      </c>
      <c r="J174" s="11" t="s">
        <v>2462</v>
      </c>
      <c r="K174" s="40">
        <v>31097</v>
      </c>
      <c r="L174" s="41" t="s">
        <v>141</v>
      </c>
      <c r="M174" s="11">
        <v>973545909</v>
      </c>
      <c r="N174" s="39" t="s">
        <v>82</v>
      </c>
      <c r="O174" s="11" t="s">
        <v>82</v>
      </c>
      <c r="P174" s="11" t="s">
        <v>82</v>
      </c>
      <c r="Q174" s="11" t="s">
        <v>3666</v>
      </c>
      <c r="R174" s="7" t="str">
        <f t="shared" si="36"/>
        <v>PUNO</v>
      </c>
      <c r="S174" s="7" t="str">
        <f t="shared" si="37"/>
        <v>PUNO</v>
      </c>
      <c r="T174" s="11"/>
      <c r="U174" s="42"/>
      <c r="W174" s="43">
        <v>44162</v>
      </c>
      <c r="X174" s="8" t="e">
        <f t="shared" si="27"/>
        <v>#N/A</v>
      </c>
      <c r="Y174" s="44"/>
      <c r="AN174" s="10" t="str">
        <f t="shared" si="28"/>
        <v>XB2ST.P0220-4C74101C-S14</v>
      </c>
      <c r="AO174" s="10" t="str">
        <f t="shared" si="29"/>
        <v>CONTRATISTAS</v>
      </c>
      <c r="AQ174" s="38" t="str">
        <f t="shared" si="30"/>
        <v>PUNO</v>
      </c>
    </row>
    <row r="175" spans="1:43" ht="15.75" customHeight="1" x14ac:dyDescent="0.2">
      <c r="A175" s="38">
        <v>1000</v>
      </c>
      <c r="B175" s="11" t="s">
        <v>2436</v>
      </c>
      <c r="C175" s="2" t="s">
        <v>681</v>
      </c>
      <c r="D175" s="11" t="str">
        <f t="shared" si="33"/>
        <v>DNI4432184</v>
      </c>
      <c r="E175" s="39" t="s">
        <v>3667</v>
      </c>
      <c r="F175" s="39" t="s">
        <v>291</v>
      </c>
      <c r="G175" s="11" t="s">
        <v>3305</v>
      </c>
      <c r="H175" s="11" t="s">
        <v>3668</v>
      </c>
      <c r="I175" s="11" t="s">
        <v>3669</v>
      </c>
      <c r="J175" s="11" t="s">
        <v>2462</v>
      </c>
      <c r="K175" s="40">
        <v>26895</v>
      </c>
      <c r="L175" s="41" t="s">
        <v>141</v>
      </c>
      <c r="M175" s="11" t="s">
        <v>3670</v>
      </c>
      <c r="N175" s="39" t="s">
        <v>268</v>
      </c>
      <c r="O175" s="11" t="s">
        <v>3671</v>
      </c>
      <c r="P175" s="11" t="s">
        <v>3672</v>
      </c>
      <c r="Q175" s="11" t="s">
        <v>3673</v>
      </c>
      <c r="R175" s="7" t="str">
        <f t="shared" si="36"/>
        <v>PUNO HUB</v>
      </c>
      <c r="S175" s="7" t="str">
        <f t="shared" si="37"/>
        <v>CUSCO</v>
      </c>
      <c r="T175" s="11"/>
      <c r="U175" s="42"/>
      <c r="W175" s="43">
        <v>44162</v>
      </c>
      <c r="X175" s="8" t="e">
        <f t="shared" si="27"/>
        <v>#N/A</v>
      </c>
      <c r="Y175" s="44"/>
      <c r="AN175" s="10" t="str">
        <f t="shared" si="28"/>
        <v>XB2ST.P0220-4C74101C-S14</v>
      </c>
      <c r="AO175" s="10" t="str">
        <f t="shared" si="29"/>
        <v>CONTRATISTAS</v>
      </c>
      <c r="AQ175" s="38" t="str">
        <f t="shared" si="30"/>
        <v>PUNO</v>
      </c>
    </row>
    <row r="176" spans="1:43" ht="15.75" customHeight="1" x14ac:dyDescent="0.2">
      <c r="A176" s="38">
        <v>1001</v>
      </c>
      <c r="B176" s="11" t="s">
        <v>2436</v>
      </c>
      <c r="C176" s="2" t="s">
        <v>681</v>
      </c>
      <c r="D176" s="11" t="str">
        <f t="shared" si="33"/>
        <v>DNI41782634</v>
      </c>
      <c r="E176" s="39" t="s">
        <v>3674</v>
      </c>
      <c r="F176" s="39" t="s">
        <v>3675</v>
      </c>
      <c r="G176" s="11" t="s">
        <v>1433</v>
      </c>
      <c r="H176" s="11" t="s">
        <v>3676</v>
      </c>
      <c r="I176" s="11" t="s">
        <v>3669</v>
      </c>
      <c r="J176" s="11" t="s">
        <v>2462</v>
      </c>
      <c r="K176" s="40">
        <v>30609</v>
      </c>
      <c r="L176" s="41" t="s">
        <v>141</v>
      </c>
      <c r="M176" s="11">
        <v>986784664</v>
      </c>
      <c r="N176" s="39" t="s">
        <v>82</v>
      </c>
      <c r="O176" s="11" t="s">
        <v>796</v>
      </c>
      <c r="P176" s="11" t="s">
        <v>237</v>
      </c>
      <c r="Q176" s="11" t="s">
        <v>3677</v>
      </c>
      <c r="R176" s="7" t="str">
        <f t="shared" si="36"/>
        <v>PUNO</v>
      </c>
      <c r="S176" s="7" t="str">
        <f t="shared" si="37"/>
        <v>JULIACA</v>
      </c>
      <c r="T176" s="11"/>
      <c r="U176" s="42"/>
      <c r="W176" s="43">
        <v>44162</v>
      </c>
      <c r="X176" s="8" t="e">
        <f t="shared" si="27"/>
        <v>#N/A</v>
      </c>
      <c r="Y176" s="44"/>
      <c r="AH176" s="8" t="s">
        <v>3317</v>
      </c>
      <c r="AN176" s="10" t="str">
        <f t="shared" si="28"/>
        <v>XB2ST.P0220-4C74101C-S14</v>
      </c>
      <c r="AO176" s="10" t="str">
        <f t="shared" si="29"/>
        <v>CONTRATISTAS</v>
      </c>
      <c r="AQ176" s="38" t="str">
        <f t="shared" si="30"/>
        <v>PUNO</v>
      </c>
    </row>
    <row r="177" spans="1:43" ht="15.75" customHeight="1" x14ac:dyDescent="0.2">
      <c r="A177" s="38">
        <v>1004</v>
      </c>
      <c r="B177" s="11" t="s">
        <v>2436</v>
      </c>
      <c r="C177" s="2" t="s">
        <v>681</v>
      </c>
      <c r="D177" s="11" t="str">
        <f t="shared" si="33"/>
        <v>DNI42958479</v>
      </c>
      <c r="E177" s="39" t="s">
        <v>3678</v>
      </c>
      <c r="F177" s="39" t="s">
        <v>291</v>
      </c>
      <c r="G177" s="11" t="s">
        <v>1301</v>
      </c>
      <c r="H177" s="11" t="s">
        <v>3679</v>
      </c>
      <c r="I177" s="11" t="s">
        <v>2699</v>
      </c>
      <c r="J177" s="11" t="s">
        <v>2441</v>
      </c>
      <c r="K177" s="40">
        <v>31160</v>
      </c>
      <c r="L177" s="41" t="s">
        <v>141</v>
      </c>
      <c r="M177" s="11">
        <v>950904430</v>
      </c>
      <c r="N177" s="39" t="s">
        <v>82</v>
      </c>
      <c r="O177" s="11" t="s">
        <v>234</v>
      </c>
      <c r="P177" s="11" t="s">
        <v>237</v>
      </c>
      <c r="Q177" s="11" t="s">
        <v>3680</v>
      </c>
      <c r="R177" s="7" t="str">
        <f t="shared" si="36"/>
        <v>PUNO</v>
      </c>
      <c r="S177" s="7" t="str">
        <f t="shared" si="37"/>
        <v>JULIACA</v>
      </c>
      <c r="T177" s="11"/>
      <c r="U177" s="42"/>
      <c r="W177" s="43">
        <v>44162</v>
      </c>
      <c r="X177" s="8" t="e">
        <f t="shared" si="27"/>
        <v>#N/A</v>
      </c>
      <c r="Y177" s="44"/>
      <c r="AN177" s="10" t="str">
        <f t="shared" si="28"/>
        <v>XB2ST.P0220-4C74101C-S14</v>
      </c>
      <c r="AO177" s="10" t="str">
        <f t="shared" si="29"/>
        <v>CONTRATISTAS</v>
      </c>
      <c r="AQ177" s="38" t="str">
        <f t="shared" si="30"/>
        <v>PUNO</v>
      </c>
    </row>
    <row r="178" spans="1:43" ht="15.75" customHeight="1" x14ac:dyDescent="0.2">
      <c r="A178" s="38">
        <v>1005</v>
      </c>
      <c r="B178" s="11" t="s">
        <v>2436</v>
      </c>
      <c r="C178" s="2" t="s">
        <v>681</v>
      </c>
      <c r="D178" s="11" t="str">
        <f t="shared" si="33"/>
        <v>DNI41915313</v>
      </c>
      <c r="E178" s="39" t="s">
        <v>3681</v>
      </c>
      <c r="F178" s="39" t="s">
        <v>630</v>
      </c>
      <c r="G178" s="11" t="s">
        <v>291</v>
      </c>
      <c r="H178" s="11" t="s">
        <v>3682</v>
      </c>
      <c r="I178" s="11" t="s">
        <v>2699</v>
      </c>
      <c r="J178" s="11" t="s">
        <v>2481</v>
      </c>
      <c r="K178" s="40">
        <v>29352</v>
      </c>
      <c r="L178" s="41" t="s">
        <v>141</v>
      </c>
      <c r="M178" s="11">
        <v>954150450</v>
      </c>
      <c r="N178" s="39" t="s">
        <v>82</v>
      </c>
      <c r="O178" s="11" t="s">
        <v>234</v>
      </c>
      <c r="P178" s="11" t="s">
        <v>237</v>
      </c>
      <c r="Q178" s="11" t="s">
        <v>3683</v>
      </c>
      <c r="R178" s="7" t="str">
        <f t="shared" si="36"/>
        <v>PUNO</v>
      </c>
      <c r="S178" s="7" t="str">
        <f t="shared" si="37"/>
        <v>JULIACA</v>
      </c>
      <c r="T178" s="11"/>
      <c r="U178" s="42"/>
      <c r="W178" s="43">
        <v>44162</v>
      </c>
      <c r="X178" s="8" t="e">
        <f t="shared" si="27"/>
        <v>#N/A</v>
      </c>
      <c r="Y178" s="44"/>
      <c r="AN178" s="10" t="str">
        <f t="shared" si="28"/>
        <v>XB2ST.P0220-4C74101C-S14</v>
      </c>
      <c r="AO178" s="10" t="str">
        <f t="shared" si="29"/>
        <v>CONTRATISTAS</v>
      </c>
      <c r="AQ178" s="38" t="str">
        <f t="shared" si="30"/>
        <v>PUNO</v>
      </c>
    </row>
    <row r="179" spans="1:43" ht="15.75" customHeight="1" x14ac:dyDescent="0.2">
      <c r="A179" s="38">
        <v>1006</v>
      </c>
      <c r="B179" s="11" t="s">
        <v>2436</v>
      </c>
      <c r="C179" s="2" t="s">
        <v>681</v>
      </c>
      <c r="D179" s="11" t="str">
        <f t="shared" si="33"/>
        <v>DNI42958141</v>
      </c>
      <c r="E179" s="39" t="s">
        <v>3684</v>
      </c>
      <c r="F179" s="39" t="s">
        <v>3685</v>
      </c>
      <c r="G179" s="11" t="s">
        <v>3686</v>
      </c>
      <c r="H179" s="11" t="s">
        <v>3687</v>
      </c>
      <c r="I179" s="11" t="s">
        <v>2699</v>
      </c>
      <c r="J179" s="11" t="s">
        <v>2441</v>
      </c>
      <c r="K179" s="40">
        <v>31179</v>
      </c>
      <c r="L179" s="41" t="s">
        <v>141</v>
      </c>
      <c r="M179" s="11">
        <v>950832900</v>
      </c>
      <c r="N179" s="39" t="s">
        <v>82</v>
      </c>
      <c r="O179" s="11" t="s">
        <v>234</v>
      </c>
      <c r="P179" s="11" t="s">
        <v>237</v>
      </c>
      <c r="Q179" s="11" t="s">
        <v>3688</v>
      </c>
      <c r="R179" s="7" t="str">
        <f t="shared" si="36"/>
        <v>PUNO</v>
      </c>
      <c r="S179" s="7" t="str">
        <f t="shared" si="37"/>
        <v>JULIACA</v>
      </c>
      <c r="T179" s="11"/>
      <c r="U179" s="42"/>
      <c r="W179" s="43">
        <v>44162</v>
      </c>
      <c r="X179" s="8" t="e">
        <f t="shared" si="27"/>
        <v>#N/A</v>
      </c>
      <c r="Y179" s="44"/>
      <c r="AN179" s="10" t="str">
        <f t="shared" si="28"/>
        <v>XB2ST.P0220-4C74101C-S14</v>
      </c>
      <c r="AO179" s="10" t="str">
        <f t="shared" si="29"/>
        <v>CONTRATISTAS</v>
      </c>
      <c r="AQ179" s="38" t="str">
        <f t="shared" si="30"/>
        <v>PUNO</v>
      </c>
    </row>
    <row r="180" spans="1:43" ht="15.75" customHeight="1" x14ac:dyDescent="0.2">
      <c r="A180" s="38">
        <v>1007</v>
      </c>
      <c r="B180" s="11" t="s">
        <v>2436</v>
      </c>
      <c r="C180" s="2" t="s">
        <v>681</v>
      </c>
      <c r="D180" s="11" t="str">
        <f t="shared" si="33"/>
        <v>DNI44159830</v>
      </c>
      <c r="E180" s="39" t="s">
        <v>3689</v>
      </c>
      <c r="F180" s="39" t="s">
        <v>3058</v>
      </c>
      <c r="G180" s="11" t="s">
        <v>3690</v>
      </c>
      <c r="H180" s="11" t="s">
        <v>3691</v>
      </c>
      <c r="I180" s="11" t="s">
        <v>2699</v>
      </c>
      <c r="J180" s="11" t="s">
        <v>2462</v>
      </c>
      <c r="K180" s="40">
        <v>31468</v>
      </c>
      <c r="L180" s="41" t="s">
        <v>141</v>
      </c>
      <c r="M180" s="11">
        <v>953286637</v>
      </c>
      <c r="N180" s="39" t="s">
        <v>268</v>
      </c>
      <c r="O180" s="11" t="s">
        <v>268</v>
      </c>
      <c r="P180" s="11" t="s">
        <v>997</v>
      </c>
      <c r="Q180" s="11" t="s">
        <v>3692</v>
      </c>
      <c r="R180" s="7" t="str">
        <f t="shared" si="36"/>
        <v>PUNO HUB</v>
      </c>
      <c r="S180" s="7" t="str">
        <f t="shared" si="37"/>
        <v>CUSCO</v>
      </c>
      <c r="T180" s="11"/>
      <c r="U180" s="42"/>
      <c r="W180" s="43">
        <v>44162</v>
      </c>
      <c r="X180" s="8" t="e">
        <f t="shared" si="27"/>
        <v>#N/A</v>
      </c>
      <c r="Y180" s="44"/>
      <c r="AN180" s="10" t="str">
        <f t="shared" si="28"/>
        <v>XB2ST.P0220-4C74101C-S14</v>
      </c>
      <c r="AO180" s="10" t="str">
        <f t="shared" si="29"/>
        <v>CONTRATISTAS</v>
      </c>
      <c r="AQ180" s="38" t="str">
        <f t="shared" si="30"/>
        <v>PUNO</v>
      </c>
    </row>
    <row r="181" spans="1:43" ht="15.75" customHeight="1" x14ac:dyDescent="0.2">
      <c r="A181" s="38">
        <v>1008</v>
      </c>
      <c r="B181" s="11" t="s">
        <v>2436</v>
      </c>
      <c r="C181" s="2" t="s">
        <v>681</v>
      </c>
      <c r="D181" s="11" t="str">
        <f t="shared" si="33"/>
        <v>DNI44492096</v>
      </c>
      <c r="E181" s="39" t="s">
        <v>3693</v>
      </c>
      <c r="F181" s="39" t="s">
        <v>3058</v>
      </c>
      <c r="G181" s="11" t="s">
        <v>3690</v>
      </c>
      <c r="H181" s="11" t="s">
        <v>3065</v>
      </c>
      <c r="I181" s="11" t="s">
        <v>2699</v>
      </c>
      <c r="J181" s="11" t="s">
        <v>2462</v>
      </c>
      <c r="K181" s="40">
        <v>29086</v>
      </c>
      <c r="L181" s="41" t="s">
        <v>141</v>
      </c>
      <c r="M181" s="11">
        <v>973661159</v>
      </c>
      <c r="N181" s="39" t="s">
        <v>268</v>
      </c>
      <c r="O181" s="11" t="s">
        <v>268</v>
      </c>
      <c r="P181" s="11" t="s">
        <v>997</v>
      </c>
      <c r="Q181" s="11" t="s">
        <v>3694</v>
      </c>
      <c r="R181" s="7" t="str">
        <f t="shared" si="36"/>
        <v>PUNO HUB</v>
      </c>
      <c r="S181" s="7" t="str">
        <f t="shared" si="37"/>
        <v>CUSCO</v>
      </c>
      <c r="T181" s="11"/>
      <c r="U181" s="42"/>
      <c r="W181" s="43">
        <v>44162</v>
      </c>
      <c r="X181" s="8" t="e">
        <f t="shared" si="27"/>
        <v>#N/A</v>
      </c>
      <c r="Y181" s="44"/>
      <c r="AN181" s="10" t="str">
        <f t="shared" si="28"/>
        <v>XB2ST.P0220-4C74101C-S14</v>
      </c>
      <c r="AO181" s="10" t="str">
        <f t="shared" si="29"/>
        <v>CONTRATISTAS</v>
      </c>
      <c r="AQ181" s="38" t="str">
        <f t="shared" si="30"/>
        <v>PUNO</v>
      </c>
    </row>
    <row r="182" spans="1:43" ht="15.75" customHeight="1" x14ac:dyDescent="0.2">
      <c r="A182" s="38">
        <v>1009</v>
      </c>
      <c r="B182" s="11" t="s">
        <v>2436</v>
      </c>
      <c r="C182" s="2" t="s">
        <v>681</v>
      </c>
      <c r="D182" s="11" t="str">
        <f t="shared" si="33"/>
        <v>DNI42141028</v>
      </c>
      <c r="E182" s="39" t="s">
        <v>3695</v>
      </c>
      <c r="F182" s="39" t="s">
        <v>115</v>
      </c>
      <c r="G182" s="11" t="s">
        <v>3696</v>
      </c>
      <c r="H182" s="11" t="s">
        <v>3697</v>
      </c>
      <c r="I182" s="11" t="s">
        <v>2699</v>
      </c>
      <c r="J182" s="11" t="s">
        <v>2441</v>
      </c>
      <c r="K182" s="40">
        <v>30618</v>
      </c>
      <c r="L182" s="41" t="s">
        <v>141</v>
      </c>
      <c r="M182" s="11">
        <v>976331823</v>
      </c>
      <c r="N182" s="39" t="s">
        <v>268</v>
      </c>
      <c r="O182" s="11" t="s">
        <v>268</v>
      </c>
      <c r="P182" s="11" t="s">
        <v>997</v>
      </c>
      <c r="Q182" s="11" t="s">
        <v>3698</v>
      </c>
      <c r="R182" s="7" t="str">
        <f t="shared" si="36"/>
        <v>PUNO HUB</v>
      </c>
      <c r="S182" s="7" t="str">
        <f t="shared" si="37"/>
        <v>CUSCO</v>
      </c>
      <c r="T182" s="11"/>
      <c r="U182" s="42"/>
      <c r="W182" s="43">
        <v>44162</v>
      </c>
      <c r="X182" s="8" t="e">
        <f t="shared" si="27"/>
        <v>#N/A</v>
      </c>
      <c r="Y182" s="44"/>
      <c r="AN182" s="10" t="str">
        <f t="shared" si="28"/>
        <v>XB2ST.P0220-4C74101C-S14</v>
      </c>
      <c r="AO182" s="10" t="str">
        <f t="shared" si="29"/>
        <v>CONTRATISTAS</v>
      </c>
      <c r="AQ182" s="38" t="str">
        <f t="shared" si="30"/>
        <v>PUNO</v>
      </c>
    </row>
    <row r="183" spans="1:43" ht="15.75" customHeight="1" x14ac:dyDescent="0.2">
      <c r="A183" s="38">
        <v>1010</v>
      </c>
      <c r="B183" s="11" t="s">
        <v>2436</v>
      </c>
      <c r="C183" s="2" t="s">
        <v>681</v>
      </c>
      <c r="D183" s="11" t="str">
        <f t="shared" si="33"/>
        <v>DNI77384800</v>
      </c>
      <c r="E183" s="39" t="s">
        <v>3699</v>
      </c>
      <c r="F183" s="39" t="s">
        <v>3700</v>
      </c>
      <c r="G183" s="11" t="s">
        <v>77</v>
      </c>
      <c r="H183" s="11" t="s">
        <v>3701</v>
      </c>
      <c r="I183" s="11" t="s">
        <v>3702</v>
      </c>
      <c r="J183" s="11" t="s">
        <v>2462</v>
      </c>
      <c r="K183" s="40">
        <v>34697</v>
      </c>
      <c r="L183" s="41" t="s">
        <v>63</v>
      </c>
      <c r="M183" s="11">
        <v>925738371</v>
      </c>
      <c r="N183" s="39" t="s">
        <v>82</v>
      </c>
      <c r="O183" s="11" t="s">
        <v>188</v>
      </c>
      <c r="P183" s="11" t="s">
        <v>562</v>
      </c>
      <c r="Q183" s="11" t="s">
        <v>3703</v>
      </c>
      <c r="R183" s="7" t="str">
        <f t="shared" si="36"/>
        <v>PUNO</v>
      </c>
      <c r="S183" s="7" t="str">
        <f t="shared" si="37"/>
        <v>AJOYANI</v>
      </c>
      <c r="T183" s="11"/>
      <c r="U183" s="42"/>
      <c r="W183" s="43">
        <v>44162</v>
      </c>
      <c r="X183" s="8" t="e">
        <f t="shared" si="27"/>
        <v>#N/A</v>
      </c>
      <c r="Y183" s="44"/>
      <c r="AN183" s="10" t="str">
        <f t="shared" si="28"/>
        <v>XB2ST.P0220-4C74101C-S14</v>
      </c>
      <c r="AO183" s="10" t="str">
        <f t="shared" si="29"/>
        <v>CONTRATISTAS</v>
      </c>
      <c r="AQ183" s="38" t="str">
        <f t="shared" si="30"/>
        <v>PUNO</v>
      </c>
    </row>
    <row r="184" spans="1:43" ht="15.75" customHeight="1" x14ac:dyDescent="0.2">
      <c r="A184" s="38">
        <v>1013</v>
      </c>
      <c r="B184" s="11" t="s">
        <v>2436</v>
      </c>
      <c r="C184" s="2" t="s">
        <v>681</v>
      </c>
      <c r="D184" s="11" t="str">
        <f t="shared" si="33"/>
        <v>DNI47024705</v>
      </c>
      <c r="E184" s="39" t="s">
        <v>3704</v>
      </c>
      <c r="F184" s="39" t="s">
        <v>3417</v>
      </c>
      <c r="G184" s="11" t="s">
        <v>3705</v>
      </c>
      <c r="H184" s="11" t="s">
        <v>3706</v>
      </c>
      <c r="I184" s="11" t="s">
        <v>2548</v>
      </c>
      <c r="J184" s="11" t="s">
        <v>2481</v>
      </c>
      <c r="K184" s="40">
        <v>33172</v>
      </c>
      <c r="L184" s="41" t="s">
        <v>141</v>
      </c>
      <c r="M184" s="11">
        <v>930939468</v>
      </c>
      <c r="N184" s="39" t="s">
        <v>268</v>
      </c>
      <c r="O184" s="11" t="s">
        <v>3707</v>
      </c>
      <c r="P184" s="11" t="s">
        <v>3708</v>
      </c>
      <c r="Q184" s="11" t="s">
        <v>3709</v>
      </c>
      <c r="R184" s="7" t="s">
        <v>124</v>
      </c>
      <c r="S184" s="7" t="str">
        <f t="shared" si="37"/>
        <v>CUSCO</v>
      </c>
      <c r="T184" s="11"/>
      <c r="U184" s="42"/>
      <c r="W184" s="43">
        <v>44162</v>
      </c>
      <c r="X184" s="8" t="e">
        <f t="shared" si="27"/>
        <v>#N/A</v>
      </c>
      <c r="Y184" s="44"/>
      <c r="AN184" s="10" t="str">
        <f t="shared" si="28"/>
        <v>XB2ST.P0220-4C74101C-S14</v>
      </c>
      <c r="AO184" s="10" t="str">
        <f t="shared" si="29"/>
        <v>CONTRATISTAS</v>
      </c>
      <c r="AQ184" s="38" t="str">
        <f t="shared" si="30"/>
        <v>PUNO</v>
      </c>
    </row>
    <row r="185" spans="1:43" ht="15.75" customHeight="1" x14ac:dyDescent="0.2">
      <c r="A185" s="38">
        <v>1014</v>
      </c>
      <c r="B185" s="11" t="s">
        <v>2436</v>
      </c>
      <c r="C185" s="2" t="s">
        <v>681</v>
      </c>
      <c r="D185" s="11" t="str">
        <f t="shared" si="33"/>
        <v>DNI44665452</v>
      </c>
      <c r="E185" s="39" t="s">
        <v>3710</v>
      </c>
      <c r="F185" s="39" t="s">
        <v>3711</v>
      </c>
      <c r="G185" s="11" t="s">
        <v>3712</v>
      </c>
      <c r="H185" s="11" t="s">
        <v>3713</v>
      </c>
      <c r="I185" s="11" t="s">
        <v>2548</v>
      </c>
      <c r="J185" s="11" t="s">
        <v>2462</v>
      </c>
      <c r="K185" s="40">
        <v>31438</v>
      </c>
      <c r="L185" s="41" t="s">
        <v>141</v>
      </c>
      <c r="M185" s="11">
        <v>940714721</v>
      </c>
      <c r="N185" s="39" t="s">
        <v>268</v>
      </c>
      <c r="O185" s="11" t="s">
        <v>2913</v>
      </c>
      <c r="P185" s="11" t="s">
        <v>2914</v>
      </c>
      <c r="Q185" s="11" t="s">
        <v>3714</v>
      </c>
      <c r="R185" s="7" t="s">
        <v>124</v>
      </c>
      <c r="S185" s="7" t="str">
        <f t="shared" si="37"/>
        <v>CUSCO</v>
      </c>
      <c r="T185" s="11"/>
      <c r="U185" s="42"/>
      <c r="W185" s="43">
        <v>44162</v>
      </c>
      <c r="X185" s="8" t="e">
        <f t="shared" si="27"/>
        <v>#N/A</v>
      </c>
      <c r="Y185" s="44"/>
      <c r="AN185" s="10" t="str">
        <f t="shared" si="28"/>
        <v>XB2ST.P0220-4C74101C-S14</v>
      </c>
      <c r="AO185" s="10" t="str">
        <f t="shared" si="29"/>
        <v>CONTRATISTAS</v>
      </c>
      <c r="AQ185" s="38" t="str">
        <f t="shared" si="30"/>
        <v>PUNO</v>
      </c>
    </row>
    <row r="186" spans="1:43" ht="15.75" customHeight="1" x14ac:dyDescent="0.2">
      <c r="A186" s="38">
        <v>1017</v>
      </c>
      <c r="B186" s="11" t="s">
        <v>2436</v>
      </c>
      <c r="C186" s="2" t="s">
        <v>681</v>
      </c>
      <c r="D186" s="11" t="str">
        <f t="shared" si="33"/>
        <v>DNI41765235</v>
      </c>
      <c r="E186" s="39" t="s">
        <v>3715</v>
      </c>
      <c r="F186" s="39" t="s">
        <v>3716</v>
      </c>
      <c r="G186" s="11" t="s">
        <v>3717</v>
      </c>
      <c r="H186" s="11" t="s">
        <v>3718</v>
      </c>
      <c r="I186" s="11" t="s">
        <v>2704</v>
      </c>
      <c r="J186" s="11" t="s">
        <v>2462</v>
      </c>
      <c r="K186" s="40">
        <v>29989</v>
      </c>
      <c r="L186" s="41" t="s">
        <v>141</v>
      </c>
      <c r="M186" s="11">
        <v>993903450</v>
      </c>
      <c r="N186" s="39" t="s">
        <v>82</v>
      </c>
      <c r="O186" s="11" t="s">
        <v>234</v>
      </c>
      <c r="P186" s="11" t="s">
        <v>525</v>
      </c>
      <c r="Q186" s="11" t="s">
        <v>3719</v>
      </c>
      <c r="R186" s="7" t="str">
        <f>VLOOKUP(CONCATENATE(N186,P186),hub_,4,FALSE)</f>
        <v>PUNO</v>
      </c>
      <c r="S186" s="7" t="str">
        <f t="shared" si="37"/>
        <v>JULIACA</v>
      </c>
      <c r="T186" s="11"/>
      <c r="U186" s="42"/>
      <c r="W186" s="43">
        <v>44162</v>
      </c>
      <c r="X186" s="8" t="e">
        <f t="shared" si="27"/>
        <v>#N/A</v>
      </c>
      <c r="Y186" s="44"/>
      <c r="AN186" s="10" t="str">
        <f t="shared" si="28"/>
        <v>XB2ST.P0220-4C74101C-S14</v>
      </c>
      <c r="AO186" s="10" t="str">
        <f t="shared" si="29"/>
        <v>CONTRATISTAS</v>
      </c>
      <c r="AQ186" s="38" t="str">
        <f t="shared" si="30"/>
        <v>PUNO</v>
      </c>
    </row>
    <row r="187" spans="1:43" ht="15.75" customHeight="1" x14ac:dyDescent="0.2">
      <c r="A187" s="38">
        <v>1018</v>
      </c>
      <c r="B187" s="11" t="s">
        <v>2436</v>
      </c>
      <c r="C187" s="2" t="s">
        <v>681</v>
      </c>
      <c r="D187" s="11" t="str">
        <f t="shared" si="33"/>
        <v>DNI24999236</v>
      </c>
      <c r="E187" s="39" t="s">
        <v>2507</v>
      </c>
      <c r="F187" s="39" t="s">
        <v>900</v>
      </c>
      <c r="G187" s="11" t="s">
        <v>2508</v>
      </c>
      <c r="H187" s="11" t="s">
        <v>3720</v>
      </c>
      <c r="I187" s="11" t="s">
        <v>2556</v>
      </c>
      <c r="J187" s="11" t="s">
        <v>2462</v>
      </c>
      <c r="K187" s="40">
        <v>27718</v>
      </c>
      <c r="L187" s="41" t="s">
        <v>141</v>
      </c>
      <c r="M187" s="11">
        <v>989289435</v>
      </c>
      <c r="N187" s="39" t="s">
        <v>268</v>
      </c>
      <c r="O187" s="11" t="s">
        <v>2510</v>
      </c>
      <c r="P187" s="11" t="s">
        <v>2511</v>
      </c>
      <c r="Q187" s="11" t="s">
        <v>3721</v>
      </c>
      <c r="R187" s="7" t="s">
        <v>124</v>
      </c>
      <c r="S187" s="7" t="s">
        <v>268</v>
      </c>
      <c r="T187" s="11"/>
      <c r="U187" s="42"/>
      <c r="W187" s="43">
        <v>44162</v>
      </c>
      <c r="X187" s="8" t="e">
        <f t="shared" si="27"/>
        <v>#N/A</v>
      </c>
      <c r="Y187" s="44"/>
      <c r="AN187" s="10" t="str">
        <f t="shared" si="28"/>
        <v>XB2ST.P0220-4C74101C-S14</v>
      </c>
      <c r="AO187" s="10" t="str">
        <f t="shared" si="29"/>
        <v>CONTRATISTAS</v>
      </c>
      <c r="AQ187" s="38" t="str">
        <f t="shared" si="30"/>
        <v>PUNO</v>
      </c>
    </row>
    <row r="188" spans="1:43" ht="15.75" customHeight="1" x14ac:dyDescent="0.2">
      <c r="A188" s="38">
        <v>1022</v>
      </c>
      <c r="B188" s="4" t="s">
        <v>2436</v>
      </c>
      <c r="C188" s="3" t="s">
        <v>681</v>
      </c>
      <c r="D188" s="4" t="str">
        <f t="shared" si="33"/>
        <v>DNI45663510</v>
      </c>
      <c r="E188" s="45" t="s">
        <v>3722</v>
      </c>
      <c r="F188" s="45" t="s">
        <v>291</v>
      </c>
      <c r="G188" s="46" t="s">
        <v>3723</v>
      </c>
      <c r="H188" s="46" t="s">
        <v>3724</v>
      </c>
      <c r="I188" s="11" t="s">
        <v>3725</v>
      </c>
      <c r="J188" s="11" t="s">
        <v>2588</v>
      </c>
      <c r="K188" s="40">
        <v>32557</v>
      </c>
      <c r="L188" s="41" t="s">
        <v>141</v>
      </c>
      <c r="M188" s="11">
        <v>953196844</v>
      </c>
      <c r="N188" s="39" t="s">
        <v>82</v>
      </c>
      <c r="O188" s="38" t="s">
        <v>188</v>
      </c>
      <c r="P188" s="38" t="s">
        <v>3726</v>
      </c>
      <c r="Q188" s="11" t="s">
        <v>3727</v>
      </c>
      <c r="R188" s="10" t="str">
        <f>VLOOKUP(CONCATENATE(N188,P188),hub_,4,FALSE)</f>
        <v>PUNO</v>
      </c>
      <c r="S188" s="7" t="str">
        <f>VLOOKUP(CONCATENATE(N188,P188),hub_,5,FALSE)</f>
        <v>SAN ANTON</v>
      </c>
      <c r="T188" s="11"/>
      <c r="U188" s="42"/>
      <c r="W188" s="43">
        <v>44162</v>
      </c>
      <c r="X188" s="8" t="str">
        <f t="shared" si="27"/>
        <v>SI</v>
      </c>
      <c r="Y188" s="44"/>
      <c r="AN188" s="10" t="str">
        <f t="shared" si="28"/>
        <v>XB2ST.P0220-4C74101C-S14</v>
      </c>
      <c r="AO188" s="10" t="str">
        <f t="shared" si="29"/>
        <v>CONTRATISTAS</v>
      </c>
      <c r="AQ188" s="38" t="str">
        <f t="shared" si="30"/>
        <v>PUNO</v>
      </c>
    </row>
    <row r="189" spans="1:43" ht="15.75" customHeight="1" x14ac:dyDescent="0.2">
      <c r="A189" s="38">
        <v>1023</v>
      </c>
      <c r="B189" s="11" t="s">
        <v>2436</v>
      </c>
      <c r="C189" s="2" t="s">
        <v>681</v>
      </c>
      <c r="D189" s="11" t="str">
        <f t="shared" si="33"/>
        <v>DNI40159925</v>
      </c>
      <c r="E189" s="39" t="s">
        <v>3728</v>
      </c>
      <c r="F189" s="39" t="s">
        <v>3729</v>
      </c>
      <c r="G189" s="11" t="s">
        <v>3730</v>
      </c>
      <c r="H189" s="11" t="s">
        <v>3731</v>
      </c>
      <c r="I189" s="11" t="s">
        <v>3725</v>
      </c>
      <c r="J189" s="11" t="s">
        <v>3732</v>
      </c>
      <c r="K189" s="40">
        <v>28359</v>
      </c>
      <c r="L189" s="41" t="s">
        <v>141</v>
      </c>
      <c r="M189" s="11">
        <v>969532440</v>
      </c>
      <c r="N189" s="39" t="s">
        <v>82</v>
      </c>
      <c r="O189" s="11" t="s">
        <v>234</v>
      </c>
      <c r="P189" s="11" t="s">
        <v>237</v>
      </c>
      <c r="Q189" s="11" t="s">
        <v>3733</v>
      </c>
      <c r="R189" s="7" t="str">
        <f>VLOOKUP(CONCATENATE(N189,P189),hub_,4,FALSE)</f>
        <v>PUNO</v>
      </c>
      <c r="S189" s="7" t="str">
        <f>VLOOKUP(CONCATENATE(N189,P189),hub_,5,FALSE)</f>
        <v>JULIACA</v>
      </c>
      <c r="T189" s="11"/>
      <c r="U189" s="42"/>
      <c r="W189" s="43">
        <v>44162</v>
      </c>
      <c r="X189" s="8" t="e">
        <f t="shared" si="27"/>
        <v>#N/A</v>
      </c>
      <c r="Y189" s="44"/>
      <c r="AN189" s="10" t="str">
        <f t="shared" si="28"/>
        <v>XB2ST.P0220-4C74101C-S14</v>
      </c>
      <c r="AO189" s="10" t="str">
        <f t="shared" si="29"/>
        <v>CONTRATISTAS</v>
      </c>
      <c r="AQ189" s="38" t="str">
        <f t="shared" si="30"/>
        <v>PUNO</v>
      </c>
    </row>
    <row r="190" spans="1:43" ht="15.75" customHeight="1" x14ac:dyDescent="0.2">
      <c r="A190" s="38">
        <v>1029</v>
      </c>
      <c r="B190" s="11" t="s">
        <v>2436</v>
      </c>
      <c r="C190" s="2" t="s">
        <v>681</v>
      </c>
      <c r="D190" s="11" t="str">
        <f t="shared" si="33"/>
        <v>DNI42209888</v>
      </c>
      <c r="E190" s="39" t="s">
        <v>3734</v>
      </c>
      <c r="F190" s="39" t="s">
        <v>146</v>
      </c>
      <c r="G190" s="11" t="s">
        <v>457</v>
      </c>
      <c r="H190" s="11" t="s">
        <v>3735</v>
      </c>
      <c r="I190" s="11" t="s">
        <v>2912</v>
      </c>
      <c r="J190" s="11" t="s">
        <v>2462</v>
      </c>
      <c r="K190" s="40">
        <v>29941</v>
      </c>
      <c r="L190" s="41" t="s">
        <v>141</v>
      </c>
      <c r="M190" s="11">
        <v>927545040</v>
      </c>
      <c r="N190" s="39" t="s">
        <v>82</v>
      </c>
      <c r="O190" s="11" t="s">
        <v>252</v>
      </c>
      <c r="P190" s="11" t="s">
        <v>1806</v>
      </c>
      <c r="Q190" s="11" t="s">
        <v>3736</v>
      </c>
      <c r="R190" s="7" t="str">
        <f>VLOOKUP(CONCATENATE(N190,P190),hub_,4,FALSE)</f>
        <v>PUNO</v>
      </c>
      <c r="S190" s="7" t="str">
        <f>VLOOKUP(CONCATENATE(N190,P190),hub_,5,FALSE)</f>
        <v>ANTAUTA</v>
      </c>
      <c r="T190" s="11"/>
      <c r="U190" s="42"/>
      <c r="W190" s="43">
        <v>44162</v>
      </c>
      <c r="X190" s="8" t="e">
        <f t="shared" si="27"/>
        <v>#N/A</v>
      </c>
      <c r="Y190" s="44"/>
      <c r="AN190" s="10" t="str">
        <f t="shared" si="28"/>
        <v>XB2ST.P0220-4C74101C-S14</v>
      </c>
      <c r="AO190" s="10" t="str">
        <f t="shared" si="29"/>
        <v>CONTRATISTAS</v>
      </c>
      <c r="AQ190" s="38" t="str">
        <f t="shared" si="30"/>
        <v>PUNO</v>
      </c>
    </row>
    <row r="191" spans="1:43" ht="15.75" customHeight="1" x14ac:dyDescent="0.2">
      <c r="A191" s="38">
        <v>1030</v>
      </c>
      <c r="B191" s="11" t="s">
        <v>2436</v>
      </c>
      <c r="C191" s="2" t="s">
        <v>681</v>
      </c>
      <c r="D191" s="11" t="str">
        <f t="shared" si="33"/>
        <v>DNI41665618</v>
      </c>
      <c r="E191" s="39" t="s">
        <v>3737</v>
      </c>
      <c r="F191" s="39" t="s">
        <v>580</v>
      </c>
      <c r="G191" s="11" t="s">
        <v>381</v>
      </c>
      <c r="H191" s="11" t="s">
        <v>3738</v>
      </c>
      <c r="I191" s="11" t="s">
        <v>2912</v>
      </c>
      <c r="J191" s="11" t="s">
        <v>2462</v>
      </c>
      <c r="K191" s="40">
        <v>29802</v>
      </c>
      <c r="L191" s="41" t="s">
        <v>141</v>
      </c>
      <c r="M191" s="11" t="s">
        <v>3739</v>
      </c>
      <c r="N191" s="39" t="s">
        <v>82</v>
      </c>
      <c r="O191" s="11" t="s">
        <v>252</v>
      </c>
      <c r="P191" s="11" t="s">
        <v>460</v>
      </c>
      <c r="Q191" s="11" t="s">
        <v>3740</v>
      </c>
      <c r="R191" s="7" t="str">
        <f>VLOOKUP(CONCATENATE(N191,P191),hub_,4,FALSE)</f>
        <v>PUNO</v>
      </c>
      <c r="S191" s="7" t="str">
        <f>VLOOKUP(CONCATENATE(N191,P191),hub_,5,FALSE)</f>
        <v>SAN ANTON</v>
      </c>
      <c r="T191" s="11"/>
      <c r="U191" s="42"/>
      <c r="W191" s="43">
        <v>44162</v>
      </c>
      <c r="X191" s="8" t="e">
        <f t="shared" si="27"/>
        <v>#N/A</v>
      </c>
      <c r="Y191" s="44"/>
      <c r="AN191" s="10" t="str">
        <f t="shared" si="28"/>
        <v>XB2ST.P0220-4C74101C-S14</v>
      </c>
      <c r="AO191" s="10" t="str">
        <f t="shared" si="29"/>
        <v>CONTRATISTAS</v>
      </c>
      <c r="AQ191" s="38" t="str">
        <f t="shared" si="30"/>
        <v>PUNO</v>
      </c>
    </row>
    <row r="192" spans="1:43" ht="15.75" customHeight="1" x14ac:dyDescent="0.2">
      <c r="A192" s="38">
        <v>1031</v>
      </c>
      <c r="B192" s="4" t="s">
        <v>2436</v>
      </c>
      <c r="C192" s="3" t="s">
        <v>681</v>
      </c>
      <c r="D192" s="4" t="str">
        <f t="shared" si="33"/>
        <v>DNI25220715</v>
      </c>
      <c r="E192" s="45" t="s">
        <v>3741</v>
      </c>
      <c r="F192" s="45" t="s">
        <v>900</v>
      </c>
      <c r="G192" s="46" t="s">
        <v>3742</v>
      </c>
      <c r="H192" s="46" t="s">
        <v>3743</v>
      </c>
      <c r="I192" s="11" t="s">
        <v>2912</v>
      </c>
      <c r="J192" s="11" t="s">
        <v>2462</v>
      </c>
      <c r="K192" s="40">
        <v>27687</v>
      </c>
      <c r="L192" s="41" t="s">
        <v>141</v>
      </c>
      <c r="M192" s="11">
        <v>950755230</v>
      </c>
      <c r="N192" s="39" t="s">
        <v>268</v>
      </c>
      <c r="O192" s="38" t="s">
        <v>2913</v>
      </c>
      <c r="P192" s="38" t="s">
        <v>2914</v>
      </c>
      <c r="Q192" s="11" t="s">
        <v>3744</v>
      </c>
      <c r="R192" s="10" t="s">
        <v>124</v>
      </c>
      <c r="S192" s="7" t="str">
        <f>VLOOKUP(CONCATENATE(N192,P192),hub_,5,FALSE)</f>
        <v>CUSCO</v>
      </c>
      <c r="T192" s="11"/>
      <c r="U192" s="42"/>
      <c r="W192" s="43">
        <v>44162</v>
      </c>
      <c r="X192" s="8" t="str">
        <f t="shared" si="27"/>
        <v>SI</v>
      </c>
      <c r="Y192" s="44"/>
      <c r="AN192" s="10" t="str">
        <f t="shared" si="28"/>
        <v>XB2ST.P0220-4C74101C-S14</v>
      </c>
      <c r="AO192" s="10" t="str">
        <f t="shared" si="29"/>
        <v>CONTRATISTAS</v>
      </c>
      <c r="AQ192" s="38" t="str">
        <f t="shared" si="30"/>
        <v>PUNO</v>
      </c>
    </row>
    <row r="193" spans="1:43" ht="15.75" customHeight="1" x14ac:dyDescent="0.2">
      <c r="A193" s="38">
        <v>1032</v>
      </c>
      <c r="B193" s="11" t="s">
        <v>2436</v>
      </c>
      <c r="C193" s="2" t="s">
        <v>681</v>
      </c>
      <c r="D193" s="11" t="str">
        <f t="shared" si="33"/>
        <v>DNI24687000</v>
      </c>
      <c r="E193" s="39" t="s">
        <v>3745</v>
      </c>
      <c r="F193" s="39" t="s">
        <v>3746</v>
      </c>
      <c r="G193" s="11" t="s">
        <v>3411</v>
      </c>
      <c r="H193" s="11" t="s">
        <v>3747</v>
      </c>
      <c r="I193" s="11" t="s">
        <v>2912</v>
      </c>
      <c r="J193" s="11" t="s">
        <v>2462</v>
      </c>
      <c r="K193" s="40">
        <v>24038</v>
      </c>
      <c r="L193" s="41" t="s">
        <v>141</v>
      </c>
      <c r="M193" s="11">
        <v>974282918</v>
      </c>
      <c r="N193" s="39" t="s">
        <v>268</v>
      </c>
      <c r="O193" s="11" t="s">
        <v>1932</v>
      </c>
      <c r="P193" s="11" t="s">
        <v>3748</v>
      </c>
      <c r="Q193" s="11" t="s">
        <v>3749</v>
      </c>
      <c r="R193" s="7" t="s">
        <v>124</v>
      </c>
      <c r="S193" s="7" t="s">
        <v>268</v>
      </c>
      <c r="T193" s="11"/>
      <c r="U193" s="42"/>
      <c r="W193" s="43">
        <v>44162</v>
      </c>
      <c r="X193" s="8" t="e">
        <f t="shared" si="27"/>
        <v>#N/A</v>
      </c>
      <c r="Y193" s="44"/>
      <c r="AN193" s="10" t="str">
        <f t="shared" si="28"/>
        <v>XB2ST.P0220-4C74101C-S14</v>
      </c>
      <c r="AO193" s="10" t="str">
        <f t="shared" si="29"/>
        <v>CONTRATISTAS</v>
      </c>
      <c r="AQ193" s="38" t="str">
        <f t="shared" si="30"/>
        <v>PUNO</v>
      </c>
    </row>
    <row r="194" spans="1:43" ht="15.75" customHeight="1" x14ac:dyDescent="0.2">
      <c r="A194" s="38">
        <v>1033</v>
      </c>
      <c r="B194" s="11" t="s">
        <v>2436</v>
      </c>
      <c r="C194" s="2" t="s">
        <v>681</v>
      </c>
      <c r="D194" s="11" t="str">
        <f t="shared" si="33"/>
        <v>DNI24702339</v>
      </c>
      <c r="E194" s="39" t="s">
        <v>3750</v>
      </c>
      <c r="F194" s="39" t="s">
        <v>3751</v>
      </c>
      <c r="G194" s="11" t="s">
        <v>115</v>
      </c>
      <c r="H194" s="11" t="s">
        <v>3752</v>
      </c>
      <c r="I194" s="11" t="s">
        <v>2912</v>
      </c>
      <c r="J194" s="11" t="s">
        <v>2462</v>
      </c>
      <c r="K194" s="40">
        <v>24775</v>
      </c>
      <c r="L194" s="41" t="s">
        <v>141</v>
      </c>
      <c r="M194" s="11">
        <v>995067034</v>
      </c>
      <c r="N194" s="39" t="s">
        <v>268</v>
      </c>
      <c r="O194" s="11" t="s">
        <v>1932</v>
      </c>
      <c r="P194" s="11" t="s">
        <v>1933</v>
      </c>
      <c r="Q194" s="11" t="s">
        <v>3753</v>
      </c>
      <c r="R194" s="7" t="str">
        <f t="shared" ref="R194:R200" si="38">VLOOKUP(CONCATENATE(N194,P194),hub_,4,FALSE)</f>
        <v>PUNO HUB</v>
      </c>
      <c r="S194" s="7" t="str">
        <f t="shared" ref="S194:S207" si="39">VLOOKUP(CONCATENATE(N194,P194),hub_,5,FALSE)</f>
        <v>CUSCO</v>
      </c>
      <c r="T194" s="11"/>
      <c r="U194" s="42"/>
      <c r="W194" s="43">
        <v>44162</v>
      </c>
      <c r="X194" s="8" t="e">
        <f t="shared" ref="X194:X257" si="40">VLOOKUP(D194,cero,6,FALSE)</f>
        <v>#N/A</v>
      </c>
      <c r="Y194" s="44"/>
      <c r="AN194" s="10" t="str">
        <f t="shared" ref="AN194:AN257" si="41">VLOOKUP(C194,CECO,3,FALSE)</f>
        <v>XB2ST.P0220-4C74101C-S14</v>
      </c>
      <c r="AO194" s="10" t="str">
        <f t="shared" ref="AO194:AO257" si="42">VLOOKUP(B194,empresas,4,FALSE)</f>
        <v>CONTRATISTAS</v>
      </c>
      <c r="AQ194" s="38" t="str">
        <f t="shared" ref="AQ194:AQ257" si="43">VLOOKUP(R194,visual,2,FALSE)</f>
        <v>PUNO</v>
      </c>
    </row>
    <row r="195" spans="1:43" ht="15.75" customHeight="1" x14ac:dyDescent="0.2">
      <c r="A195" s="38">
        <v>1034</v>
      </c>
      <c r="B195" s="11" t="s">
        <v>2436</v>
      </c>
      <c r="C195" s="2" t="s">
        <v>681</v>
      </c>
      <c r="D195" s="11" t="str">
        <f t="shared" si="33"/>
        <v>DNI01555732</v>
      </c>
      <c r="E195" s="39" t="s">
        <v>3754</v>
      </c>
      <c r="F195" s="39" t="s">
        <v>793</v>
      </c>
      <c r="G195" s="11" t="s">
        <v>3755</v>
      </c>
      <c r="H195" s="11" t="s">
        <v>3756</v>
      </c>
      <c r="I195" s="11" t="s">
        <v>2912</v>
      </c>
      <c r="J195" s="11" t="s">
        <v>2462</v>
      </c>
      <c r="K195" s="40">
        <v>28470</v>
      </c>
      <c r="L195" s="41" t="s">
        <v>141</v>
      </c>
      <c r="M195" s="11">
        <v>951256102</v>
      </c>
      <c r="N195" s="39" t="s">
        <v>82</v>
      </c>
      <c r="O195" s="11" t="s">
        <v>83</v>
      </c>
      <c r="P195" s="11" t="s">
        <v>84</v>
      </c>
      <c r="Q195" s="11" t="s">
        <v>3757</v>
      </c>
      <c r="R195" s="7" t="str">
        <f t="shared" si="38"/>
        <v>PUNO</v>
      </c>
      <c r="S195" s="7" t="str">
        <f t="shared" si="39"/>
        <v>ANTAUTA</v>
      </c>
      <c r="T195" s="11"/>
      <c r="U195" s="42"/>
      <c r="W195" s="43">
        <v>44162</v>
      </c>
      <c r="X195" s="8" t="e">
        <f t="shared" si="40"/>
        <v>#N/A</v>
      </c>
      <c r="Y195" s="44"/>
      <c r="AN195" s="10" t="str">
        <f t="shared" si="41"/>
        <v>XB2ST.P0220-4C74101C-S14</v>
      </c>
      <c r="AO195" s="10" t="str">
        <f t="shared" si="42"/>
        <v>CONTRATISTAS</v>
      </c>
      <c r="AQ195" s="38" t="str">
        <f t="shared" si="43"/>
        <v>PUNO</v>
      </c>
    </row>
    <row r="196" spans="1:43" ht="15.75" customHeight="1" x14ac:dyDescent="0.2">
      <c r="A196" s="38">
        <v>1035</v>
      </c>
      <c r="B196" s="11" t="s">
        <v>2436</v>
      </c>
      <c r="C196" s="2" t="s">
        <v>681</v>
      </c>
      <c r="D196" s="11" t="str">
        <f t="shared" si="33"/>
        <v>DNI43474084</v>
      </c>
      <c r="E196" s="39" t="s">
        <v>3758</v>
      </c>
      <c r="F196" s="39" t="s">
        <v>1683</v>
      </c>
      <c r="G196" s="11" t="s">
        <v>146</v>
      </c>
      <c r="H196" s="11" t="s">
        <v>3759</v>
      </c>
      <c r="I196" s="11" t="s">
        <v>2912</v>
      </c>
      <c r="J196" s="11" t="s">
        <v>2462</v>
      </c>
      <c r="K196" s="40">
        <v>31413</v>
      </c>
      <c r="L196" s="41" t="s">
        <v>141</v>
      </c>
      <c r="M196" s="11">
        <v>964718566</v>
      </c>
      <c r="N196" s="39" t="s">
        <v>82</v>
      </c>
      <c r="O196" s="11" t="s">
        <v>234</v>
      </c>
      <c r="P196" s="11" t="s">
        <v>237</v>
      </c>
      <c r="Q196" s="11" t="s">
        <v>3760</v>
      </c>
      <c r="R196" s="7" t="str">
        <f t="shared" si="38"/>
        <v>PUNO</v>
      </c>
      <c r="S196" s="7" t="str">
        <f t="shared" si="39"/>
        <v>JULIACA</v>
      </c>
      <c r="T196" s="11"/>
      <c r="U196" s="42"/>
      <c r="W196" s="43">
        <v>44162</v>
      </c>
      <c r="X196" s="8" t="e">
        <f t="shared" si="40"/>
        <v>#N/A</v>
      </c>
      <c r="Y196" s="44"/>
      <c r="AN196" s="10" t="str">
        <f t="shared" si="41"/>
        <v>XB2ST.P0220-4C74101C-S14</v>
      </c>
      <c r="AO196" s="10" t="str">
        <f t="shared" si="42"/>
        <v>CONTRATISTAS</v>
      </c>
      <c r="AQ196" s="38" t="str">
        <f t="shared" si="43"/>
        <v>PUNO</v>
      </c>
    </row>
    <row r="197" spans="1:43" ht="15.75" customHeight="1" x14ac:dyDescent="0.2">
      <c r="A197" s="38">
        <v>1036</v>
      </c>
      <c r="B197" s="11" t="s">
        <v>2436</v>
      </c>
      <c r="C197" s="2" t="s">
        <v>681</v>
      </c>
      <c r="D197" s="11" t="str">
        <f t="shared" si="33"/>
        <v>DNI70276865</v>
      </c>
      <c r="E197" s="39" t="s">
        <v>3761</v>
      </c>
      <c r="F197" s="39" t="s">
        <v>381</v>
      </c>
      <c r="G197" s="11" t="s">
        <v>3762</v>
      </c>
      <c r="H197" s="11" t="s">
        <v>882</v>
      </c>
      <c r="I197" s="11" t="s">
        <v>2912</v>
      </c>
      <c r="J197" s="11" t="s">
        <v>2462</v>
      </c>
      <c r="K197" s="40">
        <v>33883</v>
      </c>
      <c r="L197" s="41" t="s">
        <v>141</v>
      </c>
      <c r="M197" s="11">
        <v>973603979</v>
      </c>
      <c r="N197" s="39" t="s">
        <v>82</v>
      </c>
      <c r="O197" s="11" t="s">
        <v>83</v>
      </c>
      <c r="P197" s="11" t="s">
        <v>84</v>
      </c>
      <c r="Q197" s="11" t="s">
        <v>3763</v>
      </c>
      <c r="R197" s="7" t="str">
        <f t="shared" si="38"/>
        <v>PUNO</v>
      </c>
      <c r="S197" s="7" t="str">
        <f t="shared" si="39"/>
        <v>ANTAUTA</v>
      </c>
      <c r="T197" s="11"/>
      <c r="U197" s="42"/>
      <c r="W197" s="43">
        <v>44162</v>
      </c>
      <c r="X197" s="8" t="e">
        <f t="shared" si="40"/>
        <v>#N/A</v>
      </c>
      <c r="Y197" s="44"/>
      <c r="AN197" s="10" t="str">
        <f t="shared" si="41"/>
        <v>XB2ST.P0220-4C74101C-S14</v>
      </c>
      <c r="AO197" s="10" t="str">
        <f t="shared" si="42"/>
        <v>CONTRATISTAS</v>
      </c>
      <c r="AQ197" s="38" t="str">
        <f t="shared" si="43"/>
        <v>PUNO</v>
      </c>
    </row>
    <row r="198" spans="1:43" ht="15.75" customHeight="1" x14ac:dyDescent="0.2">
      <c r="A198" s="38">
        <v>1037</v>
      </c>
      <c r="B198" s="11" t="s">
        <v>2436</v>
      </c>
      <c r="C198" s="2" t="s">
        <v>681</v>
      </c>
      <c r="D198" s="11" t="str">
        <f t="shared" si="33"/>
        <v>DNI41785862</v>
      </c>
      <c r="E198" s="39" t="s">
        <v>3764</v>
      </c>
      <c r="F198" s="39" t="s">
        <v>2149</v>
      </c>
      <c r="G198" s="11" t="s">
        <v>306</v>
      </c>
      <c r="H198" s="11" t="s">
        <v>3765</v>
      </c>
      <c r="I198" s="11" t="s">
        <v>2912</v>
      </c>
      <c r="J198" s="11" t="s">
        <v>2462</v>
      </c>
      <c r="K198" s="40">
        <v>30496</v>
      </c>
      <c r="L198" s="41" t="s">
        <v>141</v>
      </c>
      <c r="M198" s="11">
        <v>946635823</v>
      </c>
      <c r="N198" s="39" t="s">
        <v>82</v>
      </c>
      <c r="O198" s="11" t="s">
        <v>252</v>
      </c>
      <c r="P198" s="11" t="s">
        <v>460</v>
      </c>
      <c r="Q198" s="11" t="s">
        <v>3766</v>
      </c>
      <c r="R198" s="7" t="str">
        <f t="shared" si="38"/>
        <v>PUNO</v>
      </c>
      <c r="S198" s="7" t="str">
        <f t="shared" si="39"/>
        <v>SAN ANTON</v>
      </c>
      <c r="T198" s="11"/>
      <c r="U198" s="42"/>
      <c r="W198" s="43">
        <v>44162</v>
      </c>
      <c r="X198" s="8" t="e">
        <f t="shared" si="40"/>
        <v>#N/A</v>
      </c>
      <c r="Y198" s="44"/>
      <c r="AN198" s="10" t="str">
        <f t="shared" si="41"/>
        <v>XB2ST.P0220-4C74101C-S14</v>
      </c>
      <c r="AO198" s="10" t="str">
        <f t="shared" si="42"/>
        <v>CONTRATISTAS</v>
      </c>
      <c r="AQ198" s="38" t="str">
        <f t="shared" si="43"/>
        <v>PUNO</v>
      </c>
    </row>
    <row r="199" spans="1:43" ht="15.75" customHeight="1" x14ac:dyDescent="0.2">
      <c r="A199" s="38">
        <v>1039</v>
      </c>
      <c r="B199" s="11" t="s">
        <v>2436</v>
      </c>
      <c r="C199" s="2" t="s">
        <v>681</v>
      </c>
      <c r="D199" s="11" t="str">
        <f t="shared" si="33"/>
        <v>DNI44242811</v>
      </c>
      <c r="E199" s="39" t="s">
        <v>3767</v>
      </c>
      <c r="F199" s="39" t="s">
        <v>291</v>
      </c>
      <c r="G199" s="11" t="s">
        <v>291</v>
      </c>
      <c r="H199" s="11" t="s">
        <v>857</v>
      </c>
      <c r="I199" s="11" t="s">
        <v>2912</v>
      </c>
      <c r="J199" s="11" t="s">
        <v>2462</v>
      </c>
      <c r="K199" s="40">
        <v>31658</v>
      </c>
      <c r="L199" s="41" t="s">
        <v>141</v>
      </c>
      <c r="M199" s="11">
        <v>950340555</v>
      </c>
      <c r="N199" s="39" t="s">
        <v>82</v>
      </c>
      <c r="O199" s="11" t="s">
        <v>83</v>
      </c>
      <c r="P199" s="11" t="s">
        <v>84</v>
      </c>
      <c r="Q199" s="11" t="s">
        <v>3768</v>
      </c>
      <c r="R199" s="7" t="str">
        <f t="shared" si="38"/>
        <v>PUNO</v>
      </c>
      <c r="S199" s="7" t="str">
        <f t="shared" si="39"/>
        <v>ANTAUTA</v>
      </c>
      <c r="T199" s="11"/>
      <c r="U199" s="42"/>
      <c r="W199" s="43">
        <v>44162</v>
      </c>
      <c r="X199" s="8" t="e">
        <f t="shared" si="40"/>
        <v>#N/A</v>
      </c>
      <c r="Y199" s="44"/>
      <c r="AN199" s="10" t="str">
        <f t="shared" si="41"/>
        <v>XB2ST.P0220-4C74101C-S14</v>
      </c>
      <c r="AO199" s="10" t="str">
        <f t="shared" si="42"/>
        <v>CONTRATISTAS</v>
      </c>
      <c r="AQ199" s="38" t="str">
        <f t="shared" si="43"/>
        <v>PUNO</v>
      </c>
    </row>
    <row r="200" spans="1:43" ht="15.75" customHeight="1" x14ac:dyDescent="0.2">
      <c r="A200" s="38">
        <v>1040</v>
      </c>
      <c r="B200" s="11" t="s">
        <v>2436</v>
      </c>
      <c r="C200" s="2" t="s">
        <v>681</v>
      </c>
      <c r="D200" s="11" t="str">
        <f t="shared" si="33"/>
        <v>DNI2269242</v>
      </c>
      <c r="E200" s="39" t="s">
        <v>3769</v>
      </c>
      <c r="F200" s="39" t="s">
        <v>2661</v>
      </c>
      <c r="G200" s="11" t="s">
        <v>115</v>
      </c>
      <c r="H200" s="11" t="s">
        <v>3770</v>
      </c>
      <c r="I200" s="11" t="s">
        <v>3771</v>
      </c>
      <c r="J200" s="11" t="s">
        <v>2462</v>
      </c>
      <c r="K200" s="40">
        <v>23414</v>
      </c>
      <c r="L200" s="41" t="s">
        <v>141</v>
      </c>
      <c r="M200" s="11">
        <v>940519772</v>
      </c>
      <c r="N200" s="39" t="s">
        <v>82</v>
      </c>
      <c r="O200" s="11" t="s">
        <v>83</v>
      </c>
      <c r="P200" s="11" t="s">
        <v>84</v>
      </c>
      <c r="Q200" s="11" t="s">
        <v>3772</v>
      </c>
      <c r="R200" s="7" t="str">
        <f t="shared" si="38"/>
        <v>PUNO</v>
      </c>
      <c r="S200" s="7" t="str">
        <f t="shared" si="39"/>
        <v>ANTAUTA</v>
      </c>
      <c r="T200" s="11"/>
      <c r="U200" s="42"/>
      <c r="W200" s="43">
        <v>44162</v>
      </c>
      <c r="X200" s="8" t="e">
        <f t="shared" si="40"/>
        <v>#N/A</v>
      </c>
      <c r="Y200" s="44"/>
      <c r="AN200" s="10" t="str">
        <f t="shared" si="41"/>
        <v>XB2ST.P0220-4C74101C-S14</v>
      </c>
      <c r="AO200" s="10" t="str">
        <f t="shared" si="42"/>
        <v>CONTRATISTAS</v>
      </c>
      <c r="AQ200" s="38" t="str">
        <f t="shared" si="43"/>
        <v>PUNO</v>
      </c>
    </row>
    <row r="201" spans="1:43" ht="15.75" customHeight="1" x14ac:dyDescent="0.2">
      <c r="A201" s="38">
        <v>1041</v>
      </c>
      <c r="B201" s="11" t="s">
        <v>2436</v>
      </c>
      <c r="C201" s="2" t="s">
        <v>681</v>
      </c>
      <c r="D201" s="11" t="str">
        <f t="shared" si="33"/>
        <v>DNI42441222</v>
      </c>
      <c r="E201" s="39" t="s">
        <v>3773</v>
      </c>
      <c r="F201" s="39" t="s">
        <v>3774</v>
      </c>
      <c r="G201" s="11" t="s">
        <v>115</v>
      </c>
      <c r="H201" s="11" t="s">
        <v>3775</v>
      </c>
      <c r="I201" s="11" t="s">
        <v>3771</v>
      </c>
      <c r="J201" s="11" t="s">
        <v>2462</v>
      </c>
      <c r="K201" s="40">
        <v>29850</v>
      </c>
      <c r="L201" s="41" t="s">
        <v>141</v>
      </c>
      <c r="M201" s="11">
        <v>921769247</v>
      </c>
      <c r="N201" s="39" t="s">
        <v>268</v>
      </c>
      <c r="O201" s="11" t="s">
        <v>268</v>
      </c>
      <c r="P201" s="11" t="s">
        <v>302</v>
      </c>
      <c r="Q201" s="11" t="s">
        <v>3776</v>
      </c>
      <c r="R201" s="7" t="s">
        <v>124</v>
      </c>
      <c r="S201" s="7" t="str">
        <f t="shared" si="39"/>
        <v>CUSCO</v>
      </c>
      <c r="T201" s="11"/>
      <c r="U201" s="42"/>
      <c r="W201" s="43">
        <v>44162</v>
      </c>
      <c r="X201" s="8" t="e">
        <f t="shared" si="40"/>
        <v>#N/A</v>
      </c>
      <c r="Y201" s="44"/>
      <c r="AN201" s="10" t="str">
        <f t="shared" si="41"/>
        <v>XB2ST.P0220-4C74101C-S14</v>
      </c>
      <c r="AO201" s="10" t="str">
        <f t="shared" si="42"/>
        <v>CONTRATISTAS</v>
      </c>
      <c r="AQ201" s="38" t="str">
        <f t="shared" si="43"/>
        <v>PUNO</v>
      </c>
    </row>
    <row r="202" spans="1:43" ht="15.75" customHeight="1" x14ac:dyDescent="0.2">
      <c r="A202" s="38">
        <v>1042</v>
      </c>
      <c r="B202" s="11" t="s">
        <v>2436</v>
      </c>
      <c r="C202" s="2" t="s">
        <v>681</v>
      </c>
      <c r="D202" s="11" t="str">
        <f t="shared" si="33"/>
        <v>DNI44462852</v>
      </c>
      <c r="E202" s="39" t="s">
        <v>3777</v>
      </c>
      <c r="F202" s="39" t="s">
        <v>580</v>
      </c>
      <c r="G202" s="11" t="s">
        <v>381</v>
      </c>
      <c r="H202" s="11" t="s">
        <v>3778</v>
      </c>
      <c r="I202" s="11" t="s">
        <v>3771</v>
      </c>
      <c r="J202" s="11" t="s">
        <v>2462</v>
      </c>
      <c r="K202" s="40">
        <v>32014</v>
      </c>
      <c r="L202" s="41" t="s">
        <v>141</v>
      </c>
      <c r="M202" s="11">
        <v>983309725</v>
      </c>
      <c r="N202" s="39" t="s">
        <v>82</v>
      </c>
      <c r="O202" s="11" t="s">
        <v>83</v>
      </c>
      <c r="P202" s="11" t="s">
        <v>84</v>
      </c>
      <c r="Q202" s="11" t="s">
        <v>3779</v>
      </c>
      <c r="R202" s="7" t="str">
        <f>VLOOKUP(CONCATENATE(N202,P202),hub_,4,FALSE)</f>
        <v>PUNO</v>
      </c>
      <c r="S202" s="7" t="str">
        <f t="shared" si="39"/>
        <v>ANTAUTA</v>
      </c>
      <c r="T202" s="11"/>
      <c r="U202" s="42"/>
      <c r="W202" s="43">
        <v>44162</v>
      </c>
      <c r="X202" s="8" t="e">
        <f t="shared" si="40"/>
        <v>#N/A</v>
      </c>
      <c r="Y202" s="44"/>
      <c r="AN202" s="10" t="str">
        <f t="shared" si="41"/>
        <v>XB2ST.P0220-4C74101C-S14</v>
      </c>
      <c r="AO202" s="10" t="str">
        <f t="shared" si="42"/>
        <v>CONTRATISTAS</v>
      </c>
      <c r="AQ202" s="38" t="str">
        <f t="shared" si="43"/>
        <v>PUNO</v>
      </c>
    </row>
    <row r="203" spans="1:43" ht="15.75" customHeight="1" x14ac:dyDescent="0.2">
      <c r="A203" s="38">
        <v>1043</v>
      </c>
      <c r="B203" s="11" t="s">
        <v>2436</v>
      </c>
      <c r="C203" s="2" t="s">
        <v>681</v>
      </c>
      <c r="D203" s="11" t="str">
        <f t="shared" si="33"/>
        <v>DNI45028022</v>
      </c>
      <c r="E203" s="39" t="s">
        <v>3780</v>
      </c>
      <c r="F203" s="39" t="s">
        <v>115</v>
      </c>
      <c r="G203" s="11" t="s">
        <v>77</v>
      </c>
      <c r="H203" s="11" t="s">
        <v>2495</v>
      </c>
      <c r="I203" s="11" t="s">
        <v>3771</v>
      </c>
      <c r="J203" s="11" t="s">
        <v>2462</v>
      </c>
      <c r="K203" s="40">
        <v>32036</v>
      </c>
      <c r="L203" s="41" t="s">
        <v>141</v>
      </c>
      <c r="M203" s="11">
        <v>974749561</v>
      </c>
      <c r="N203" s="39" t="s">
        <v>268</v>
      </c>
      <c r="O203" s="11" t="s">
        <v>268</v>
      </c>
      <c r="P203" s="11" t="s">
        <v>997</v>
      </c>
      <c r="Q203" s="11" t="s">
        <v>3781</v>
      </c>
      <c r="R203" s="7" t="str">
        <f>VLOOKUP(CONCATENATE(N203,P203),hub_,4,FALSE)</f>
        <v>PUNO HUB</v>
      </c>
      <c r="S203" s="7" t="str">
        <f t="shared" si="39"/>
        <v>CUSCO</v>
      </c>
      <c r="T203" s="11"/>
      <c r="U203" s="42"/>
      <c r="W203" s="43">
        <v>44162</v>
      </c>
      <c r="X203" s="8" t="e">
        <f t="shared" si="40"/>
        <v>#N/A</v>
      </c>
      <c r="Y203" s="44"/>
      <c r="AN203" s="10" t="str">
        <f t="shared" si="41"/>
        <v>XB2ST.P0220-4C74101C-S14</v>
      </c>
      <c r="AO203" s="10" t="str">
        <f t="shared" si="42"/>
        <v>CONTRATISTAS</v>
      </c>
      <c r="AQ203" s="38" t="str">
        <f t="shared" si="43"/>
        <v>PUNO</v>
      </c>
    </row>
    <row r="204" spans="1:43" ht="15.75" customHeight="1" x14ac:dyDescent="0.2">
      <c r="A204" s="38">
        <v>1044</v>
      </c>
      <c r="B204" s="11" t="s">
        <v>2436</v>
      </c>
      <c r="C204" s="2" t="s">
        <v>681</v>
      </c>
      <c r="D204" s="11" t="str">
        <f t="shared" si="33"/>
        <v>DNI41627857</v>
      </c>
      <c r="E204" s="39" t="s">
        <v>3782</v>
      </c>
      <c r="F204" s="39" t="s">
        <v>3783</v>
      </c>
      <c r="G204" s="11" t="s">
        <v>115</v>
      </c>
      <c r="H204" s="11" t="s">
        <v>3784</v>
      </c>
      <c r="I204" s="11" t="s">
        <v>3771</v>
      </c>
      <c r="J204" s="11" t="s">
        <v>2462</v>
      </c>
      <c r="K204" s="40">
        <v>30273</v>
      </c>
      <c r="L204" s="41" t="s">
        <v>141</v>
      </c>
      <c r="M204" s="11">
        <v>949120718</v>
      </c>
      <c r="N204" s="39" t="s">
        <v>268</v>
      </c>
      <c r="O204" s="11" t="s">
        <v>268</v>
      </c>
      <c r="P204" s="11" t="s">
        <v>287</v>
      </c>
      <c r="Q204" s="11" t="s">
        <v>3785</v>
      </c>
      <c r="R204" s="7" t="s">
        <v>124</v>
      </c>
      <c r="S204" s="7" t="str">
        <f t="shared" si="39"/>
        <v>CUSCO</v>
      </c>
      <c r="T204" s="11"/>
      <c r="U204" s="42"/>
      <c r="W204" s="43">
        <v>44162</v>
      </c>
      <c r="X204" s="8" t="e">
        <f t="shared" si="40"/>
        <v>#N/A</v>
      </c>
      <c r="Y204" s="44"/>
      <c r="AN204" s="10" t="str">
        <f t="shared" si="41"/>
        <v>XB2ST.P0220-4C74101C-S14</v>
      </c>
      <c r="AO204" s="10" t="str">
        <f t="shared" si="42"/>
        <v>CONTRATISTAS</v>
      </c>
      <c r="AQ204" s="38" t="str">
        <f t="shared" si="43"/>
        <v>PUNO</v>
      </c>
    </row>
    <row r="205" spans="1:43" ht="15.75" customHeight="1" x14ac:dyDescent="0.2">
      <c r="A205" s="38">
        <v>1045</v>
      </c>
      <c r="B205" s="11" t="s">
        <v>2436</v>
      </c>
      <c r="C205" s="2" t="s">
        <v>681</v>
      </c>
      <c r="D205" s="11" t="str">
        <f t="shared" si="33"/>
        <v>DNI40583710</v>
      </c>
      <c r="E205" s="39" t="s">
        <v>3786</v>
      </c>
      <c r="F205" s="39" t="s">
        <v>3787</v>
      </c>
      <c r="G205" s="11" t="s">
        <v>198</v>
      </c>
      <c r="H205" s="11" t="s">
        <v>2526</v>
      </c>
      <c r="I205" s="11" t="s">
        <v>3771</v>
      </c>
      <c r="J205" s="11" t="s">
        <v>2462</v>
      </c>
      <c r="K205" s="40">
        <v>27725</v>
      </c>
      <c r="L205" s="41" t="s">
        <v>141</v>
      </c>
      <c r="M205" s="11">
        <v>997332672</v>
      </c>
      <c r="N205" s="39" t="s">
        <v>268</v>
      </c>
      <c r="O205" s="11" t="s">
        <v>268</v>
      </c>
      <c r="P205" s="11" t="s">
        <v>268</v>
      </c>
      <c r="Q205" s="11" t="s">
        <v>3788</v>
      </c>
      <c r="R205" s="7" t="str">
        <f>VLOOKUP(CONCATENATE(N205,P205),hub_,4,FALSE)</f>
        <v>PUNO HUB</v>
      </c>
      <c r="S205" s="7" t="str">
        <f t="shared" si="39"/>
        <v>CUSCO</v>
      </c>
      <c r="T205" s="11"/>
      <c r="U205" s="42"/>
      <c r="W205" s="43">
        <v>44162</v>
      </c>
      <c r="X205" s="8" t="e">
        <f t="shared" si="40"/>
        <v>#N/A</v>
      </c>
      <c r="Y205" s="44"/>
      <c r="AN205" s="10" t="str">
        <f t="shared" si="41"/>
        <v>XB2ST.P0220-4C74101C-S14</v>
      </c>
      <c r="AO205" s="10" t="str">
        <f t="shared" si="42"/>
        <v>CONTRATISTAS</v>
      </c>
      <c r="AQ205" s="38" t="str">
        <f t="shared" si="43"/>
        <v>PUNO</v>
      </c>
    </row>
    <row r="206" spans="1:43" ht="15.75" customHeight="1" x14ac:dyDescent="0.2">
      <c r="A206" s="38">
        <v>1046</v>
      </c>
      <c r="B206" s="11" t="s">
        <v>2436</v>
      </c>
      <c r="C206" s="2" t="s">
        <v>681</v>
      </c>
      <c r="D206" s="11" t="str">
        <f t="shared" si="33"/>
        <v>DNI02292910</v>
      </c>
      <c r="E206" s="39" t="s">
        <v>3789</v>
      </c>
      <c r="F206" s="39" t="s">
        <v>3790</v>
      </c>
      <c r="G206" s="11" t="s">
        <v>452</v>
      </c>
      <c r="H206" s="11" t="s">
        <v>3791</v>
      </c>
      <c r="I206" s="11" t="s">
        <v>3771</v>
      </c>
      <c r="J206" s="11" t="s">
        <v>2462</v>
      </c>
      <c r="K206" s="40">
        <v>27371</v>
      </c>
      <c r="L206" s="41" t="s">
        <v>141</v>
      </c>
      <c r="M206" s="11">
        <v>980460334</v>
      </c>
      <c r="N206" s="39" t="s">
        <v>82</v>
      </c>
      <c r="O206" s="11" t="s">
        <v>83</v>
      </c>
      <c r="P206" s="11" t="s">
        <v>84</v>
      </c>
      <c r="Q206" s="11" t="s">
        <v>3792</v>
      </c>
      <c r="R206" s="7" t="str">
        <f>VLOOKUP(CONCATENATE(N206,P206),hub_,4,FALSE)</f>
        <v>PUNO</v>
      </c>
      <c r="S206" s="7" t="str">
        <f t="shared" si="39"/>
        <v>ANTAUTA</v>
      </c>
      <c r="T206" s="11"/>
      <c r="U206" s="42"/>
      <c r="W206" s="43">
        <v>44162</v>
      </c>
      <c r="X206" s="8" t="e">
        <f t="shared" si="40"/>
        <v>#N/A</v>
      </c>
      <c r="Y206" s="44"/>
      <c r="AN206" s="10" t="str">
        <f t="shared" si="41"/>
        <v>XB2ST.P0220-4C74101C-S14</v>
      </c>
      <c r="AO206" s="10" t="str">
        <f t="shared" si="42"/>
        <v>CONTRATISTAS</v>
      </c>
      <c r="AQ206" s="38" t="str">
        <f t="shared" si="43"/>
        <v>PUNO</v>
      </c>
    </row>
    <row r="207" spans="1:43" ht="15.75" customHeight="1" x14ac:dyDescent="0.2">
      <c r="A207" s="38">
        <v>1047</v>
      </c>
      <c r="B207" s="11" t="s">
        <v>2436</v>
      </c>
      <c r="C207" s="2" t="s">
        <v>681</v>
      </c>
      <c r="D207" s="11" t="str">
        <f t="shared" si="33"/>
        <v>DNI40768351</v>
      </c>
      <c r="E207" s="39" t="s">
        <v>3793</v>
      </c>
      <c r="F207" s="39" t="s">
        <v>1754</v>
      </c>
      <c r="G207" s="11" t="s">
        <v>793</v>
      </c>
      <c r="H207" s="11" t="s">
        <v>3794</v>
      </c>
      <c r="I207" s="11" t="s">
        <v>3771</v>
      </c>
      <c r="J207" s="11" t="s">
        <v>2462</v>
      </c>
      <c r="K207" s="40">
        <v>28639</v>
      </c>
      <c r="L207" s="41" t="s">
        <v>141</v>
      </c>
      <c r="M207" s="11">
        <v>986809047</v>
      </c>
      <c r="N207" s="39" t="s">
        <v>82</v>
      </c>
      <c r="O207" s="11" t="s">
        <v>234</v>
      </c>
      <c r="P207" s="11" t="s">
        <v>237</v>
      </c>
      <c r="Q207" s="11" t="s">
        <v>3795</v>
      </c>
      <c r="R207" s="7" t="str">
        <f>VLOOKUP(CONCATENATE(N207,P207),hub_,4,FALSE)</f>
        <v>PUNO</v>
      </c>
      <c r="S207" s="7" t="str">
        <f t="shared" si="39"/>
        <v>JULIACA</v>
      </c>
      <c r="T207" s="11"/>
      <c r="U207" s="42"/>
      <c r="W207" s="43">
        <v>44162</v>
      </c>
      <c r="X207" s="8" t="e">
        <f t="shared" si="40"/>
        <v>#N/A</v>
      </c>
      <c r="Y207" s="44"/>
      <c r="AN207" s="10" t="str">
        <f t="shared" si="41"/>
        <v>XB2ST.P0220-4C74101C-S14</v>
      </c>
      <c r="AO207" s="10" t="str">
        <f t="shared" si="42"/>
        <v>CONTRATISTAS</v>
      </c>
      <c r="AQ207" s="38" t="str">
        <f t="shared" si="43"/>
        <v>PUNO</v>
      </c>
    </row>
    <row r="208" spans="1:43" ht="15.75" customHeight="1" x14ac:dyDescent="0.2">
      <c r="A208" s="38">
        <v>1049</v>
      </c>
      <c r="B208" s="11" t="s">
        <v>2436</v>
      </c>
      <c r="C208" s="2" t="s">
        <v>681</v>
      </c>
      <c r="D208" s="11" t="str">
        <f t="shared" si="33"/>
        <v>DNI25220428</v>
      </c>
      <c r="E208" s="39" t="s">
        <v>3796</v>
      </c>
      <c r="F208" s="39" t="s">
        <v>115</v>
      </c>
      <c r="G208" s="11" t="s">
        <v>3797</v>
      </c>
      <c r="H208" s="11" t="s">
        <v>3798</v>
      </c>
      <c r="I208" s="11" t="s">
        <v>2861</v>
      </c>
      <c r="J208" s="11" t="s">
        <v>2462</v>
      </c>
      <c r="K208" s="40">
        <v>28487</v>
      </c>
      <c r="L208" s="41" t="s">
        <v>141</v>
      </c>
      <c r="M208" s="11">
        <v>974283810</v>
      </c>
      <c r="N208" s="39" t="s">
        <v>268</v>
      </c>
      <c r="O208" s="11" t="s">
        <v>3671</v>
      </c>
      <c r="P208" s="11" t="s">
        <v>3799</v>
      </c>
      <c r="Q208" s="11" t="s">
        <v>3800</v>
      </c>
      <c r="R208" s="7" t="s">
        <v>124</v>
      </c>
      <c r="S208" s="7" t="s">
        <v>268</v>
      </c>
      <c r="T208" s="11"/>
      <c r="U208" s="42"/>
      <c r="W208" s="43">
        <v>44162</v>
      </c>
      <c r="X208" s="8" t="e">
        <f t="shared" si="40"/>
        <v>#N/A</v>
      </c>
      <c r="Y208" s="44"/>
      <c r="AN208" s="10" t="str">
        <f t="shared" si="41"/>
        <v>XB2ST.P0220-4C74101C-S14</v>
      </c>
      <c r="AO208" s="10" t="str">
        <f t="shared" si="42"/>
        <v>CONTRATISTAS</v>
      </c>
      <c r="AQ208" s="38" t="str">
        <f t="shared" si="43"/>
        <v>PUNO</v>
      </c>
    </row>
    <row r="209" spans="1:43" ht="15.75" customHeight="1" x14ac:dyDescent="0.2">
      <c r="A209" s="38">
        <v>1055</v>
      </c>
      <c r="B209" s="11" t="s">
        <v>2436</v>
      </c>
      <c r="C209" s="2" t="s">
        <v>681</v>
      </c>
      <c r="D209" s="11" t="str">
        <f t="shared" ref="D209:D272" si="44">CONCATENATE("DNI",E209)</f>
        <v>DNI44308025</v>
      </c>
      <c r="E209" s="39" t="s">
        <v>3801</v>
      </c>
      <c r="F209" s="39" t="s">
        <v>3802</v>
      </c>
      <c r="G209" s="11" t="s">
        <v>3803</v>
      </c>
      <c r="H209" s="11" t="s">
        <v>3804</v>
      </c>
      <c r="I209" s="11" t="s">
        <v>3805</v>
      </c>
      <c r="J209" s="11" t="s">
        <v>2462</v>
      </c>
      <c r="K209" s="40">
        <v>31374</v>
      </c>
      <c r="L209" s="41" t="s">
        <v>141</v>
      </c>
      <c r="M209" s="11">
        <v>957056619</v>
      </c>
      <c r="N209" s="39" t="s">
        <v>82</v>
      </c>
      <c r="O209" s="11" t="s">
        <v>234</v>
      </c>
      <c r="P209" s="11" t="s">
        <v>237</v>
      </c>
      <c r="Q209" s="11" t="s">
        <v>3806</v>
      </c>
      <c r="R209" s="7" t="str">
        <f t="shared" ref="R209:R225" si="45">VLOOKUP(CONCATENATE(N209,P209),hub_,4,FALSE)</f>
        <v>PUNO</v>
      </c>
      <c r="S209" s="7" t="str">
        <f t="shared" ref="S209:S225" si="46">VLOOKUP(CONCATENATE(N209,P209),hub_,5,FALSE)</f>
        <v>JULIACA</v>
      </c>
      <c r="T209" s="11"/>
      <c r="U209" s="42"/>
      <c r="W209" s="43">
        <v>44162</v>
      </c>
      <c r="X209" s="8" t="e">
        <f t="shared" si="40"/>
        <v>#N/A</v>
      </c>
      <c r="Y209" s="44"/>
      <c r="AN209" s="10" t="str">
        <f t="shared" si="41"/>
        <v>XB2ST.P0220-4C74101C-S14</v>
      </c>
      <c r="AO209" s="10" t="str">
        <f t="shared" si="42"/>
        <v>CONTRATISTAS</v>
      </c>
      <c r="AQ209" s="38" t="str">
        <f t="shared" si="43"/>
        <v>PUNO</v>
      </c>
    </row>
    <row r="210" spans="1:43" ht="15.75" customHeight="1" x14ac:dyDescent="0.2">
      <c r="A210" s="38">
        <v>1056</v>
      </c>
      <c r="B210" s="11" t="s">
        <v>2436</v>
      </c>
      <c r="C210" s="2" t="s">
        <v>681</v>
      </c>
      <c r="D210" s="11" t="str">
        <f t="shared" si="44"/>
        <v>DNI25217550</v>
      </c>
      <c r="E210" s="39" t="s">
        <v>3807</v>
      </c>
      <c r="F210" s="39" t="s">
        <v>3808</v>
      </c>
      <c r="G210" s="11" t="s">
        <v>3809</v>
      </c>
      <c r="H210" s="11" t="s">
        <v>3810</v>
      </c>
      <c r="I210" s="11" t="s">
        <v>3805</v>
      </c>
      <c r="J210" s="11" t="s">
        <v>2462</v>
      </c>
      <c r="K210" s="40">
        <v>25904</v>
      </c>
      <c r="L210" s="41" t="s">
        <v>3811</v>
      </c>
      <c r="M210" s="11">
        <v>958154317</v>
      </c>
      <c r="N210" s="39" t="s">
        <v>268</v>
      </c>
      <c r="O210" s="11" t="s">
        <v>268</v>
      </c>
      <c r="P210" s="11" t="s">
        <v>997</v>
      </c>
      <c r="Q210" s="11" t="s">
        <v>3812</v>
      </c>
      <c r="R210" s="7" t="str">
        <f t="shared" si="45"/>
        <v>PUNO HUB</v>
      </c>
      <c r="S210" s="7" t="str">
        <f t="shared" si="46"/>
        <v>CUSCO</v>
      </c>
      <c r="T210" s="11"/>
      <c r="U210" s="42"/>
      <c r="W210" s="43">
        <v>44162</v>
      </c>
      <c r="X210" s="8" t="e">
        <f t="shared" si="40"/>
        <v>#N/A</v>
      </c>
      <c r="Y210" s="44"/>
      <c r="AN210" s="10" t="str">
        <f t="shared" si="41"/>
        <v>XB2ST.P0220-4C74101C-S14</v>
      </c>
      <c r="AO210" s="10" t="str">
        <f t="shared" si="42"/>
        <v>CONTRATISTAS</v>
      </c>
      <c r="AQ210" s="38" t="str">
        <f t="shared" si="43"/>
        <v>PUNO</v>
      </c>
    </row>
    <row r="211" spans="1:43" ht="15.75" customHeight="1" x14ac:dyDescent="0.2">
      <c r="A211" s="38">
        <v>1063</v>
      </c>
      <c r="B211" s="11" t="s">
        <v>2436</v>
      </c>
      <c r="C211" s="2" t="s">
        <v>681</v>
      </c>
      <c r="D211" s="11" t="str">
        <f t="shared" si="44"/>
        <v>DNI40157174</v>
      </c>
      <c r="E211" s="39" t="s">
        <v>3813</v>
      </c>
      <c r="F211" s="39" t="s">
        <v>3814</v>
      </c>
      <c r="G211" s="11" t="s">
        <v>3815</v>
      </c>
      <c r="H211" s="11" t="s">
        <v>3816</v>
      </c>
      <c r="I211" s="11" t="s">
        <v>2565</v>
      </c>
      <c r="J211" s="11" t="s">
        <v>2441</v>
      </c>
      <c r="K211" s="40">
        <v>28954</v>
      </c>
      <c r="L211" s="41" t="s">
        <v>141</v>
      </c>
      <c r="M211" s="11">
        <v>0</v>
      </c>
      <c r="N211" s="39" t="s">
        <v>268</v>
      </c>
      <c r="O211" s="11" t="s">
        <v>268</v>
      </c>
      <c r="P211" s="11" t="s">
        <v>997</v>
      </c>
      <c r="Q211" s="11" t="s">
        <v>3817</v>
      </c>
      <c r="R211" s="7" t="str">
        <f t="shared" si="45"/>
        <v>PUNO HUB</v>
      </c>
      <c r="S211" s="7" t="str">
        <f t="shared" si="46"/>
        <v>CUSCO</v>
      </c>
      <c r="T211" s="11"/>
      <c r="U211" s="42"/>
      <c r="W211" s="43">
        <v>44162</v>
      </c>
      <c r="X211" s="8" t="e">
        <f t="shared" si="40"/>
        <v>#N/A</v>
      </c>
      <c r="Y211" s="44"/>
      <c r="AN211" s="10" t="str">
        <f t="shared" si="41"/>
        <v>XB2ST.P0220-4C74101C-S14</v>
      </c>
      <c r="AO211" s="10" t="str">
        <f t="shared" si="42"/>
        <v>CONTRATISTAS</v>
      </c>
      <c r="AQ211" s="38" t="str">
        <f t="shared" si="43"/>
        <v>PUNO</v>
      </c>
    </row>
    <row r="212" spans="1:43" ht="15.75" customHeight="1" x14ac:dyDescent="0.2">
      <c r="A212" s="38">
        <v>1064</v>
      </c>
      <c r="B212" s="11" t="s">
        <v>2436</v>
      </c>
      <c r="C212" s="2" t="s">
        <v>681</v>
      </c>
      <c r="D212" s="11" t="str">
        <f t="shared" si="44"/>
        <v>DNI44980605</v>
      </c>
      <c r="E212" s="39" t="s">
        <v>3818</v>
      </c>
      <c r="F212" s="39" t="s">
        <v>2846</v>
      </c>
      <c r="G212" s="11" t="s">
        <v>194</v>
      </c>
      <c r="H212" s="11" t="s">
        <v>3819</v>
      </c>
      <c r="I212" s="11" t="s">
        <v>3820</v>
      </c>
      <c r="J212" s="11" t="s">
        <v>2462</v>
      </c>
      <c r="K212" s="40">
        <v>29444</v>
      </c>
      <c r="L212" s="41" t="s">
        <v>141</v>
      </c>
      <c r="M212" s="11">
        <v>935485898</v>
      </c>
      <c r="N212" s="39" t="s">
        <v>82</v>
      </c>
      <c r="O212" s="11" t="s">
        <v>234</v>
      </c>
      <c r="P212" s="11" t="s">
        <v>237</v>
      </c>
      <c r="Q212" s="11" t="s">
        <v>3821</v>
      </c>
      <c r="R212" s="7" t="str">
        <f t="shared" si="45"/>
        <v>PUNO</v>
      </c>
      <c r="S212" s="7" t="str">
        <f t="shared" si="46"/>
        <v>JULIACA</v>
      </c>
      <c r="T212" s="11"/>
      <c r="U212" s="42"/>
      <c r="W212" s="43">
        <v>44162</v>
      </c>
      <c r="X212" s="8" t="e">
        <f t="shared" si="40"/>
        <v>#N/A</v>
      </c>
      <c r="Y212" s="44"/>
      <c r="AN212" s="10" t="str">
        <f t="shared" si="41"/>
        <v>XB2ST.P0220-4C74101C-S14</v>
      </c>
      <c r="AO212" s="10" t="str">
        <f t="shared" si="42"/>
        <v>CONTRATISTAS</v>
      </c>
      <c r="AQ212" s="38" t="str">
        <f t="shared" si="43"/>
        <v>PUNO</v>
      </c>
    </row>
    <row r="213" spans="1:43" ht="15.75" customHeight="1" x14ac:dyDescent="0.2">
      <c r="A213" s="38">
        <v>1065</v>
      </c>
      <c r="B213" s="11" t="s">
        <v>2436</v>
      </c>
      <c r="C213" s="2" t="s">
        <v>681</v>
      </c>
      <c r="D213" s="11" t="str">
        <f t="shared" si="44"/>
        <v>DNI71861933</v>
      </c>
      <c r="E213" s="39" t="s">
        <v>3822</v>
      </c>
      <c r="F213" s="39" t="s">
        <v>541</v>
      </c>
      <c r="G213" s="11" t="s">
        <v>1340</v>
      </c>
      <c r="H213" s="11" t="s">
        <v>1228</v>
      </c>
      <c r="I213" s="11" t="s">
        <v>2580</v>
      </c>
      <c r="J213" s="11" t="s">
        <v>2462</v>
      </c>
      <c r="K213" s="40">
        <v>35356</v>
      </c>
      <c r="L213" s="41" t="s">
        <v>63</v>
      </c>
      <c r="M213" s="11">
        <v>993160392</v>
      </c>
      <c r="N213" s="39" t="s">
        <v>82</v>
      </c>
      <c r="O213" s="11" t="s">
        <v>83</v>
      </c>
      <c r="P213" s="11" t="s">
        <v>84</v>
      </c>
      <c r="Q213" s="11" t="s">
        <v>3823</v>
      </c>
      <c r="R213" s="7" t="str">
        <f t="shared" si="45"/>
        <v>PUNO</v>
      </c>
      <c r="S213" s="7" t="str">
        <f t="shared" si="46"/>
        <v>ANTAUTA</v>
      </c>
      <c r="T213" s="11"/>
      <c r="U213" s="42"/>
      <c r="W213" s="43">
        <v>44162</v>
      </c>
      <c r="X213" s="8" t="e">
        <f t="shared" si="40"/>
        <v>#N/A</v>
      </c>
      <c r="Y213" s="44"/>
      <c r="AN213" s="10" t="str">
        <f t="shared" si="41"/>
        <v>XB2ST.P0220-4C74101C-S14</v>
      </c>
      <c r="AO213" s="10" t="str">
        <f t="shared" si="42"/>
        <v>CONTRATISTAS</v>
      </c>
      <c r="AQ213" s="38" t="str">
        <f t="shared" si="43"/>
        <v>PUNO</v>
      </c>
    </row>
    <row r="214" spans="1:43" ht="15.75" customHeight="1" x14ac:dyDescent="0.2">
      <c r="A214" s="38">
        <v>1066</v>
      </c>
      <c r="B214" s="11" t="s">
        <v>2436</v>
      </c>
      <c r="C214" s="2" t="s">
        <v>681</v>
      </c>
      <c r="D214" s="11" t="str">
        <f t="shared" si="44"/>
        <v>DNI72089959</v>
      </c>
      <c r="E214" s="39" t="s">
        <v>3824</v>
      </c>
      <c r="F214" s="39" t="s">
        <v>2116</v>
      </c>
      <c r="G214" s="11" t="s">
        <v>1433</v>
      </c>
      <c r="H214" s="11" t="s">
        <v>3825</v>
      </c>
      <c r="I214" s="11" t="s">
        <v>2580</v>
      </c>
      <c r="J214" s="11" t="s">
        <v>2462</v>
      </c>
      <c r="K214" s="40">
        <v>36697</v>
      </c>
      <c r="L214" s="41" t="s">
        <v>63</v>
      </c>
      <c r="M214" s="11" t="s">
        <v>3826</v>
      </c>
      <c r="N214" s="39" t="s">
        <v>82</v>
      </c>
      <c r="O214" s="11" t="s">
        <v>83</v>
      </c>
      <c r="P214" s="11" t="s">
        <v>84</v>
      </c>
      <c r="Q214" s="11" t="s">
        <v>3827</v>
      </c>
      <c r="R214" s="7" t="str">
        <f t="shared" si="45"/>
        <v>PUNO</v>
      </c>
      <c r="S214" s="7" t="str">
        <f t="shared" si="46"/>
        <v>ANTAUTA</v>
      </c>
      <c r="T214" s="11"/>
      <c r="U214" s="42"/>
      <c r="W214" s="43">
        <v>44162</v>
      </c>
      <c r="X214" s="8" t="e">
        <f t="shared" si="40"/>
        <v>#N/A</v>
      </c>
      <c r="Y214" s="44"/>
      <c r="AN214" s="10" t="str">
        <f t="shared" si="41"/>
        <v>XB2ST.P0220-4C74101C-S14</v>
      </c>
      <c r="AO214" s="10" t="str">
        <f t="shared" si="42"/>
        <v>CONTRATISTAS</v>
      </c>
      <c r="AQ214" s="38" t="str">
        <f t="shared" si="43"/>
        <v>PUNO</v>
      </c>
    </row>
    <row r="215" spans="1:43" ht="15.75" customHeight="1" x14ac:dyDescent="0.2">
      <c r="A215" s="38">
        <v>1067</v>
      </c>
      <c r="B215" s="11" t="s">
        <v>2436</v>
      </c>
      <c r="C215" s="2" t="s">
        <v>681</v>
      </c>
      <c r="D215" s="11" t="str">
        <f t="shared" si="44"/>
        <v>DNI48847103</v>
      </c>
      <c r="E215" s="39" t="s">
        <v>3828</v>
      </c>
      <c r="F215" s="39" t="s">
        <v>1008</v>
      </c>
      <c r="G215" s="11" t="s">
        <v>887</v>
      </c>
      <c r="H215" s="11" t="s">
        <v>3829</v>
      </c>
      <c r="I215" s="11" t="s">
        <v>2580</v>
      </c>
      <c r="J215" s="11" t="s">
        <v>2462</v>
      </c>
      <c r="K215" s="40">
        <v>35079</v>
      </c>
      <c r="L215" s="41" t="s">
        <v>63</v>
      </c>
      <c r="M215" s="11">
        <v>974592519</v>
      </c>
      <c r="N215" s="39" t="s">
        <v>82</v>
      </c>
      <c r="O215" s="11" t="s">
        <v>83</v>
      </c>
      <c r="P215" s="11" t="s">
        <v>84</v>
      </c>
      <c r="Q215" s="11" t="s">
        <v>3830</v>
      </c>
      <c r="R215" s="7" t="str">
        <f t="shared" si="45"/>
        <v>PUNO</v>
      </c>
      <c r="S215" s="7" t="str">
        <f t="shared" si="46"/>
        <v>ANTAUTA</v>
      </c>
      <c r="T215" s="11"/>
      <c r="U215" s="42"/>
      <c r="W215" s="43">
        <v>44162</v>
      </c>
      <c r="X215" s="8" t="e">
        <f t="shared" si="40"/>
        <v>#N/A</v>
      </c>
      <c r="Y215" s="44"/>
      <c r="AN215" s="10" t="str">
        <f t="shared" si="41"/>
        <v>XB2ST.P0220-4C74101C-S14</v>
      </c>
      <c r="AO215" s="10" t="str">
        <f t="shared" si="42"/>
        <v>CONTRATISTAS</v>
      </c>
      <c r="AQ215" s="38" t="str">
        <f t="shared" si="43"/>
        <v>PUNO</v>
      </c>
    </row>
    <row r="216" spans="1:43" ht="15.75" customHeight="1" x14ac:dyDescent="0.2">
      <c r="A216" s="38">
        <v>1068</v>
      </c>
      <c r="B216" s="11" t="s">
        <v>2436</v>
      </c>
      <c r="C216" s="2" t="s">
        <v>681</v>
      </c>
      <c r="D216" s="11" t="str">
        <f t="shared" si="44"/>
        <v>DNI70412511</v>
      </c>
      <c r="E216" s="39" t="s">
        <v>3831</v>
      </c>
      <c r="F216" s="39" t="s">
        <v>291</v>
      </c>
      <c r="G216" s="11" t="s">
        <v>291</v>
      </c>
      <c r="H216" s="11" t="s">
        <v>2000</v>
      </c>
      <c r="I216" s="11" t="s">
        <v>2580</v>
      </c>
      <c r="J216" s="11" t="s">
        <v>2462</v>
      </c>
      <c r="K216" s="40">
        <v>34912</v>
      </c>
      <c r="L216" s="41" t="s">
        <v>63</v>
      </c>
      <c r="M216" s="11">
        <v>917414047</v>
      </c>
      <c r="N216" s="39" t="s">
        <v>82</v>
      </c>
      <c r="O216" s="11" t="s">
        <v>188</v>
      </c>
      <c r="P216" s="11" t="s">
        <v>189</v>
      </c>
      <c r="Q216" s="11" t="s">
        <v>3832</v>
      </c>
      <c r="R216" s="7" t="str">
        <f t="shared" si="45"/>
        <v>PUNO</v>
      </c>
      <c r="S216" s="7" t="str">
        <f t="shared" si="46"/>
        <v>AJOYANI</v>
      </c>
      <c r="T216" s="11"/>
      <c r="U216" s="42"/>
      <c r="W216" s="43">
        <v>44162</v>
      </c>
      <c r="X216" s="8" t="e">
        <f t="shared" si="40"/>
        <v>#N/A</v>
      </c>
      <c r="Y216" s="44"/>
      <c r="AH216" s="8" t="s">
        <v>3317</v>
      </c>
      <c r="AN216" s="10" t="str">
        <f t="shared" si="41"/>
        <v>XB2ST.P0220-4C74101C-S14</v>
      </c>
      <c r="AO216" s="10" t="str">
        <f t="shared" si="42"/>
        <v>CONTRATISTAS</v>
      </c>
      <c r="AQ216" s="38" t="str">
        <f t="shared" si="43"/>
        <v>PUNO</v>
      </c>
    </row>
    <row r="217" spans="1:43" ht="15.75" customHeight="1" x14ac:dyDescent="0.2">
      <c r="A217" s="38">
        <v>1069</v>
      </c>
      <c r="B217" s="4" t="s">
        <v>2436</v>
      </c>
      <c r="C217" s="3" t="s">
        <v>681</v>
      </c>
      <c r="D217" s="4" t="str">
        <f t="shared" si="44"/>
        <v>DNI70472025</v>
      </c>
      <c r="E217" s="45" t="s">
        <v>3833</v>
      </c>
      <c r="F217" s="45" t="s">
        <v>291</v>
      </c>
      <c r="G217" s="46" t="s">
        <v>381</v>
      </c>
      <c r="H217" s="46" t="s">
        <v>3834</v>
      </c>
      <c r="I217" s="11" t="s">
        <v>2580</v>
      </c>
      <c r="J217" s="11" t="s">
        <v>2462</v>
      </c>
      <c r="K217" s="40">
        <v>35401</v>
      </c>
      <c r="L217" s="41" t="s">
        <v>141</v>
      </c>
      <c r="M217" s="11">
        <v>927206007</v>
      </c>
      <c r="N217" s="39" t="s">
        <v>82</v>
      </c>
      <c r="O217" s="38" t="s">
        <v>188</v>
      </c>
      <c r="P217" s="38" t="s">
        <v>562</v>
      </c>
      <c r="Q217" s="11" t="s">
        <v>3835</v>
      </c>
      <c r="R217" s="10" t="str">
        <f t="shared" si="45"/>
        <v>PUNO</v>
      </c>
      <c r="S217" s="7" t="str">
        <f t="shared" si="46"/>
        <v>AJOYANI</v>
      </c>
      <c r="T217" s="11"/>
      <c r="U217" s="42"/>
      <c r="W217" s="43">
        <v>44162</v>
      </c>
      <c r="X217" s="8" t="str">
        <f t="shared" si="40"/>
        <v>SI</v>
      </c>
      <c r="Y217" s="44"/>
      <c r="AN217" s="10" t="str">
        <f t="shared" si="41"/>
        <v>XB2ST.P0220-4C74101C-S14</v>
      </c>
      <c r="AO217" s="10" t="str">
        <f t="shared" si="42"/>
        <v>CONTRATISTAS</v>
      </c>
      <c r="AQ217" s="38" t="str">
        <f t="shared" si="43"/>
        <v>PUNO</v>
      </c>
    </row>
    <row r="218" spans="1:43" ht="15.75" customHeight="1" x14ac:dyDescent="0.2">
      <c r="A218" s="38">
        <v>1070</v>
      </c>
      <c r="B218" s="11" t="s">
        <v>2436</v>
      </c>
      <c r="C218" s="2" t="s">
        <v>681</v>
      </c>
      <c r="D218" s="11" t="str">
        <f t="shared" si="44"/>
        <v>DNI41247171</v>
      </c>
      <c r="E218" s="39" t="s">
        <v>3836</v>
      </c>
      <c r="F218" s="39" t="s">
        <v>115</v>
      </c>
      <c r="G218" s="11" t="s">
        <v>291</v>
      </c>
      <c r="H218" s="11" t="s">
        <v>3837</v>
      </c>
      <c r="I218" s="11" t="s">
        <v>2580</v>
      </c>
      <c r="J218" s="11" t="s">
        <v>2462</v>
      </c>
      <c r="K218" s="40">
        <v>29236</v>
      </c>
      <c r="L218" s="41" t="s">
        <v>63</v>
      </c>
      <c r="M218" s="11">
        <v>958267829</v>
      </c>
      <c r="N218" s="39" t="s">
        <v>82</v>
      </c>
      <c r="O218" s="11" t="s">
        <v>188</v>
      </c>
      <c r="P218" s="11" t="s">
        <v>189</v>
      </c>
      <c r="Q218" s="11" t="s">
        <v>3838</v>
      </c>
      <c r="R218" s="7" t="str">
        <f t="shared" si="45"/>
        <v>PUNO</v>
      </c>
      <c r="S218" s="7" t="str">
        <f t="shared" si="46"/>
        <v>AJOYANI</v>
      </c>
      <c r="T218" s="11"/>
      <c r="U218" s="42"/>
      <c r="W218" s="43">
        <v>44162</v>
      </c>
      <c r="X218" s="8" t="e">
        <f t="shared" si="40"/>
        <v>#N/A</v>
      </c>
      <c r="Y218" s="44"/>
      <c r="AN218" s="10" t="str">
        <f t="shared" si="41"/>
        <v>XB2ST.P0220-4C74101C-S14</v>
      </c>
      <c r="AO218" s="10" t="str">
        <f t="shared" si="42"/>
        <v>CONTRATISTAS</v>
      </c>
      <c r="AQ218" s="38" t="str">
        <f t="shared" si="43"/>
        <v>PUNO</v>
      </c>
    </row>
    <row r="219" spans="1:43" ht="15.75" customHeight="1" x14ac:dyDescent="0.2">
      <c r="A219" s="38">
        <v>1071</v>
      </c>
      <c r="B219" s="11" t="s">
        <v>2436</v>
      </c>
      <c r="C219" s="2" t="s">
        <v>681</v>
      </c>
      <c r="D219" s="11" t="str">
        <f t="shared" si="44"/>
        <v>DNI2271192</v>
      </c>
      <c r="E219" s="39" t="s">
        <v>3839</v>
      </c>
      <c r="F219" s="39" t="s">
        <v>115</v>
      </c>
      <c r="G219" s="11" t="s">
        <v>3840</v>
      </c>
      <c r="H219" s="11" t="s">
        <v>3841</v>
      </c>
      <c r="I219" s="11" t="s">
        <v>2580</v>
      </c>
      <c r="J219" s="11" t="s">
        <v>2588</v>
      </c>
      <c r="K219" s="40">
        <v>25641</v>
      </c>
      <c r="L219" s="41" t="s">
        <v>141</v>
      </c>
      <c r="M219" s="11">
        <v>988725200</v>
      </c>
      <c r="N219" s="39" t="s">
        <v>82</v>
      </c>
      <c r="O219" s="11" t="s">
        <v>83</v>
      </c>
      <c r="P219" s="11" t="s">
        <v>84</v>
      </c>
      <c r="Q219" s="11" t="s">
        <v>3842</v>
      </c>
      <c r="R219" s="7" t="str">
        <f t="shared" si="45"/>
        <v>PUNO</v>
      </c>
      <c r="S219" s="7" t="str">
        <f t="shared" si="46"/>
        <v>ANTAUTA</v>
      </c>
      <c r="T219" s="11"/>
      <c r="U219" s="42"/>
      <c r="W219" s="43">
        <v>44162</v>
      </c>
      <c r="X219" s="8" t="e">
        <f t="shared" si="40"/>
        <v>#N/A</v>
      </c>
      <c r="Y219" s="44"/>
      <c r="AN219" s="10" t="str">
        <f t="shared" si="41"/>
        <v>XB2ST.P0220-4C74101C-S14</v>
      </c>
      <c r="AO219" s="10" t="str">
        <f t="shared" si="42"/>
        <v>CONTRATISTAS</v>
      </c>
      <c r="AQ219" s="38" t="str">
        <f t="shared" si="43"/>
        <v>PUNO</v>
      </c>
    </row>
    <row r="220" spans="1:43" ht="15.75" customHeight="1" x14ac:dyDescent="0.2">
      <c r="A220" s="38">
        <v>1072</v>
      </c>
      <c r="B220" s="11" t="s">
        <v>2436</v>
      </c>
      <c r="C220" s="2" t="s">
        <v>681</v>
      </c>
      <c r="D220" s="11" t="str">
        <f t="shared" si="44"/>
        <v>DNI70389684</v>
      </c>
      <c r="E220" s="39" t="s">
        <v>3843</v>
      </c>
      <c r="F220" s="39" t="s">
        <v>2655</v>
      </c>
      <c r="G220" s="11" t="s">
        <v>194</v>
      </c>
      <c r="H220" s="11" t="s">
        <v>3844</v>
      </c>
      <c r="I220" s="11" t="s">
        <v>2580</v>
      </c>
      <c r="J220" s="11" t="s">
        <v>2462</v>
      </c>
      <c r="K220" s="40">
        <v>35873</v>
      </c>
      <c r="L220" s="41" t="s">
        <v>63</v>
      </c>
      <c r="M220" s="11">
        <v>931651627</v>
      </c>
      <c r="N220" s="39" t="s">
        <v>82</v>
      </c>
      <c r="O220" s="11" t="s">
        <v>188</v>
      </c>
      <c r="P220" s="11" t="s">
        <v>189</v>
      </c>
      <c r="Q220" s="11" t="s">
        <v>3845</v>
      </c>
      <c r="R220" s="7" t="str">
        <f t="shared" si="45"/>
        <v>PUNO</v>
      </c>
      <c r="S220" s="7" t="str">
        <f t="shared" si="46"/>
        <v>AJOYANI</v>
      </c>
      <c r="T220" s="11"/>
      <c r="U220" s="42"/>
      <c r="W220" s="43">
        <v>44162</v>
      </c>
      <c r="X220" s="8" t="e">
        <f t="shared" si="40"/>
        <v>#N/A</v>
      </c>
      <c r="Y220" s="44"/>
      <c r="AH220" s="8" t="s">
        <v>3317</v>
      </c>
      <c r="AN220" s="10" t="str">
        <f t="shared" si="41"/>
        <v>XB2ST.P0220-4C74101C-S14</v>
      </c>
      <c r="AO220" s="10" t="str">
        <f t="shared" si="42"/>
        <v>CONTRATISTAS</v>
      </c>
      <c r="AQ220" s="38" t="str">
        <f t="shared" si="43"/>
        <v>PUNO</v>
      </c>
    </row>
    <row r="221" spans="1:43" ht="15.75" customHeight="1" x14ac:dyDescent="0.2">
      <c r="A221" s="38">
        <v>1073</v>
      </c>
      <c r="B221" s="11" t="s">
        <v>2436</v>
      </c>
      <c r="C221" s="2" t="s">
        <v>681</v>
      </c>
      <c r="D221" s="11" t="str">
        <f t="shared" si="44"/>
        <v>DNI45670059</v>
      </c>
      <c r="E221" s="39" t="s">
        <v>3846</v>
      </c>
      <c r="F221" s="39" t="s">
        <v>3762</v>
      </c>
      <c r="G221" s="11" t="s">
        <v>630</v>
      </c>
      <c r="H221" s="11" t="s">
        <v>3847</v>
      </c>
      <c r="I221" s="11" t="s">
        <v>2580</v>
      </c>
      <c r="J221" s="11" t="s">
        <v>2441</v>
      </c>
      <c r="K221" s="40">
        <v>32603</v>
      </c>
      <c r="L221" s="41" t="s">
        <v>141</v>
      </c>
      <c r="M221" s="11">
        <v>997244318</v>
      </c>
      <c r="N221" s="39" t="s">
        <v>82</v>
      </c>
      <c r="O221" s="11" t="s">
        <v>83</v>
      </c>
      <c r="P221" s="11" t="s">
        <v>84</v>
      </c>
      <c r="Q221" s="11" t="s">
        <v>3848</v>
      </c>
      <c r="R221" s="7" t="str">
        <f t="shared" si="45"/>
        <v>PUNO</v>
      </c>
      <c r="S221" s="7" t="str">
        <f t="shared" si="46"/>
        <v>ANTAUTA</v>
      </c>
      <c r="T221" s="11"/>
      <c r="U221" s="42"/>
      <c r="W221" s="43">
        <v>44162</v>
      </c>
      <c r="X221" s="8" t="e">
        <f t="shared" si="40"/>
        <v>#N/A</v>
      </c>
      <c r="Y221" s="44"/>
      <c r="AN221" s="10" t="str">
        <f t="shared" si="41"/>
        <v>XB2ST.P0220-4C74101C-S14</v>
      </c>
      <c r="AO221" s="10" t="str">
        <f t="shared" si="42"/>
        <v>CONTRATISTAS</v>
      </c>
      <c r="AQ221" s="38" t="str">
        <f t="shared" si="43"/>
        <v>PUNO</v>
      </c>
    </row>
    <row r="222" spans="1:43" ht="15.75" customHeight="1" x14ac:dyDescent="0.2">
      <c r="A222" s="38">
        <v>1074</v>
      </c>
      <c r="B222" s="11" t="s">
        <v>2436</v>
      </c>
      <c r="C222" s="2" t="s">
        <v>681</v>
      </c>
      <c r="D222" s="11" t="str">
        <f t="shared" si="44"/>
        <v>DNI71885852</v>
      </c>
      <c r="E222" s="39" t="s">
        <v>3849</v>
      </c>
      <c r="F222" s="39" t="s">
        <v>1827</v>
      </c>
      <c r="G222" s="11" t="s">
        <v>115</v>
      </c>
      <c r="H222" s="11" t="s">
        <v>3850</v>
      </c>
      <c r="I222" s="11" t="s">
        <v>2580</v>
      </c>
      <c r="J222" s="11" t="s">
        <v>2441</v>
      </c>
      <c r="K222" s="40">
        <v>35445</v>
      </c>
      <c r="L222" s="41" t="s">
        <v>141</v>
      </c>
      <c r="M222" s="11">
        <v>978133123</v>
      </c>
      <c r="N222" s="39" t="s">
        <v>82</v>
      </c>
      <c r="O222" s="11" t="s">
        <v>83</v>
      </c>
      <c r="P222" s="11" t="s">
        <v>84</v>
      </c>
      <c r="Q222" s="11" t="s">
        <v>3851</v>
      </c>
      <c r="R222" s="7" t="str">
        <f t="shared" si="45"/>
        <v>PUNO</v>
      </c>
      <c r="S222" s="7" t="str">
        <f t="shared" si="46"/>
        <v>ANTAUTA</v>
      </c>
      <c r="T222" s="11"/>
      <c r="U222" s="42"/>
      <c r="W222" s="43">
        <v>44162</v>
      </c>
      <c r="X222" s="8" t="e">
        <f t="shared" si="40"/>
        <v>#N/A</v>
      </c>
      <c r="Y222" s="44"/>
      <c r="AN222" s="10" t="str">
        <f t="shared" si="41"/>
        <v>XB2ST.P0220-4C74101C-S14</v>
      </c>
      <c r="AO222" s="10" t="str">
        <f t="shared" si="42"/>
        <v>CONTRATISTAS</v>
      </c>
      <c r="AQ222" s="38" t="str">
        <f t="shared" si="43"/>
        <v>PUNO</v>
      </c>
    </row>
    <row r="223" spans="1:43" ht="15.75" customHeight="1" x14ac:dyDescent="0.2">
      <c r="A223" s="38">
        <v>1075</v>
      </c>
      <c r="B223" s="11" t="s">
        <v>2436</v>
      </c>
      <c r="C223" s="2" t="s">
        <v>681</v>
      </c>
      <c r="D223" s="11" t="str">
        <f t="shared" si="44"/>
        <v>DNI70391076</v>
      </c>
      <c r="E223" s="39" t="s">
        <v>3852</v>
      </c>
      <c r="F223" s="39" t="s">
        <v>291</v>
      </c>
      <c r="G223" s="11" t="s">
        <v>291</v>
      </c>
      <c r="H223" s="11" t="s">
        <v>3853</v>
      </c>
      <c r="I223" s="11" t="s">
        <v>2580</v>
      </c>
      <c r="J223" s="11" t="s">
        <v>2462</v>
      </c>
      <c r="K223" s="40">
        <v>34677</v>
      </c>
      <c r="L223" s="41" t="s">
        <v>141</v>
      </c>
      <c r="M223" s="11">
        <v>931444813</v>
      </c>
      <c r="N223" s="39" t="s">
        <v>82</v>
      </c>
      <c r="O223" s="11" t="s">
        <v>188</v>
      </c>
      <c r="P223" s="11" t="s">
        <v>189</v>
      </c>
      <c r="Q223" s="11" t="s">
        <v>3854</v>
      </c>
      <c r="R223" s="7" t="str">
        <f t="shared" si="45"/>
        <v>PUNO</v>
      </c>
      <c r="S223" s="7" t="str">
        <f t="shared" si="46"/>
        <v>AJOYANI</v>
      </c>
      <c r="T223" s="11"/>
      <c r="U223" s="42"/>
      <c r="W223" s="43">
        <v>44162</v>
      </c>
      <c r="X223" s="8" t="e">
        <f t="shared" si="40"/>
        <v>#N/A</v>
      </c>
      <c r="Y223" s="44"/>
      <c r="AN223" s="10" t="str">
        <f t="shared" si="41"/>
        <v>XB2ST.P0220-4C74101C-S14</v>
      </c>
      <c r="AO223" s="10" t="str">
        <f t="shared" si="42"/>
        <v>CONTRATISTAS</v>
      </c>
      <c r="AQ223" s="38" t="str">
        <f t="shared" si="43"/>
        <v>PUNO</v>
      </c>
    </row>
    <row r="224" spans="1:43" ht="15.75" customHeight="1" x14ac:dyDescent="0.2">
      <c r="A224" s="38">
        <v>1076</v>
      </c>
      <c r="B224" s="11" t="s">
        <v>2436</v>
      </c>
      <c r="C224" s="2" t="s">
        <v>681</v>
      </c>
      <c r="D224" s="11" t="str">
        <f t="shared" si="44"/>
        <v>DNI77685865</v>
      </c>
      <c r="E224" s="39" t="s">
        <v>3855</v>
      </c>
      <c r="F224" s="39" t="s">
        <v>1239</v>
      </c>
      <c r="G224" s="11" t="s">
        <v>559</v>
      </c>
      <c r="H224" s="11" t="s">
        <v>3856</v>
      </c>
      <c r="I224" s="11" t="s">
        <v>3857</v>
      </c>
      <c r="J224" s="11" t="s">
        <v>2441</v>
      </c>
      <c r="K224" s="40">
        <v>36900</v>
      </c>
      <c r="L224" s="41" t="s">
        <v>141</v>
      </c>
      <c r="M224" s="11">
        <v>930148916</v>
      </c>
      <c r="N224" s="39" t="s">
        <v>82</v>
      </c>
      <c r="O224" s="11" t="s">
        <v>83</v>
      </c>
      <c r="P224" s="11" t="s">
        <v>84</v>
      </c>
      <c r="Q224" s="11" t="s">
        <v>3858</v>
      </c>
      <c r="R224" s="7" t="str">
        <f t="shared" si="45"/>
        <v>PUNO</v>
      </c>
      <c r="S224" s="7" t="str">
        <f t="shared" si="46"/>
        <v>ANTAUTA</v>
      </c>
      <c r="T224" s="11"/>
      <c r="U224" s="42"/>
      <c r="W224" s="43">
        <v>44162</v>
      </c>
      <c r="X224" s="8" t="e">
        <f t="shared" si="40"/>
        <v>#N/A</v>
      </c>
      <c r="Y224" s="44"/>
      <c r="AN224" s="10" t="str">
        <f t="shared" si="41"/>
        <v>XB2ST.P0220-4C74101C-S14</v>
      </c>
      <c r="AO224" s="10" t="str">
        <f t="shared" si="42"/>
        <v>CONTRATISTAS</v>
      </c>
      <c r="AQ224" s="38" t="str">
        <f t="shared" si="43"/>
        <v>PUNO</v>
      </c>
    </row>
    <row r="225" spans="1:43" ht="15.75" customHeight="1" x14ac:dyDescent="0.2">
      <c r="A225" s="38">
        <v>1077</v>
      </c>
      <c r="B225" s="11" t="s">
        <v>2436</v>
      </c>
      <c r="C225" s="2" t="s">
        <v>681</v>
      </c>
      <c r="D225" s="11" t="str">
        <f t="shared" si="44"/>
        <v>DNI70276484</v>
      </c>
      <c r="E225" s="39" t="s">
        <v>3859</v>
      </c>
      <c r="F225" s="39" t="s">
        <v>430</v>
      </c>
      <c r="G225" s="11" t="s">
        <v>457</v>
      </c>
      <c r="H225" s="11" t="s">
        <v>3860</v>
      </c>
      <c r="I225" s="11" t="s">
        <v>3857</v>
      </c>
      <c r="J225" s="11" t="s">
        <v>2441</v>
      </c>
      <c r="K225" s="40">
        <v>34673</v>
      </c>
      <c r="L225" s="41" t="s">
        <v>141</v>
      </c>
      <c r="M225" s="11">
        <v>951200919</v>
      </c>
      <c r="N225" s="39" t="s">
        <v>82</v>
      </c>
      <c r="O225" s="11" t="s">
        <v>83</v>
      </c>
      <c r="P225" s="11" t="s">
        <v>84</v>
      </c>
      <c r="Q225" s="11" t="s">
        <v>3861</v>
      </c>
      <c r="R225" s="7" t="str">
        <f t="shared" si="45"/>
        <v>PUNO</v>
      </c>
      <c r="S225" s="7" t="str">
        <f t="shared" si="46"/>
        <v>ANTAUTA</v>
      </c>
      <c r="T225" s="11"/>
      <c r="U225" s="42"/>
      <c r="W225" s="43">
        <v>44162</v>
      </c>
      <c r="X225" s="8" t="e">
        <f t="shared" si="40"/>
        <v>#N/A</v>
      </c>
      <c r="Y225" s="44"/>
      <c r="AN225" s="10" t="str">
        <f t="shared" si="41"/>
        <v>XB2ST.P0220-4C74101C-S14</v>
      </c>
      <c r="AO225" s="10" t="str">
        <f t="shared" si="42"/>
        <v>CONTRATISTAS</v>
      </c>
      <c r="AQ225" s="38" t="str">
        <f t="shared" si="43"/>
        <v>PUNO</v>
      </c>
    </row>
    <row r="226" spans="1:43" ht="15.75" customHeight="1" x14ac:dyDescent="0.2">
      <c r="A226" s="38">
        <v>1078</v>
      </c>
      <c r="B226" s="11" t="s">
        <v>2436</v>
      </c>
      <c r="C226" s="2" t="s">
        <v>681</v>
      </c>
      <c r="D226" s="11" t="str">
        <f t="shared" si="44"/>
        <v>DNI71985795</v>
      </c>
      <c r="E226" s="39" t="s">
        <v>3862</v>
      </c>
      <c r="F226" s="39" t="s">
        <v>3863</v>
      </c>
      <c r="G226" s="11" t="s">
        <v>3500</v>
      </c>
      <c r="H226" s="11" t="s">
        <v>3864</v>
      </c>
      <c r="I226" s="11" t="s">
        <v>3857</v>
      </c>
      <c r="J226" s="11" t="s">
        <v>2581</v>
      </c>
      <c r="K226" s="40">
        <v>34702</v>
      </c>
      <c r="L226" s="41" t="s">
        <v>141</v>
      </c>
      <c r="M226" s="11">
        <v>929409199</v>
      </c>
      <c r="N226" s="39" t="s">
        <v>82</v>
      </c>
      <c r="O226" s="11" t="s">
        <v>188</v>
      </c>
      <c r="P226" s="11" t="s">
        <v>3865</v>
      </c>
      <c r="Q226" s="11" t="s">
        <v>3866</v>
      </c>
      <c r="R226" s="7" t="s">
        <v>82</v>
      </c>
      <c r="S226" s="7" t="s">
        <v>82</v>
      </c>
      <c r="T226" s="11"/>
      <c r="U226" s="42"/>
      <c r="W226" s="43">
        <v>44162</v>
      </c>
      <c r="X226" s="8" t="e">
        <f t="shared" si="40"/>
        <v>#N/A</v>
      </c>
      <c r="Y226" s="44"/>
      <c r="AN226" s="10" t="str">
        <f t="shared" si="41"/>
        <v>XB2ST.P0220-4C74101C-S14</v>
      </c>
      <c r="AO226" s="10" t="str">
        <f t="shared" si="42"/>
        <v>CONTRATISTAS</v>
      </c>
      <c r="AQ226" s="38" t="str">
        <f t="shared" si="43"/>
        <v>PUNO</v>
      </c>
    </row>
    <row r="227" spans="1:43" ht="15.75" customHeight="1" x14ac:dyDescent="0.2">
      <c r="A227" s="38">
        <v>1079</v>
      </c>
      <c r="B227" s="11" t="s">
        <v>2436</v>
      </c>
      <c r="C227" s="2" t="s">
        <v>681</v>
      </c>
      <c r="D227" s="11" t="str">
        <f t="shared" si="44"/>
        <v>DNI1701609</v>
      </c>
      <c r="E227" s="39" t="s">
        <v>3867</v>
      </c>
      <c r="F227" s="39" t="s">
        <v>115</v>
      </c>
      <c r="G227" s="11" t="s">
        <v>2661</v>
      </c>
      <c r="H227" s="11" t="s">
        <v>3868</v>
      </c>
      <c r="I227" s="11" t="s">
        <v>3869</v>
      </c>
      <c r="J227" s="11" t="s">
        <v>2462</v>
      </c>
      <c r="K227" s="40">
        <v>28447</v>
      </c>
      <c r="L227" s="41" t="s">
        <v>50</v>
      </c>
      <c r="M227" s="11">
        <v>916560958</v>
      </c>
      <c r="N227" s="39" t="s">
        <v>82</v>
      </c>
      <c r="O227" s="11" t="s">
        <v>188</v>
      </c>
      <c r="P227" s="11" t="s">
        <v>189</v>
      </c>
      <c r="Q227" s="11" t="s">
        <v>189</v>
      </c>
      <c r="R227" s="7" t="str">
        <f t="shared" ref="R227:R258" si="47">VLOOKUP(CONCATENATE(N227,P227),hub_,4,FALSE)</f>
        <v>PUNO</v>
      </c>
      <c r="S227" s="7" t="str">
        <f t="shared" ref="S227:S258" si="48">VLOOKUP(CONCATENATE(N227,P227),hub_,5,FALSE)</f>
        <v>AJOYANI</v>
      </c>
      <c r="T227" s="11"/>
      <c r="U227" s="42"/>
      <c r="W227" s="43">
        <v>44162</v>
      </c>
      <c r="X227" s="8" t="e">
        <f t="shared" si="40"/>
        <v>#N/A</v>
      </c>
      <c r="Y227" s="44"/>
      <c r="AN227" s="10" t="str">
        <f t="shared" si="41"/>
        <v>XB2ST.P0220-4C74101C-S14</v>
      </c>
      <c r="AO227" s="10" t="str">
        <f t="shared" si="42"/>
        <v>CONTRATISTAS</v>
      </c>
      <c r="AQ227" s="38" t="str">
        <f t="shared" si="43"/>
        <v>PUNO</v>
      </c>
    </row>
    <row r="228" spans="1:43" ht="15.75" customHeight="1" x14ac:dyDescent="0.2">
      <c r="A228" s="38">
        <v>1080</v>
      </c>
      <c r="B228" s="11" t="s">
        <v>2436</v>
      </c>
      <c r="C228" s="2" t="s">
        <v>681</v>
      </c>
      <c r="D228" s="11" t="str">
        <f t="shared" si="44"/>
        <v>DNI02269217</v>
      </c>
      <c r="E228" s="39" t="s">
        <v>3870</v>
      </c>
      <c r="F228" s="39" t="s">
        <v>1827</v>
      </c>
      <c r="G228" s="11" t="s">
        <v>1827</v>
      </c>
      <c r="H228" s="11" t="s">
        <v>3871</v>
      </c>
      <c r="I228" s="11" t="s">
        <v>3869</v>
      </c>
      <c r="J228" s="11" t="s">
        <v>2462</v>
      </c>
      <c r="K228" s="40">
        <v>23620</v>
      </c>
      <c r="L228" s="41" t="s">
        <v>141</v>
      </c>
      <c r="M228" s="11">
        <v>973330771</v>
      </c>
      <c r="N228" s="39" t="s">
        <v>82</v>
      </c>
      <c r="O228" s="11" t="s">
        <v>83</v>
      </c>
      <c r="P228" s="11" t="s">
        <v>84</v>
      </c>
      <c r="Q228" s="11" t="s">
        <v>3872</v>
      </c>
      <c r="R228" s="7" t="str">
        <f t="shared" si="47"/>
        <v>PUNO</v>
      </c>
      <c r="S228" s="7" t="str">
        <f t="shared" si="48"/>
        <v>ANTAUTA</v>
      </c>
      <c r="T228" s="11"/>
      <c r="U228" s="42"/>
      <c r="W228" s="43">
        <v>44162</v>
      </c>
      <c r="X228" s="8" t="e">
        <f t="shared" si="40"/>
        <v>#N/A</v>
      </c>
      <c r="Y228" s="44"/>
      <c r="AN228" s="10" t="str">
        <f t="shared" si="41"/>
        <v>XB2ST.P0220-4C74101C-S14</v>
      </c>
      <c r="AO228" s="10" t="str">
        <f t="shared" si="42"/>
        <v>CONTRATISTAS</v>
      </c>
      <c r="AQ228" s="38" t="str">
        <f t="shared" si="43"/>
        <v>PUNO</v>
      </c>
    </row>
    <row r="229" spans="1:43" ht="15.75" customHeight="1" x14ac:dyDescent="0.2">
      <c r="A229" s="38">
        <v>1081</v>
      </c>
      <c r="B229" s="11" t="s">
        <v>2436</v>
      </c>
      <c r="C229" s="2" t="s">
        <v>681</v>
      </c>
      <c r="D229" s="11" t="str">
        <f t="shared" si="44"/>
        <v>DNI80197306</v>
      </c>
      <c r="E229" s="39" t="s">
        <v>3873</v>
      </c>
      <c r="F229" s="39" t="s">
        <v>3252</v>
      </c>
      <c r="G229" s="11" t="s">
        <v>1433</v>
      </c>
      <c r="H229" s="11" t="s">
        <v>3874</v>
      </c>
      <c r="I229" s="11" t="s">
        <v>3869</v>
      </c>
      <c r="J229" s="11" t="s">
        <v>2441</v>
      </c>
      <c r="K229" s="40">
        <v>28304</v>
      </c>
      <c r="L229" s="41" t="s">
        <v>141</v>
      </c>
      <c r="M229" s="11">
        <v>981513146</v>
      </c>
      <c r="N229" s="39" t="s">
        <v>82</v>
      </c>
      <c r="O229" s="11" t="s">
        <v>83</v>
      </c>
      <c r="P229" s="11" t="s">
        <v>84</v>
      </c>
      <c r="Q229" s="11" t="s">
        <v>3875</v>
      </c>
      <c r="R229" s="7" t="str">
        <f t="shared" si="47"/>
        <v>PUNO</v>
      </c>
      <c r="S229" s="7" t="str">
        <f t="shared" si="48"/>
        <v>ANTAUTA</v>
      </c>
      <c r="T229" s="11"/>
      <c r="U229" s="42"/>
      <c r="W229" s="43">
        <v>44162</v>
      </c>
      <c r="X229" s="8" t="e">
        <f t="shared" si="40"/>
        <v>#N/A</v>
      </c>
      <c r="Y229" s="44"/>
      <c r="AH229" s="8" t="s">
        <v>3317</v>
      </c>
      <c r="AN229" s="10" t="str">
        <f t="shared" si="41"/>
        <v>XB2ST.P0220-4C74101C-S14</v>
      </c>
      <c r="AO229" s="10" t="str">
        <f t="shared" si="42"/>
        <v>CONTRATISTAS</v>
      </c>
      <c r="AQ229" s="38" t="str">
        <f t="shared" si="43"/>
        <v>PUNO</v>
      </c>
    </row>
    <row r="230" spans="1:43" ht="15.75" customHeight="1" x14ac:dyDescent="0.2">
      <c r="A230" s="38">
        <v>1082</v>
      </c>
      <c r="B230" s="11" t="s">
        <v>2436</v>
      </c>
      <c r="C230" s="2" t="s">
        <v>681</v>
      </c>
      <c r="D230" s="11" t="str">
        <f t="shared" si="44"/>
        <v>DNI45873744</v>
      </c>
      <c r="E230" s="39" t="s">
        <v>3876</v>
      </c>
      <c r="F230" s="39" t="s">
        <v>115</v>
      </c>
      <c r="G230" s="11" t="s">
        <v>77</v>
      </c>
      <c r="H230" s="11" t="s">
        <v>3877</v>
      </c>
      <c r="I230" s="11" t="s">
        <v>3869</v>
      </c>
      <c r="J230" s="11" t="s">
        <v>2462</v>
      </c>
      <c r="K230" s="40">
        <v>32732</v>
      </c>
      <c r="L230" s="41" t="s">
        <v>141</v>
      </c>
      <c r="M230" s="11">
        <v>982789030</v>
      </c>
      <c r="N230" s="39" t="s">
        <v>82</v>
      </c>
      <c r="O230" s="11" t="s">
        <v>188</v>
      </c>
      <c r="P230" s="11" t="s">
        <v>189</v>
      </c>
      <c r="Q230" s="11" t="s">
        <v>3878</v>
      </c>
      <c r="R230" s="7" t="str">
        <f t="shared" si="47"/>
        <v>PUNO</v>
      </c>
      <c r="S230" s="7" t="str">
        <f t="shared" si="48"/>
        <v>AJOYANI</v>
      </c>
      <c r="T230" s="11"/>
      <c r="U230" s="42"/>
      <c r="W230" s="43">
        <v>44162</v>
      </c>
      <c r="X230" s="8" t="e">
        <f t="shared" si="40"/>
        <v>#N/A</v>
      </c>
      <c r="Y230" s="44"/>
      <c r="AN230" s="10" t="str">
        <f t="shared" si="41"/>
        <v>XB2ST.P0220-4C74101C-S14</v>
      </c>
      <c r="AO230" s="10" t="str">
        <f t="shared" si="42"/>
        <v>CONTRATISTAS</v>
      </c>
      <c r="AQ230" s="38" t="str">
        <f t="shared" si="43"/>
        <v>PUNO</v>
      </c>
    </row>
    <row r="231" spans="1:43" ht="15.75" customHeight="1" x14ac:dyDescent="0.2">
      <c r="A231" s="38">
        <v>1083</v>
      </c>
      <c r="B231" s="11" t="s">
        <v>2436</v>
      </c>
      <c r="C231" s="2" t="s">
        <v>681</v>
      </c>
      <c r="D231" s="11" t="str">
        <f t="shared" si="44"/>
        <v>DNI71027546</v>
      </c>
      <c r="E231" s="39" t="s">
        <v>3879</v>
      </c>
      <c r="F231" s="39" t="s">
        <v>1239</v>
      </c>
      <c r="G231" s="11" t="s">
        <v>381</v>
      </c>
      <c r="H231" s="11" t="s">
        <v>3880</v>
      </c>
      <c r="I231" s="11" t="s">
        <v>3869</v>
      </c>
      <c r="J231" s="11" t="s">
        <v>2462</v>
      </c>
      <c r="K231" s="40">
        <v>36403</v>
      </c>
      <c r="L231" s="41" t="s">
        <v>141</v>
      </c>
      <c r="M231" s="11">
        <v>916874654</v>
      </c>
      <c r="N231" s="39" t="s">
        <v>82</v>
      </c>
      <c r="O231" s="11" t="s">
        <v>188</v>
      </c>
      <c r="P231" s="11" t="s">
        <v>189</v>
      </c>
      <c r="Q231" s="11" t="s">
        <v>3881</v>
      </c>
      <c r="R231" s="7" t="str">
        <f t="shared" si="47"/>
        <v>PUNO</v>
      </c>
      <c r="S231" s="7" t="str">
        <f t="shared" si="48"/>
        <v>AJOYANI</v>
      </c>
      <c r="T231" s="11"/>
      <c r="U231" s="42"/>
      <c r="W231" s="43">
        <v>44162</v>
      </c>
      <c r="X231" s="8" t="e">
        <f t="shared" si="40"/>
        <v>#N/A</v>
      </c>
      <c r="Y231" s="44"/>
      <c r="AN231" s="10" t="str">
        <f t="shared" si="41"/>
        <v>XB2ST.P0220-4C74101C-S14</v>
      </c>
      <c r="AO231" s="10" t="str">
        <f t="shared" si="42"/>
        <v>CONTRATISTAS</v>
      </c>
      <c r="AQ231" s="38" t="str">
        <f t="shared" si="43"/>
        <v>PUNO</v>
      </c>
    </row>
    <row r="232" spans="1:43" ht="15.75" customHeight="1" x14ac:dyDescent="0.2">
      <c r="A232" s="38">
        <v>1084</v>
      </c>
      <c r="B232" s="11" t="s">
        <v>2436</v>
      </c>
      <c r="C232" s="2" t="s">
        <v>681</v>
      </c>
      <c r="D232" s="11" t="str">
        <f t="shared" si="44"/>
        <v>DNI72283085</v>
      </c>
      <c r="E232" s="39" t="s">
        <v>3882</v>
      </c>
      <c r="F232" s="39" t="s">
        <v>3883</v>
      </c>
      <c r="G232" s="11" t="s">
        <v>3884</v>
      </c>
      <c r="H232" s="11" t="s">
        <v>3637</v>
      </c>
      <c r="I232" s="11" t="s">
        <v>3869</v>
      </c>
      <c r="J232" s="11" t="s">
        <v>2441</v>
      </c>
      <c r="K232" s="40">
        <v>35354</v>
      </c>
      <c r="L232" s="41" t="s">
        <v>141</v>
      </c>
      <c r="M232" s="11">
        <v>967302235</v>
      </c>
      <c r="N232" s="39" t="s">
        <v>82</v>
      </c>
      <c r="O232" s="11" t="s">
        <v>83</v>
      </c>
      <c r="P232" s="11" t="s">
        <v>84</v>
      </c>
      <c r="Q232" s="11" t="s">
        <v>3885</v>
      </c>
      <c r="R232" s="7" t="str">
        <f t="shared" si="47"/>
        <v>PUNO</v>
      </c>
      <c r="S232" s="7" t="str">
        <f t="shared" si="48"/>
        <v>ANTAUTA</v>
      </c>
      <c r="T232" s="11"/>
      <c r="U232" s="42"/>
      <c r="W232" s="43">
        <v>44162</v>
      </c>
      <c r="X232" s="8" t="e">
        <f t="shared" si="40"/>
        <v>#N/A</v>
      </c>
      <c r="Y232" s="44"/>
      <c r="AN232" s="10" t="str">
        <f t="shared" si="41"/>
        <v>XB2ST.P0220-4C74101C-S14</v>
      </c>
      <c r="AO232" s="10" t="str">
        <f t="shared" si="42"/>
        <v>CONTRATISTAS</v>
      </c>
      <c r="AQ232" s="38" t="str">
        <f t="shared" si="43"/>
        <v>PUNO</v>
      </c>
    </row>
    <row r="233" spans="1:43" ht="15.75" customHeight="1" x14ac:dyDescent="0.2">
      <c r="A233" s="38">
        <v>1085</v>
      </c>
      <c r="B233" s="11" t="s">
        <v>2436</v>
      </c>
      <c r="C233" s="2" t="s">
        <v>681</v>
      </c>
      <c r="D233" s="11" t="str">
        <f t="shared" si="44"/>
        <v>DNI77709937</v>
      </c>
      <c r="E233" s="39" t="s">
        <v>3886</v>
      </c>
      <c r="F233" s="39" t="s">
        <v>1783</v>
      </c>
      <c r="G233" s="11" t="s">
        <v>77</v>
      </c>
      <c r="H233" s="11" t="s">
        <v>3887</v>
      </c>
      <c r="I233" s="11" t="s">
        <v>2627</v>
      </c>
      <c r="J233" s="11" t="s">
        <v>2441</v>
      </c>
      <c r="K233" s="40">
        <v>37334</v>
      </c>
      <c r="L233" s="41" t="s">
        <v>978</v>
      </c>
      <c r="M233" s="11">
        <v>963214227</v>
      </c>
      <c r="N233" s="39" t="s">
        <v>82</v>
      </c>
      <c r="O233" s="11" t="s">
        <v>83</v>
      </c>
      <c r="P233" s="11" t="s">
        <v>84</v>
      </c>
      <c r="Q233" s="11" t="s">
        <v>3888</v>
      </c>
      <c r="R233" s="7" t="str">
        <f t="shared" si="47"/>
        <v>PUNO</v>
      </c>
      <c r="S233" s="7" t="str">
        <f t="shared" si="48"/>
        <v>ANTAUTA</v>
      </c>
      <c r="T233" s="11"/>
      <c r="U233" s="42"/>
      <c r="W233" s="43">
        <v>44162</v>
      </c>
      <c r="X233" s="8" t="e">
        <f t="shared" si="40"/>
        <v>#N/A</v>
      </c>
      <c r="Y233" s="44"/>
      <c r="AN233" s="10" t="str">
        <f t="shared" si="41"/>
        <v>XB2ST.P0220-4C74101C-S14</v>
      </c>
      <c r="AO233" s="10" t="str">
        <f t="shared" si="42"/>
        <v>CONTRATISTAS</v>
      </c>
      <c r="AQ233" s="38" t="str">
        <f t="shared" si="43"/>
        <v>PUNO</v>
      </c>
    </row>
    <row r="234" spans="1:43" ht="15.75" customHeight="1" x14ac:dyDescent="0.2">
      <c r="A234" s="38">
        <v>1086</v>
      </c>
      <c r="B234" s="11" t="s">
        <v>2436</v>
      </c>
      <c r="C234" s="2" t="s">
        <v>681</v>
      </c>
      <c r="D234" s="11" t="str">
        <f t="shared" si="44"/>
        <v>DNI70081717</v>
      </c>
      <c r="E234" s="39" t="s">
        <v>3889</v>
      </c>
      <c r="F234" s="39" t="s">
        <v>241</v>
      </c>
      <c r="G234" s="11" t="s">
        <v>115</v>
      </c>
      <c r="H234" s="11" t="s">
        <v>3890</v>
      </c>
      <c r="I234" s="11" t="s">
        <v>2627</v>
      </c>
      <c r="J234" s="11" t="s">
        <v>2441</v>
      </c>
      <c r="K234" s="40">
        <v>36037</v>
      </c>
      <c r="L234" s="41" t="s">
        <v>978</v>
      </c>
      <c r="M234" s="11">
        <v>900544362</v>
      </c>
      <c r="N234" s="39" t="s">
        <v>82</v>
      </c>
      <c r="O234" s="11" t="s">
        <v>188</v>
      </c>
      <c r="P234" s="11" t="s">
        <v>189</v>
      </c>
      <c r="Q234" s="11" t="s">
        <v>3891</v>
      </c>
      <c r="R234" s="7" t="str">
        <f t="shared" si="47"/>
        <v>PUNO</v>
      </c>
      <c r="S234" s="7" t="str">
        <f t="shared" si="48"/>
        <v>AJOYANI</v>
      </c>
      <c r="T234" s="11"/>
      <c r="U234" s="42"/>
      <c r="W234" s="43">
        <v>44162</v>
      </c>
      <c r="X234" s="8" t="e">
        <f t="shared" si="40"/>
        <v>#N/A</v>
      </c>
      <c r="Y234" s="44"/>
      <c r="AN234" s="10" t="str">
        <f t="shared" si="41"/>
        <v>XB2ST.P0220-4C74101C-S14</v>
      </c>
      <c r="AO234" s="10" t="str">
        <f t="shared" si="42"/>
        <v>CONTRATISTAS</v>
      </c>
      <c r="AQ234" s="38" t="str">
        <f t="shared" si="43"/>
        <v>PUNO</v>
      </c>
    </row>
    <row r="235" spans="1:43" ht="15.75" customHeight="1" x14ac:dyDescent="0.2">
      <c r="A235" s="38">
        <v>1087</v>
      </c>
      <c r="B235" s="11" t="s">
        <v>2436</v>
      </c>
      <c r="C235" s="2" t="s">
        <v>681</v>
      </c>
      <c r="D235" s="11" t="str">
        <f t="shared" si="44"/>
        <v>DNI74060414</v>
      </c>
      <c r="E235" s="39" t="s">
        <v>3892</v>
      </c>
      <c r="F235" s="39" t="s">
        <v>425</v>
      </c>
      <c r="G235" s="11" t="s">
        <v>3893</v>
      </c>
      <c r="H235" s="11" t="s">
        <v>3894</v>
      </c>
      <c r="I235" s="11" t="s">
        <v>2627</v>
      </c>
      <c r="J235" s="11" t="s">
        <v>2462</v>
      </c>
      <c r="K235" s="40">
        <v>35033</v>
      </c>
      <c r="L235" s="41" t="s">
        <v>141</v>
      </c>
      <c r="M235" s="11">
        <v>958319441</v>
      </c>
      <c r="N235" s="39" t="s">
        <v>82</v>
      </c>
      <c r="O235" s="11" t="s">
        <v>252</v>
      </c>
      <c r="P235" s="11" t="s">
        <v>460</v>
      </c>
      <c r="Q235" s="11" t="s">
        <v>3895</v>
      </c>
      <c r="R235" s="7" t="str">
        <f t="shared" si="47"/>
        <v>PUNO</v>
      </c>
      <c r="S235" s="7" t="str">
        <f t="shared" si="48"/>
        <v>SAN ANTON</v>
      </c>
      <c r="T235" s="11"/>
      <c r="U235" s="42"/>
      <c r="W235" s="43">
        <v>44162</v>
      </c>
      <c r="X235" s="8" t="e">
        <f t="shared" si="40"/>
        <v>#N/A</v>
      </c>
      <c r="Y235" s="44"/>
      <c r="AN235" s="10" t="str">
        <f t="shared" si="41"/>
        <v>XB2ST.P0220-4C74101C-S14</v>
      </c>
      <c r="AO235" s="10" t="str">
        <f t="shared" si="42"/>
        <v>CONTRATISTAS</v>
      </c>
      <c r="AQ235" s="38" t="str">
        <f t="shared" si="43"/>
        <v>PUNO</v>
      </c>
    </row>
    <row r="236" spans="1:43" ht="15.75" customHeight="1" x14ac:dyDescent="0.2">
      <c r="A236" s="38">
        <v>1090</v>
      </c>
      <c r="B236" s="11" t="s">
        <v>2436</v>
      </c>
      <c r="C236" s="2" t="s">
        <v>681</v>
      </c>
      <c r="D236" s="11" t="str">
        <f t="shared" si="44"/>
        <v>DNI31342159</v>
      </c>
      <c r="E236" s="39" t="s">
        <v>3896</v>
      </c>
      <c r="F236" s="39" t="s">
        <v>3897</v>
      </c>
      <c r="G236" s="11" t="s">
        <v>742</v>
      </c>
      <c r="H236" s="11" t="s">
        <v>3898</v>
      </c>
      <c r="I236" s="11" t="s">
        <v>866</v>
      </c>
      <c r="J236" s="11" t="s">
        <v>2462</v>
      </c>
      <c r="K236" s="40">
        <v>27464</v>
      </c>
      <c r="L236" s="41" t="s">
        <v>141</v>
      </c>
      <c r="M236" s="11">
        <v>950358232</v>
      </c>
      <c r="N236" s="39" t="s">
        <v>3899</v>
      </c>
      <c r="O236" s="11" t="s">
        <v>3900</v>
      </c>
      <c r="P236" s="11" t="s">
        <v>3900</v>
      </c>
      <c r="Q236" s="11" t="s">
        <v>3901</v>
      </c>
      <c r="R236" s="7" t="str">
        <f t="shared" si="47"/>
        <v>PUNO HUB</v>
      </c>
      <c r="S236" s="7" t="str">
        <f t="shared" si="48"/>
        <v>CUSCO</v>
      </c>
      <c r="T236" s="11"/>
      <c r="U236" s="42"/>
      <c r="W236" s="43">
        <v>44162</v>
      </c>
      <c r="X236" s="8" t="e">
        <f t="shared" si="40"/>
        <v>#N/A</v>
      </c>
      <c r="Y236" s="44"/>
      <c r="AN236" s="10" t="str">
        <f t="shared" si="41"/>
        <v>XB2ST.P0220-4C74101C-S14</v>
      </c>
      <c r="AO236" s="10" t="str">
        <f t="shared" si="42"/>
        <v>CONTRATISTAS</v>
      </c>
      <c r="AQ236" s="38" t="str">
        <f t="shared" si="43"/>
        <v>PUNO</v>
      </c>
    </row>
    <row r="237" spans="1:43" ht="15.75" customHeight="1" x14ac:dyDescent="0.2">
      <c r="A237" s="38">
        <v>1091</v>
      </c>
      <c r="B237" s="11" t="s">
        <v>2436</v>
      </c>
      <c r="C237" s="2" t="s">
        <v>681</v>
      </c>
      <c r="D237" s="11" t="str">
        <f t="shared" si="44"/>
        <v>DNI41848435</v>
      </c>
      <c r="E237" s="39" t="s">
        <v>3902</v>
      </c>
      <c r="F237" s="39" t="s">
        <v>2788</v>
      </c>
      <c r="G237" s="11" t="s">
        <v>3903</v>
      </c>
      <c r="H237" s="11" t="s">
        <v>3904</v>
      </c>
      <c r="I237" s="11" t="s">
        <v>866</v>
      </c>
      <c r="J237" s="11" t="s">
        <v>2441</v>
      </c>
      <c r="K237" s="40">
        <v>30240</v>
      </c>
      <c r="L237" s="41" t="s">
        <v>141</v>
      </c>
      <c r="M237" s="11">
        <v>979753191</v>
      </c>
      <c r="N237" s="39" t="s">
        <v>268</v>
      </c>
      <c r="O237" s="11" t="s">
        <v>268</v>
      </c>
      <c r="P237" s="11" t="s">
        <v>997</v>
      </c>
      <c r="Q237" s="11" t="s">
        <v>3905</v>
      </c>
      <c r="R237" s="7" t="str">
        <f t="shared" si="47"/>
        <v>PUNO HUB</v>
      </c>
      <c r="S237" s="7" t="str">
        <f t="shared" si="48"/>
        <v>CUSCO</v>
      </c>
      <c r="T237" s="11"/>
      <c r="U237" s="42"/>
      <c r="W237" s="43">
        <v>44162</v>
      </c>
      <c r="X237" s="8" t="e">
        <f t="shared" si="40"/>
        <v>#N/A</v>
      </c>
      <c r="Y237" s="44"/>
      <c r="AN237" s="10" t="str">
        <f t="shared" si="41"/>
        <v>XB2ST.P0220-4C74101C-S14</v>
      </c>
      <c r="AO237" s="10" t="str">
        <f t="shared" si="42"/>
        <v>CONTRATISTAS</v>
      </c>
      <c r="AQ237" s="38" t="str">
        <f t="shared" si="43"/>
        <v>PUNO</v>
      </c>
    </row>
    <row r="238" spans="1:43" ht="15.75" customHeight="1" x14ac:dyDescent="0.2">
      <c r="A238" s="38">
        <v>1092</v>
      </c>
      <c r="B238" s="11" t="s">
        <v>2436</v>
      </c>
      <c r="C238" s="2" t="s">
        <v>681</v>
      </c>
      <c r="D238" s="11" t="str">
        <f t="shared" si="44"/>
        <v>DNI40074240</v>
      </c>
      <c r="E238" s="39" t="s">
        <v>3906</v>
      </c>
      <c r="F238" s="39" t="s">
        <v>3907</v>
      </c>
      <c r="G238" s="11" t="s">
        <v>3907</v>
      </c>
      <c r="H238" s="11" t="s">
        <v>3908</v>
      </c>
      <c r="I238" s="11" t="s">
        <v>866</v>
      </c>
      <c r="J238" s="11" t="s">
        <v>2462</v>
      </c>
      <c r="K238" s="40">
        <v>28179</v>
      </c>
      <c r="L238" s="41" t="s">
        <v>141</v>
      </c>
      <c r="M238" s="11">
        <v>970050016</v>
      </c>
      <c r="N238" s="39" t="s">
        <v>82</v>
      </c>
      <c r="O238" s="11" t="s">
        <v>234</v>
      </c>
      <c r="P238" s="11" t="s">
        <v>237</v>
      </c>
      <c r="Q238" s="11" t="s">
        <v>3909</v>
      </c>
      <c r="R238" s="7" t="str">
        <f t="shared" si="47"/>
        <v>PUNO</v>
      </c>
      <c r="S238" s="7" t="str">
        <f t="shared" si="48"/>
        <v>JULIACA</v>
      </c>
      <c r="T238" s="11"/>
      <c r="U238" s="42"/>
      <c r="W238" s="43">
        <v>44162</v>
      </c>
      <c r="X238" s="8" t="e">
        <f t="shared" si="40"/>
        <v>#N/A</v>
      </c>
      <c r="Y238" s="44"/>
      <c r="AN238" s="10" t="str">
        <f t="shared" si="41"/>
        <v>XB2ST.P0220-4C74101C-S14</v>
      </c>
      <c r="AO238" s="10" t="str">
        <f t="shared" si="42"/>
        <v>CONTRATISTAS</v>
      </c>
      <c r="AQ238" s="38" t="str">
        <f t="shared" si="43"/>
        <v>PUNO</v>
      </c>
    </row>
    <row r="239" spans="1:43" ht="15.75" customHeight="1" x14ac:dyDescent="0.2">
      <c r="A239" s="38">
        <v>1097</v>
      </c>
      <c r="B239" s="4" t="s">
        <v>2436</v>
      </c>
      <c r="C239" s="3" t="s">
        <v>681</v>
      </c>
      <c r="D239" s="4" t="str">
        <f t="shared" si="44"/>
        <v>DNI70472010</v>
      </c>
      <c r="E239" s="45" t="s">
        <v>3910</v>
      </c>
      <c r="F239" s="45" t="s">
        <v>559</v>
      </c>
      <c r="G239" s="46" t="s">
        <v>2784</v>
      </c>
      <c r="H239" s="46" t="s">
        <v>3911</v>
      </c>
      <c r="I239" s="11" t="s">
        <v>3912</v>
      </c>
      <c r="J239" s="11" t="s">
        <v>2462</v>
      </c>
      <c r="K239" s="40">
        <v>35276</v>
      </c>
      <c r="L239" s="41" t="s">
        <v>141</v>
      </c>
      <c r="M239" s="11">
        <v>949082948</v>
      </c>
      <c r="N239" s="39" t="s">
        <v>82</v>
      </c>
      <c r="O239" s="38" t="s">
        <v>234</v>
      </c>
      <c r="P239" s="38" t="s">
        <v>237</v>
      </c>
      <c r="Q239" s="11" t="s">
        <v>3913</v>
      </c>
      <c r="R239" s="10" t="str">
        <f t="shared" si="47"/>
        <v>PUNO</v>
      </c>
      <c r="S239" s="7" t="str">
        <f t="shared" si="48"/>
        <v>JULIACA</v>
      </c>
      <c r="T239" s="11"/>
      <c r="U239" s="42"/>
      <c r="W239" s="43">
        <v>44162</v>
      </c>
      <c r="X239" s="8" t="str">
        <f t="shared" si="40"/>
        <v>SI</v>
      </c>
      <c r="Y239" s="44"/>
      <c r="AN239" s="10" t="str">
        <f t="shared" si="41"/>
        <v>XB2ST.P0220-4C74101C-S14</v>
      </c>
      <c r="AO239" s="10" t="str">
        <f t="shared" si="42"/>
        <v>CONTRATISTAS</v>
      </c>
      <c r="AQ239" s="38" t="str">
        <f t="shared" si="43"/>
        <v>PUNO</v>
      </c>
    </row>
    <row r="240" spans="1:43" ht="15.75" customHeight="1" x14ac:dyDescent="0.2">
      <c r="A240" s="38">
        <v>1102</v>
      </c>
      <c r="B240" s="11" t="s">
        <v>2436</v>
      </c>
      <c r="C240" s="2" t="s">
        <v>681</v>
      </c>
      <c r="D240" s="11" t="str">
        <f t="shared" si="44"/>
        <v>DNI41090763</v>
      </c>
      <c r="E240" s="39" t="s">
        <v>3914</v>
      </c>
      <c r="F240" s="39" t="s">
        <v>3915</v>
      </c>
      <c r="G240" s="11" t="s">
        <v>3916</v>
      </c>
      <c r="H240" s="11" t="s">
        <v>3917</v>
      </c>
      <c r="I240" s="11" t="s">
        <v>3918</v>
      </c>
      <c r="J240" s="11" t="s">
        <v>2462</v>
      </c>
      <c r="K240" s="40">
        <v>29843</v>
      </c>
      <c r="L240" s="41" t="s">
        <v>978</v>
      </c>
      <c r="M240" s="11">
        <v>950777974</v>
      </c>
      <c r="N240" s="39" t="s">
        <v>82</v>
      </c>
      <c r="O240" s="11" t="s">
        <v>82</v>
      </c>
      <c r="P240" s="11" t="s">
        <v>82</v>
      </c>
      <c r="Q240" s="11" t="s">
        <v>3919</v>
      </c>
      <c r="R240" s="7" t="str">
        <f t="shared" si="47"/>
        <v>PUNO</v>
      </c>
      <c r="S240" s="7" t="str">
        <f t="shared" si="48"/>
        <v>PUNO</v>
      </c>
      <c r="T240" s="11"/>
      <c r="U240" s="42"/>
      <c r="W240" s="43">
        <v>44162</v>
      </c>
      <c r="X240" s="8" t="e">
        <f t="shared" si="40"/>
        <v>#N/A</v>
      </c>
      <c r="Y240" s="44"/>
      <c r="AN240" s="10" t="str">
        <f t="shared" si="41"/>
        <v>XB2ST.P0220-4C74101C-S14</v>
      </c>
      <c r="AO240" s="10" t="str">
        <f t="shared" si="42"/>
        <v>CONTRATISTAS</v>
      </c>
      <c r="AQ240" s="38" t="str">
        <f t="shared" si="43"/>
        <v>PUNO</v>
      </c>
    </row>
    <row r="241" spans="1:43" ht="15.75" customHeight="1" x14ac:dyDescent="0.2">
      <c r="A241" s="38">
        <v>1103</v>
      </c>
      <c r="B241" s="11" t="s">
        <v>2436</v>
      </c>
      <c r="C241" s="2" t="s">
        <v>681</v>
      </c>
      <c r="D241" s="11" t="str">
        <f t="shared" si="44"/>
        <v>DNI70282104</v>
      </c>
      <c r="E241" s="39" t="s">
        <v>3920</v>
      </c>
      <c r="F241" s="39" t="s">
        <v>3921</v>
      </c>
      <c r="G241" s="11" t="s">
        <v>2195</v>
      </c>
      <c r="H241" s="11" t="s">
        <v>3922</v>
      </c>
      <c r="I241" s="11" t="s">
        <v>2587</v>
      </c>
      <c r="J241" s="11" t="s">
        <v>2441</v>
      </c>
      <c r="K241" s="40">
        <v>32581</v>
      </c>
      <c r="L241" s="41" t="s">
        <v>978</v>
      </c>
      <c r="M241" s="11">
        <v>947639226</v>
      </c>
      <c r="N241" s="39" t="s">
        <v>82</v>
      </c>
      <c r="O241" s="11" t="s">
        <v>83</v>
      </c>
      <c r="P241" s="11" t="s">
        <v>84</v>
      </c>
      <c r="Q241" s="11" t="s">
        <v>3923</v>
      </c>
      <c r="R241" s="7" t="str">
        <f t="shared" si="47"/>
        <v>PUNO</v>
      </c>
      <c r="S241" s="7" t="str">
        <f t="shared" si="48"/>
        <v>ANTAUTA</v>
      </c>
      <c r="T241" s="11"/>
      <c r="U241" s="42"/>
      <c r="W241" s="43">
        <v>44162</v>
      </c>
      <c r="X241" s="8" t="e">
        <f t="shared" si="40"/>
        <v>#N/A</v>
      </c>
      <c r="Y241" s="44"/>
      <c r="AN241" s="10" t="str">
        <f t="shared" si="41"/>
        <v>XB2ST.P0220-4C74101C-S14</v>
      </c>
      <c r="AO241" s="10" t="str">
        <f t="shared" si="42"/>
        <v>CONTRATISTAS</v>
      </c>
      <c r="AQ241" s="38" t="str">
        <f t="shared" si="43"/>
        <v>PUNO</v>
      </c>
    </row>
    <row r="242" spans="1:43" ht="15.75" customHeight="1" x14ac:dyDescent="0.2">
      <c r="A242" s="38">
        <v>1104</v>
      </c>
      <c r="B242" s="11" t="s">
        <v>2436</v>
      </c>
      <c r="C242" s="2" t="s">
        <v>681</v>
      </c>
      <c r="D242" s="11" t="str">
        <f t="shared" si="44"/>
        <v>DNI70318965</v>
      </c>
      <c r="E242" s="39" t="s">
        <v>3924</v>
      </c>
      <c r="F242" s="39" t="s">
        <v>1239</v>
      </c>
      <c r="G242" s="11" t="s">
        <v>146</v>
      </c>
      <c r="H242" s="11" t="s">
        <v>3925</v>
      </c>
      <c r="I242" s="11" t="s">
        <v>2587</v>
      </c>
      <c r="J242" s="11" t="s">
        <v>2441</v>
      </c>
      <c r="K242" s="40">
        <v>35155</v>
      </c>
      <c r="L242" s="41" t="s">
        <v>978</v>
      </c>
      <c r="M242" s="11">
        <v>932231867</v>
      </c>
      <c r="N242" s="39" t="s">
        <v>82</v>
      </c>
      <c r="O242" s="11" t="s">
        <v>83</v>
      </c>
      <c r="P242" s="11" t="s">
        <v>84</v>
      </c>
      <c r="Q242" s="11" t="s">
        <v>3926</v>
      </c>
      <c r="R242" s="7" t="str">
        <f t="shared" si="47"/>
        <v>PUNO</v>
      </c>
      <c r="S242" s="7" t="str">
        <f t="shared" si="48"/>
        <v>ANTAUTA</v>
      </c>
      <c r="T242" s="11"/>
      <c r="U242" s="42"/>
      <c r="W242" s="43">
        <v>44162</v>
      </c>
      <c r="X242" s="8" t="e">
        <f t="shared" si="40"/>
        <v>#N/A</v>
      </c>
      <c r="Y242" s="44"/>
      <c r="AH242" s="8" t="s">
        <v>3317</v>
      </c>
      <c r="AN242" s="10" t="str">
        <f t="shared" si="41"/>
        <v>XB2ST.P0220-4C74101C-S14</v>
      </c>
      <c r="AO242" s="10" t="str">
        <f t="shared" si="42"/>
        <v>CONTRATISTAS</v>
      </c>
      <c r="AQ242" s="38" t="str">
        <f t="shared" si="43"/>
        <v>PUNO</v>
      </c>
    </row>
    <row r="243" spans="1:43" ht="15.75" customHeight="1" x14ac:dyDescent="0.2">
      <c r="A243" s="38">
        <v>1105</v>
      </c>
      <c r="B243" s="11" t="s">
        <v>2436</v>
      </c>
      <c r="C243" s="2" t="s">
        <v>681</v>
      </c>
      <c r="D243" s="11" t="str">
        <f t="shared" si="44"/>
        <v>DNI48373142</v>
      </c>
      <c r="E243" s="39" t="s">
        <v>3927</v>
      </c>
      <c r="F243" s="39" t="s">
        <v>291</v>
      </c>
      <c r="G243" s="11" t="s">
        <v>291</v>
      </c>
      <c r="H243" s="11" t="s">
        <v>3928</v>
      </c>
      <c r="I243" s="11" t="s">
        <v>2587</v>
      </c>
      <c r="J243" s="11" t="s">
        <v>2441</v>
      </c>
      <c r="K243" s="40">
        <v>34232</v>
      </c>
      <c r="L243" s="41" t="s">
        <v>141</v>
      </c>
      <c r="M243" s="11">
        <v>959336765</v>
      </c>
      <c r="N243" s="39" t="s">
        <v>82</v>
      </c>
      <c r="O243" s="11" t="s">
        <v>83</v>
      </c>
      <c r="P243" s="11" t="s">
        <v>84</v>
      </c>
      <c r="Q243" s="11" t="s">
        <v>3929</v>
      </c>
      <c r="R243" s="7" t="str">
        <f t="shared" si="47"/>
        <v>PUNO</v>
      </c>
      <c r="S243" s="7" t="str">
        <f t="shared" si="48"/>
        <v>ANTAUTA</v>
      </c>
      <c r="T243" s="11"/>
      <c r="U243" s="42"/>
      <c r="W243" s="43">
        <v>44162</v>
      </c>
      <c r="X243" s="8" t="e">
        <f t="shared" si="40"/>
        <v>#N/A</v>
      </c>
      <c r="Y243" s="44"/>
      <c r="AN243" s="10" t="str">
        <f t="shared" si="41"/>
        <v>XB2ST.P0220-4C74101C-S14</v>
      </c>
      <c r="AO243" s="10" t="str">
        <f t="shared" si="42"/>
        <v>CONTRATISTAS</v>
      </c>
      <c r="AQ243" s="38" t="str">
        <f t="shared" si="43"/>
        <v>PUNO</v>
      </c>
    </row>
    <row r="244" spans="1:43" ht="15.75" customHeight="1" x14ac:dyDescent="0.2">
      <c r="A244" s="38">
        <v>1106</v>
      </c>
      <c r="B244" s="11" t="s">
        <v>2436</v>
      </c>
      <c r="C244" s="2" t="s">
        <v>681</v>
      </c>
      <c r="D244" s="11" t="str">
        <f t="shared" si="44"/>
        <v>DNI73447166</v>
      </c>
      <c r="E244" s="39" t="s">
        <v>3930</v>
      </c>
      <c r="F244" s="39" t="s">
        <v>1258</v>
      </c>
      <c r="G244" s="11" t="s">
        <v>559</v>
      </c>
      <c r="H244" s="11" t="s">
        <v>3931</v>
      </c>
      <c r="I244" s="11" t="s">
        <v>2587</v>
      </c>
      <c r="J244" s="11" t="s">
        <v>2441</v>
      </c>
      <c r="K244" s="40">
        <v>35220</v>
      </c>
      <c r="L244" s="41" t="s">
        <v>978</v>
      </c>
      <c r="M244" s="11">
        <v>940915025</v>
      </c>
      <c r="N244" s="39" t="s">
        <v>82</v>
      </c>
      <c r="O244" s="11" t="s">
        <v>83</v>
      </c>
      <c r="P244" s="11" t="s">
        <v>84</v>
      </c>
      <c r="Q244" s="11" t="s">
        <v>3932</v>
      </c>
      <c r="R244" s="7" t="str">
        <f t="shared" si="47"/>
        <v>PUNO</v>
      </c>
      <c r="S244" s="7" t="str">
        <f t="shared" si="48"/>
        <v>ANTAUTA</v>
      </c>
      <c r="T244" s="11"/>
      <c r="U244" s="42"/>
      <c r="W244" s="43">
        <v>44162</v>
      </c>
      <c r="X244" s="8" t="e">
        <f t="shared" si="40"/>
        <v>#N/A</v>
      </c>
      <c r="Y244" s="44"/>
      <c r="AN244" s="10" t="str">
        <f t="shared" si="41"/>
        <v>XB2ST.P0220-4C74101C-S14</v>
      </c>
      <c r="AO244" s="10" t="str">
        <f t="shared" si="42"/>
        <v>CONTRATISTAS</v>
      </c>
      <c r="AQ244" s="38" t="str">
        <f t="shared" si="43"/>
        <v>PUNO</v>
      </c>
    </row>
    <row r="245" spans="1:43" ht="15.75" customHeight="1" x14ac:dyDescent="0.2">
      <c r="A245" s="38">
        <v>1107</v>
      </c>
      <c r="B245" s="11" t="s">
        <v>2436</v>
      </c>
      <c r="C245" s="2" t="s">
        <v>681</v>
      </c>
      <c r="D245" s="11" t="str">
        <f t="shared" si="44"/>
        <v>DNI40923921</v>
      </c>
      <c r="E245" s="39" t="s">
        <v>3933</v>
      </c>
      <c r="F245" s="39" t="s">
        <v>1258</v>
      </c>
      <c r="G245" s="11" t="s">
        <v>2195</v>
      </c>
      <c r="H245" s="11" t="s">
        <v>3934</v>
      </c>
      <c r="I245" s="11" t="s">
        <v>2587</v>
      </c>
      <c r="J245" s="11" t="s">
        <v>2441</v>
      </c>
      <c r="K245" s="40">
        <v>29659</v>
      </c>
      <c r="L245" s="41" t="s">
        <v>978</v>
      </c>
      <c r="M245" s="11">
        <v>940201050</v>
      </c>
      <c r="N245" s="39" t="s">
        <v>82</v>
      </c>
      <c r="O245" s="11" t="s">
        <v>83</v>
      </c>
      <c r="P245" s="11" t="s">
        <v>84</v>
      </c>
      <c r="Q245" s="11" t="s">
        <v>3935</v>
      </c>
      <c r="R245" s="7" t="str">
        <f t="shared" si="47"/>
        <v>PUNO</v>
      </c>
      <c r="S245" s="7" t="str">
        <f t="shared" si="48"/>
        <v>ANTAUTA</v>
      </c>
      <c r="T245" s="11"/>
      <c r="U245" s="42"/>
      <c r="W245" s="43">
        <v>44162</v>
      </c>
      <c r="X245" s="8" t="e">
        <f t="shared" si="40"/>
        <v>#N/A</v>
      </c>
      <c r="Y245" s="44"/>
      <c r="AN245" s="10" t="str">
        <f t="shared" si="41"/>
        <v>XB2ST.P0220-4C74101C-S14</v>
      </c>
      <c r="AO245" s="10" t="str">
        <f t="shared" si="42"/>
        <v>CONTRATISTAS</v>
      </c>
      <c r="AQ245" s="38" t="str">
        <f t="shared" si="43"/>
        <v>PUNO</v>
      </c>
    </row>
    <row r="246" spans="1:43" ht="15.75" customHeight="1" x14ac:dyDescent="0.2">
      <c r="A246" s="38">
        <v>1108</v>
      </c>
      <c r="B246" s="11" t="s">
        <v>2436</v>
      </c>
      <c r="C246" s="2" t="s">
        <v>681</v>
      </c>
      <c r="D246" s="11" t="str">
        <f t="shared" si="44"/>
        <v>DNI74378309</v>
      </c>
      <c r="E246" s="39" t="s">
        <v>3936</v>
      </c>
      <c r="F246" s="39" t="s">
        <v>1923</v>
      </c>
      <c r="G246" s="11" t="s">
        <v>452</v>
      </c>
      <c r="H246" s="11" t="s">
        <v>3937</v>
      </c>
      <c r="I246" s="11" t="s">
        <v>2587</v>
      </c>
      <c r="J246" s="11" t="s">
        <v>2441</v>
      </c>
      <c r="K246" s="40">
        <v>36515</v>
      </c>
      <c r="L246" s="41" t="s">
        <v>978</v>
      </c>
      <c r="M246" s="11">
        <v>939531821</v>
      </c>
      <c r="N246" s="39" t="s">
        <v>82</v>
      </c>
      <c r="O246" s="11" t="s">
        <v>83</v>
      </c>
      <c r="P246" s="11" t="s">
        <v>84</v>
      </c>
      <c r="Q246" s="11" t="s">
        <v>3938</v>
      </c>
      <c r="R246" s="7" t="str">
        <f t="shared" si="47"/>
        <v>PUNO</v>
      </c>
      <c r="S246" s="7" t="str">
        <f t="shared" si="48"/>
        <v>ANTAUTA</v>
      </c>
      <c r="T246" s="11"/>
      <c r="U246" s="42"/>
      <c r="W246" s="43">
        <v>44162</v>
      </c>
      <c r="X246" s="8" t="e">
        <f t="shared" si="40"/>
        <v>#N/A</v>
      </c>
      <c r="Y246" s="44"/>
      <c r="AN246" s="10" t="str">
        <f t="shared" si="41"/>
        <v>XB2ST.P0220-4C74101C-S14</v>
      </c>
      <c r="AO246" s="10" t="str">
        <f t="shared" si="42"/>
        <v>CONTRATISTAS</v>
      </c>
      <c r="AQ246" s="38" t="str">
        <f t="shared" si="43"/>
        <v>PUNO</v>
      </c>
    </row>
    <row r="247" spans="1:43" ht="15.75" customHeight="1" x14ac:dyDescent="0.2">
      <c r="A247" s="38">
        <v>1109</v>
      </c>
      <c r="B247" s="11" t="s">
        <v>2436</v>
      </c>
      <c r="C247" s="2" t="s">
        <v>681</v>
      </c>
      <c r="D247" s="11" t="str">
        <f t="shared" si="44"/>
        <v>DNI73488832</v>
      </c>
      <c r="E247" s="39" t="s">
        <v>3939</v>
      </c>
      <c r="F247" s="39" t="s">
        <v>452</v>
      </c>
      <c r="G247" s="11" t="s">
        <v>291</v>
      </c>
      <c r="H247" s="11" t="s">
        <v>3940</v>
      </c>
      <c r="I247" s="11" t="s">
        <v>2587</v>
      </c>
      <c r="J247" s="11" t="s">
        <v>2441</v>
      </c>
      <c r="K247" s="40">
        <v>34952</v>
      </c>
      <c r="L247" s="41" t="s">
        <v>978</v>
      </c>
      <c r="M247" s="11">
        <v>949174295</v>
      </c>
      <c r="N247" s="39" t="s">
        <v>82</v>
      </c>
      <c r="O247" s="11" t="s">
        <v>83</v>
      </c>
      <c r="P247" s="11" t="s">
        <v>84</v>
      </c>
      <c r="Q247" s="11" t="s">
        <v>3941</v>
      </c>
      <c r="R247" s="7" t="str">
        <f t="shared" si="47"/>
        <v>PUNO</v>
      </c>
      <c r="S247" s="7" t="str">
        <f t="shared" si="48"/>
        <v>ANTAUTA</v>
      </c>
      <c r="T247" s="11"/>
      <c r="U247" s="42"/>
      <c r="W247" s="43">
        <v>44162</v>
      </c>
      <c r="X247" s="8" t="e">
        <f t="shared" si="40"/>
        <v>#N/A</v>
      </c>
      <c r="Y247" s="44"/>
      <c r="AN247" s="10" t="str">
        <f t="shared" si="41"/>
        <v>XB2ST.P0220-4C74101C-S14</v>
      </c>
      <c r="AO247" s="10" t="str">
        <f t="shared" si="42"/>
        <v>CONTRATISTAS</v>
      </c>
      <c r="AQ247" s="38" t="str">
        <f t="shared" si="43"/>
        <v>PUNO</v>
      </c>
    </row>
    <row r="248" spans="1:43" ht="15.75" customHeight="1" x14ac:dyDescent="0.2">
      <c r="A248" s="38">
        <v>1110</v>
      </c>
      <c r="B248" s="11" t="s">
        <v>2436</v>
      </c>
      <c r="C248" s="2" t="s">
        <v>681</v>
      </c>
      <c r="D248" s="11" t="str">
        <f t="shared" si="44"/>
        <v>DNI40018416</v>
      </c>
      <c r="E248" s="39" t="s">
        <v>3942</v>
      </c>
      <c r="F248" s="39" t="s">
        <v>115</v>
      </c>
      <c r="G248" s="11" t="s">
        <v>1290</v>
      </c>
      <c r="H248" s="11" t="s">
        <v>3943</v>
      </c>
      <c r="I248" s="11" t="s">
        <v>2587</v>
      </c>
      <c r="J248" s="11" t="s">
        <v>2462</v>
      </c>
      <c r="K248" s="40">
        <v>28764</v>
      </c>
      <c r="L248" s="41" t="s">
        <v>978</v>
      </c>
      <c r="M248" s="11" t="s">
        <v>3944</v>
      </c>
      <c r="N248" s="39" t="s">
        <v>82</v>
      </c>
      <c r="O248" s="11" t="s">
        <v>83</v>
      </c>
      <c r="P248" s="11" t="s">
        <v>84</v>
      </c>
      <c r="Q248" s="11" t="s">
        <v>3945</v>
      </c>
      <c r="R248" s="7" t="str">
        <f t="shared" si="47"/>
        <v>PUNO</v>
      </c>
      <c r="S248" s="7" t="str">
        <f t="shared" si="48"/>
        <v>ANTAUTA</v>
      </c>
      <c r="T248" s="11"/>
      <c r="U248" s="42"/>
      <c r="W248" s="43">
        <v>44162</v>
      </c>
      <c r="X248" s="8" t="e">
        <f t="shared" si="40"/>
        <v>#N/A</v>
      </c>
      <c r="Y248" s="44"/>
      <c r="AN248" s="10" t="str">
        <f t="shared" si="41"/>
        <v>XB2ST.P0220-4C74101C-S14</v>
      </c>
      <c r="AO248" s="10" t="str">
        <f t="shared" si="42"/>
        <v>CONTRATISTAS</v>
      </c>
      <c r="AQ248" s="38" t="str">
        <f t="shared" si="43"/>
        <v>PUNO</v>
      </c>
    </row>
    <row r="249" spans="1:43" ht="15.75" customHeight="1" x14ac:dyDescent="0.2">
      <c r="A249" s="38">
        <v>1111</v>
      </c>
      <c r="B249" s="11" t="s">
        <v>2436</v>
      </c>
      <c r="C249" s="2" t="s">
        <v>681</v>
      </c>
      <c r="D249" s="11" t="str">
        <f t="shared" si="44"/>
        <v>DNI46403032</v>
      </c>
      <c r="E249" s="39" t="s">
        <v>3946</v>
      </c>
      <c r="F249" s="39" t="s">
        <v>1433</v>
      </c>
      <c r="G249" s="11" t="s">
        <v>1008</v>
      </c>
      <c r="H249" s="11" t="s">
        <v>3947</v>
      </c>
      <c r="I249" s="11" t="s">
        <v>2587</v>
      </c>
      <c r="J249" s="11" t="s">
        <v>2462</v>
      </c>
      <c r="K249" s="40">
        <v>32950</v>
      </c>
      <c r="L249" s="41" t="s">
        <v>978</v>
      </c>
      <c r="M249" s="11">
        <v>963381526</v>
      </c>
      <c r="N249" s="39" t="s">
        <v>82</v>
      </c>
      <c r="O249" s="11" t="s">
        <v>83</v>
      </c>
      <c r="P249" s="11" t="s">
        <v>84</v>
      </c>
      <c r="Q249" s="11" t="s">
        <v>3948</v>
      </c>
      <c r="R249" s="7" t="str">
        <f t="shared" si="47"/>
        <v>PUNO</v>
      </c>
      <c r="S249" s="7" t="str">
        <f t="shared" si="48"/>
        <v>ANTAUTA</v>
      </c>
      <c r="T249" s="11"/>
      <c r="U249" s="42"/>
      <c r="W249" s="43">
        <v>44162</v>
      </c>
      <c r="X249" s="8" t="e">
        <f t="shared" si="40"/>
        <v>#N/A</v>
      </c>
      <c r="Y249" s="44"/>
      <c r="AN249" s="10" t="str">
        <f t="shared" si="41"/>
        <v>XB2ST.P0220-4C74101C-S14</v>
      </c>
      <c r="AO249" s="10" t="str">
        <f t="shared" si="42"/>
        <v>CONTRATISTAS</v>
      </c>
      <c r="AQ249" s="38" t="str">
        <f t="shared" si="43"/>
        <v>PUNO</v>
      </c>
    </row>
    <row r="250" spans="1:43" ht="15.75" customHeight="1" x14ac:dyDescent="0.2">
      <c r="A250" s="38">
        <v>1112</v>
      </c>
      <c r="B250" s="11" t="s">
        <v>2436</v>
      </c>
      <c r="C250" s="2" t="s">
        <v>681</v>
      </c>
      <c r="D250" s="11" t="str">
        <f t="shared" si="44"/>
        <v>DNI70389750</v>
      </c>
      <c r="E250" s="39" t="s">
        <v>3949</v>
      </c>
      <c r="F250" s="39" t="s">
        <v>88</v>
      </c>
      <c r="G250" s="11" t="s">
        <v>949</v>
      </c>
      <c r="H250" s="11" t="s">
        <v>3950</v>
      </c>
      <c r="I250" s="11" t="s">
        <v>2587</v>
      </c>
      <c r="J250" s="11" t="s">
        <v>2462</v>
      </c>
      <c r="K250" s="40">
        <v>35531</v>
      </c>
      <c r="L250" s="41" t="s">
        <v>978</v>
      </c>
      <c r="M250" s="11" t="s">
        <v>3951</v>
      </c>
      <c r="N250" s="39" t="s">
        <v>82</v>
      </c>
      <c r="O250" s="11" t="s">
        <v>188</v>
      </c>
      <c r="P250" s="11" t="s">
        <v>189</v>
      </c>
      <c r="Q250" s="11" t="s">
        <v>3952</v>
      </c>
      <c r="R250" s="7" t="str">
        <f t="shared" si="47"/>
        <v>PUNO</v>
      </c>
      <c r="S250" s="7" t="str">
        <f t="shared" si="48"/>
        <v>AJOYANI</v>
      </c>
      <c r="T250" s="11"/>
      <c r="U250" s="42"/>
      <c r="W250" s="43">
        <v>44162</v>
      </c>
      <c r="X250" s="8" t="e">
        <f t="shared" si="40"/>
        <v>#N/A</v>
      </c>
      <c r="Y250" s="44"/>
      <c r="AN250" s="10" t="str">
        <f t="shared" si="41"/>
        <v>XB2ST.P0220-4C74101C-S14</v>
      </c>
      <c r="AO250" s="10" t="str">
        <f t="shared" si="42"/>
        <v>CONTRATISTAS</v>
      </c>
      <c r="AQ250" s="38" t="str">
        <f t="shared" si="43"/>
        <v>PUNO</v>
      </c>
    </row>
    <row r="251" spans="1:43" ht="15.75" customHeight="1" x14ac:dyDescent="0.2">
      <c r="A251" s="38">
        <v>1113</v>
      </c>
      <c r="B251" s="11" t="s">
        <v>2436</v>
      </c>
      <c r="C251" s="2" t="s">
        <v>681</v>
      </c>
      <c r="D251" s="11" t="str">
        <f t="shared" si="44"/>
        <v>DNI70391072</v>
      </c>
      <c r="E251" s="39" t="s">
        <v>3953</v>
      </c>
      <c r="F251" s="39" t="s">
        <v>115</v>
      </c>
      <c r="G251" s="11" t="s">
        <v>637</v>
      </c>
      <c r="H251" s="11" t="s">
        <v>3954</v>
      </c>
      <c r="I251" s="11" t="s">
        <v>2587</v>
      </c>
      <c r="J251" s="11" t="s">
        <v>2462</v>
      </c>
      <c r="K251" s="40">
        <v>35058</v>
      </c>
      <c r="L251" s="41" t="s">
        <v>978</v>
      </c>
      <c r="M251" s="11">
        <v>918416452</v>
      </c>
      <c r="N251" s="39" t="s">
        <v>82</v>
      </c>
      <c r="O251" s="11" t="s">
        <v>188</v>
      </c>
      <c r="P251" s="11" t="s">
        <v>189</v>
      </c>
      <c r="Q251" s="11" t="s">
        <v>3955</v>
      </c>
      <c r="R251" s="7" t="str">
        <f t="shared" si="47"/>
        <v>PUNO</v>
      </c>
      <c r="S251" s="7" t="str">
        <f t="shared" si="48"/>
        <v>AJOYANI</v>
      </c>
      <c r="T251" s="11"/>
      <c r="U251" s="42"/>
      <c r="W251" s="43">
        <v>44162</v>
      </c>
      <c r="X251" s="8" t="e">
        <f t="shared" si="40"/>
        <v>#N/A</v>
      </c>
      <c r="Y251" s="44"/>
      <c r="AN251" s="10" t="str">
        <f t="shared" si="41"/>
        <v>XB2ST.P0220-4C74101C-S14</v>
      </c>
      <c r="AO251" s="10" t="str">
        <f t="shared" si="42"/>
        <v>CONTRATISTAS</v>
      </c>
      <c r="AQ251" s="38" t="str">
        <f t="shared" si="43"/>
        <v>PUNO</v>
      </c>
    </row>
    <row r="252" spans="1:43" ht="15.75" customHeight="1" x14ac:dyDescent="0.2">
      <c r="A252" s="38">
        <v>1114</v>
      </c>
      <c r="B252" s="11" t="s">
        <v>2436</v>
      </c>
      <c r="C252" s="2" t="s">
        <v>681</v>
      </c>
      <c r="D252" s="11" t="str">
        <f t="shared" si="44"/>
        <v>DNI73078952</v>
      </c>
      <c r="E252" s="39" t="s">
        <v>3956</v>
      </c>
      <c r="F252" s="39" t="s">
        <v>707</v>
      </c>
      <c r="G252" s="11" t="s">
        <v>2438</v>
      </c>
      <c r="H252" s="11" t="s">
        <v>3957</v>
      </c>
      <c r="I252" s="11" t="s">
        <v>2587</v>
      </c>
      <c r="J252" s="11" t="s">
        <v>2462</v>
      </c>
      <c r="K252" s="40">
        <v>36423</v>
      </c>
      <c r="L252" s="41" t="s">
        <v>978</v>
      </c>
      <c r="M252" s="11">
        <v>946632135</v>
      </c>
      <c r="N252" s="39" t="s">
        <v>82</v>
      </c>
      <c r="O252" s="11" t="s">
        <v>83</v>
      </c>
      <c r="P252" s="11" t="s">
        <v>84</v>
      </c>
      <c r="Q252" s="11" t="s">
        <v>3958</v>
      </c>
      <c r="R252" s="7" t="str">
        <f t="shared" si="47"/>
        <v>PUNO</v>
      </c>
      <c r="S252" s="7" t="str">
        <f t="shared" si="48"/>
        <v>ANTAUTA</v>
      </c>
      <c r="T252" s="11"/>
      <c r="U252" s="42"/>
      <c r="W252" s="43">
        <v>44162</v>
      </c>
      <c r="X252" s="8" t="e">
        <f t="shared" si="40"/>
        <v>#N/A</v>
      </c>
      <c r="Y252" s="44"/>
      <c r="AN252" s="10" t="str">
        <f t="shared" si="41"/>
        <v>XB2ST.P0220-4C74101C-S14</v>
      </c>
      <c r="AO252" s="10" t="str">
        <f t="shared" si="42"/>
        <v>CONTRATISTAS</v>
      </c>
      <c r="AQ252" s="38" t="str">
        <f t="shared" si="43"/>
        <v>PUNO</v>
      </c>
    </row>
    <row r="253" spans="1:43" ht="15.75" customHeight="1" x14ac:dyDescent="0.2">
      <c r="A253" s="38">
        <v>1115</v>
      </c>
      <c r="B253" s="11" t="s">
        <v>2436</v>
      </c>
      <c r="C253" s="2" t="s">
        <v>681</v>
      </c>
      <c r="D253" s="11" t="str">
        <f t="shared" si="44"/>
        <v>DNI75195973</v>
      </c>
      <c r="E253" s="39" t="s">
        <v>3959</v>
      </c>
      <c r="F253" s="39" t="s">
        <v>3960</v>
      </c>
      <c r="G253" s="11" t="s">
        <v>2847</v>
      </c>
      <c r="H253" s="11" t="s">
        <v>3961</v>
      </c>
      <c r="I253" s="11" t="s">
        <v>3259</v>
      </c>
      <c r="J253" s="11" t="s">
        <v>2462</v>
      </c>
      <c r="K253" s="40">
        <v>36098</v>
      </c>
      <c r="L253" s="41" t="s">
        <v>141</v>
      </c>
      <c r="M253" s="11">
        <v>924872537</v>
      </c>
      <c r="N253" s="39" t="s">
        <v>82</v>
      </c>
      <c r="O253" s="11" t="s">
        <v>82</v>
      </c>
      <c r="P253" s="11" t="s">
        <v>82</v>
      </c>
      <c r="Q253" s="11" t="s">
        <v>3962</v>
      </c>
      <c r="R253" s="7" t="str">
        <f t="shared" si="47"/>
        <v>PUNO</v>
      </c>
      <c r="S253" s="7" t="str">
        <f t="shared" si="48"/>
        <v>PUNO</v>
      </c>
      <c r="T253" s="11"/>
      <c r="U253" s="42"/>
      <c r="W253" s="43">
        <v>44162</v>
      </c>
      <c r="X253" s="8" t="e">
        <f t="shared" si="40"/>
        <v>#N/A</v>
      </c>
      <c r="Y253" s="44"/>
      <c r="AN253" s="10" t="str">
        <f t="shared" si="41"/>
        <v>XB2ST.P0220-4C74101C-S14</v>
      </c>
      <c r="AO253" s="10" t="str">
        <f t="shared" si="42"/>
        <v>CONTRATISTAS</v>
      </c>
      <c r="AQ253" s="38" t="str">
        <f t="shared" si="43"/>
        <v>PUNO</v>
      </c>
    </row>
    <row r="254" spans="1:43" ht="15.75" customHeight="1" x14ac:dyDescent="0.2">
      <c r="A254" s="38">
        <v>1116</v>
      </c>
      <c r="B254" s="11" t="s">
        <v>838</v>
      </c>
      <c r="C254" s="2" t="s">
        <v>681</v>
      </c>
      <c r="D254" s="11" t="str">
        <f t="shared" si="44"/>
        <v>DNI48127622</v>
      </c>
      <c r="E254" s="39" t="s">
        <v>3963</v>
      </c>
      <c r="F254" s="39" t="s">
        <v>3555</v>
      </c>
      <c r="G254" s="11" t="s">
        <v>115</v>
      </c>
      <c r="H254" s="11" t="s">
        <v>3964</v>
      </c>
      <c r="I254" s="11" t="s">
        <v>883</v>
      </c>
      <c r="J254" s="11" t="s">
        <v>844</v>
      </c>
      <c r="K254" s="40">
        <v>32895</v>
      </c>
      <c r="L254" s="41" t="s">
        <v>141</v>
      </c>
      <c r="M254" s="11" t="s">
        <v>3965</v>
      </c>
      <c r="N254" s="39" t="s">
        <v>82</v>
      </c>
      <c r="O254" s="11" t="s">
        <v>83</v>
      </c>
      <c r="P254" s="11" t="s">
        <v>84</v>
      </c>
      <c r="Q254" s="11" t="s">
        <v>3966</v>
      </c>
      <c r="R254" s="7" t="str">
        <f t="shared" si="47"/>
        <v>PUNO</v>
      </c>
      <c r="S254" s="7" t="str">
        <f t="shared" si="48"/>
        <v>ANTAUTA</v>
      </c>
      <c r="T254" s="11" t="s">
        <v>181</v>
      </c>
      <c r="U254" s="42" t="s">
        <v>3967</v>
      </c>
      <c r="W254" s="43">
        <v>44162</v>
      </c>
      <c r="X254" s="8" t="e">
        <f t="shared" si="40"/>
        <v>#N/A</v>
      </c>
      <c r="Y254" s="44"/>
      <c r="AN254" s="10" t="str">
        <f t="shared" si="41"/>
        <v>XB2ST.P0220-4C74101C-S14</v>
      </c>
      <c r="AO254" s="10" t="str">
        <f t="shared" si="42"/>
        <v>CONTRATISTAS</v>
      </c>
      <c r="AQ254" s="38" t="str">
        <f t="shared" si="43"/>
        <v>PUNO</v>
      </c>
    </row>
    <row r="255" spans="1:43" ht="15.75" customHeight="1" x14ac:dyDescent="0.2">
      <c r="A255" s="38">
        <v>1117</v>
      </c>
      <c r="B255" s="11" t="s">
        <v>838</v>
      </c>
      <c r="C255" s="2" t="s">
        <v>681</v>
      </c>
      <c r="D255" s="11" t="str">
        <f t="shared" si="44"/>
        <v>DNI46703501</v>
      </c>
      <c r="E255" s="39" t="s">
        <v>851</v>
      </c>
      <c r="F255" s="39" t="s">
        <v>1204</v>
      </c>
      <c r="G255" s="11" t="s">
        <v>291</v>
      </c>
      <c r="H255" s="11" t="s">
        <v>233</v>
      </c>
      <c r="I255" s="11" t="s">
        <v>187</v>
      </c>
      <c r="J255" s="11" t="s">
        <v>844</v>
      </c>
      <c r="K255" s="40">
        <v>33554</v>
      </c>
      <c r="L255" s="41" t="s">
        <v>141</v>
      </c>
      <c r="M255" s="11" t="s">
        <v>3968</v>
      </c>
      <c r="N255" s="39" t="s">
        <v>82</v>
      </c>
      <c r="O255" s="11" t="s">
        <v>234</v>
      </c>
      <c r="P255" s="11" t="s">
        <v>237</v>
      </c>
      <c r="Q255" s="11" t="s">
        <v>3969</v>
      </c>
      <c r="R255" s="7" t="str">
        <f t="shared" si="47"/>
        <v>PUNO</v>
      </c>
      <c r="S255" s="7" t="str">
        <f t="shared" si="48"/>
        <v>JULIACA</v>
      </c>
      <c r="T255" s="11" t="s">
        <v>181</v>
      </c>
      <c r="U255" s="42" t="s">
        <v>3967</v>
      </c>
      <c r="W255" s="43">
        <v>44162</v>
      </c>
      <c r="X255" s="8" t="e">
        <f t="shared" si="40"/>
        <v>#N/A</v>
      </c>
      <c r="Y255" s="44"/>
      <c r="AN255" s="10" t="str">
        <f t="shared" si="41"/>
        <v>XB2ST.P0220-4C74101C-S14</v>
      </c>
      <c r="AO255" s="10" t="str">
        <f t="shared" si="42"/>
        <v>CONTRATISTAS</v>
      </c>
      <c r="AQ255" s="38" t="str">
        <f t="shared" si="43"/>
        <v>PUNO</v>
      </c>
    </row>
    <row r="256" spans="1:43" ht="15.75" customHeight="1" x14ac:dyDescent="0.2">
      <c r="A256" s="38">
        <v>1118</v>
      </c>
      <c r="B256" s="11" t="s">
        <v>838</v>
      </c>
      <c r="C256" s="2" t="s">
        <v>681</v>
      </c>
      <c r="D256" s="11" t="str">
        <f t="shared" si="44"/>
        <v>DNI46947988</v>
      </c>
      <c r="E256" s="39" t="s">
        <v>3970</v>
      </c>
      <c r="F256" s="39" t="s">
        <v>231</v>
      </c>
      <c r="G256" s="11" t="s">
        <v>3971</v>
      </c>
      <c r="H256" s="11" t="s">
        <v>3972</v>
      </c>
      <c r="I256" s="11" t="s">
        <v>1777</v>
      </c>
      <c r="J256" s="11" t="s">
        <v>3973</v>
      </c>
      <c r="K256" s="40">
        <v>33643</v>
      </c>
      <c r="L256" s="41" t="s">
        <v>141</v>
      </c>
      <c r="M256" s="11">
        <v>910439131</v>
      </c>
      <c r="N256" s="39" t="s">
        <v>82</v>
      </c>
      <c r="O256" s="11" t="s">
        <v>188</v>
      </c>
      <c r="P256" s="11" t="s">
        <v>562</v>
      </c>
      <c r="Q256" s="11" t="s">
        <v>3974</v>
      </c>
      <c r="R256" s="7" t="str">
        <f t="shared" si="47"/>
        <v>PUNO</v>
      </c>
      <c r="S256" s="7" t="str">
        <f t="shared" si="48"/>
        <v>AJOYANI</v>
      </c>
      <c r="T256" s="11" t="s">
        <v>181</v>
      </c>
      <c r="U256" s="42" t="s">
        <v>3967</v>
      </c>
      <c r="W256" s="43">
        <v>44162</v>
      </c>
      <c r="X256" s="8" t="e">
        <f t="shared" si="40"/>
        <v>#N/A</v>
      </c>
      <c r="Y256" s="44"/>
      <c r="AN256" s="10" t="str">
        <f t="shared" si="41"/>
        <v>XB2ST.P0220-4C74101C-S14</v>
      </c>
      <c r="AO256" s="10" t="str">
        <f t="shared" si="42"/>
        <v>CONTRATISTAS</v>
      </c>
      <c r="AQ256" s="38" t="str">
        <f t="shared" si="43"/>
        <v>PUNO</v>
      </c>
    </row>
    <row r="257" spans="1:43" ht="15.75" customHeight="1" x14ac:dyDescent="0.2">
      <c r="A257" s="38">
        <v>1119</v>
      </c>
      <c r="B257" s="4" t="s">
        <v>838</v>
      </c>
      <c r="C257" s="3" t="s">
        <v>681</v>
      </c>
      <c r="D257" s="4" t="str">
        <f t="shared" si="44"/>
        <v>DNI44908607</v>
      </c>
      <c r="E257" s="45" t="s">
        <v>846</v>
      </c>
      <c r="F257" s="45" t="s">
        <v>847</v>
      </c>
      <c r="G257" s="46" t="s">
        <v>848</v>
      </c>
      <c r="H257" s="46" t="s">
        <v>849</v>
      </c>
      <c r="I257" s="11" t="s">
        <v>843</v>
      </c>
      <c r="J257" s="11" t="s">
        <v>844</v>
      </c>
      <c r="K257" s="40">
        <v>32433</v>
      </c>
      <c r="L257" s="41" t="s">
        <v>141</v>
      </c>
      <c r="M257" s="11">
        <v>987691786</v>
      </c>
      <c r="N257" s="39" t="s">
        <v>82</v>
      </c>
      <c r="O257" s="38" t="s">
        <v>252</v>
      </c>
      <c r="P257" s="38" t="s">
        <v>252</v>
      </c>
      <c r="Q257" s="11" t="s">
        <v>3975</v>
      </c>
      <c r="R257" s="10" t="str">
        <f t="shared" si="47"/>
        <v>PUNO</v>
      </c>
      <c r="S257" s="7" t="str">
        <f t="shared" si="48"/>
        <v>AZANGARO</v>
      </c>
      <c r="T257" s="11" t="s">
        <v>181</v>
      </c>
      <c r="U257" s="42" t="s">
        <v>3967</v>
      </c>
      <c r="W257" s="43">
        <v>44162</v>
      </c>
      <c r="X257" s="8" t="str">
        <f t="shared" si="40"/>
        <v>SI</v>
      </c>
      <c r="Y257" s="44"/>
      <c r="AN257" s="10" t="str">
        <f t="shared" si="41"/>
        <v>XB2ST.P0220-4C74101C-S14</v>
      </c>
      <c r="AO257" s="10" t="str">
        <f t="shared" si="42"/>
        <v>CONTRATISTAS</v>
      </c>
      <c r="AQ257" s="38" t="str">
        <f t="shared" si="43"/>
        <v>PUNO</v>
      </c>
    </row>
    <row r="258" spans="1:43" ht="15.75" customHeight="1" x14ac:dyDescent="0.2">
      <c r="A258" s="38">
        <v>1120</v>
      </c>
      <c r="B258" s="11" t="s">
        <v>838</v>
      </c>
      <c r="C258" s="2" t="s">
        <v>681</v>
      </c>
      <c r="D258" s="11" t="str">
        <f t="shared" si="44"/>
        <v>DNI45537337</v>
      </c>
      <c r="E258" s="39" t="s">
        <v>3976</v>
      </c>
      <c r="F258" s="39" t="s">
        <v>77</v>
      </c>
      <c r="G258" s="11" t="s">
        <v>306</v>
      </c>
      <c r="H258" s="11" t="s">
        <v>852</v>
      </c>
      <c r="I258" s="11" t="s">
        <v>853</v>
      </c>
      <c r="J258" s="11" t="s">
        <v>844</v>
      </c>
      <c r="K258" s="40">
        <v>32462</v>
      </c>
      <c r="L258" s="41" t="s">
        <v>141</v>
      </c>
      <c r="M258" s="11">
        <v>961810203</v>
      </c>
      <c r="N258" s="39" t="s">
        <v>82</v>
      </c>
      <c r="O258" s="11" t="s">
        <v>82</v>
      </c>
      <c r="P258" s="11" t="s">
        <v>82</v>
      </c>
      <c r="Q258" s="11" t="s">
        <v>854</v>
      </c>
      <c r="R258" s="7" t="str">
        <f t="shared" si="47"/>
        <v>PUNO</v>
      </c>
      <c r="S258" s="7" t="str">
        <f t="shared" si="48"/>
        <v>PUNO</v>
      </c>
      <c r="T258" s="11" t="s">
        <v>181</v>
      </c>
      <c r="U258" s="42" t="s">
        <v>3967</v>
      </c>
      <c r="W258" s="43">
        <v>44162</v>
      </c>
      <c r="X258" s="8" t="e">
        <f t="shared" ref="X258:X321" si="49">VLOOKUP(D258,cero,6,FALSE)</f>
        <v>#N/A</v>
      </c>
      <c r="Y258" s="44"/>
      <c r="AH258" s="8" t="s">
        <v>3317</v>
      </c>
      <c r="AN258" s="10" t="str">
        <f t="shared" ref="AN258:AN321" si="50">VLOOKUP(C258,CECO,3,FALSE)</f>
        <v>XB2ST.P0220-4C74101C-S14</v>
      </c>
      <c r="AO258" s="10" t="str">
        <f t="shared" ref="AO258:AO321" si="51">VLOOKUP(B258,empresas,4,FALSE)</f>
        <v>CONTRATISTAS</v>
      </c>
      <c r="AQ258" s="38" t="str">
        <f t="shared" ref="AQ258:AQ321" si="52">VLOOKUP(R258,visual,2,FALSE)</f>
        <v>PUNO</v>
      </c>
    </row>
    <row r="259" spans="1:43" ht="15.75" customHeight="1" x14ac:dyDescent="0.2">
      <c r="A259" s="38">
        <v>1121</v>
      </c>
      <c r="B259" s="11" t="s">
        <v>838</v>
      </c>
      <c r="C259" s="2" t="s">
        <v>681</v>
      </c>
      <c r="D259" s="11" t="str">
        <f t="shared" si="44"/>
        <v>DNI75233334</v>
      </c>
      <c r="E259" s="39" t="s">
        <v>869</v>
      </c>
      <c r="F259" s="39" t="s">
        <v>729</v>
      </c>
      <c r="G259" s="11" t="s">
        <v>870</v>
      </c>
      <c r="H259" s="11" t="s">
        <v>871</v>
      </c>
      <c r="I259" s="11" t="s">
        <v>866</v>
      </c>
      <c r="J259" s="11" t="s">
        <v>844</v>
      </c>
      <c r="K259" s="40">
        <v>35764</v>
      </c>
      <c r="L259" s="41" t="s">
        <v>141</v>
      </c>
      <c r="M259" s="11" t="s">
        <v>872</v>
      </c>
      <c r="N259" s="39" t="s">
        <v>82</v>
      </c>
      <c r="O259" s="11" t="s">
        <v>83</v>
      </c>
      <c r="P259" s="11" t="s">
        <v>3977</v>
      </c>
      <c r="Q259" s="11" t="s">
        <v>873</v>
      </c>
      <c r="R259" s="7" t="s">
        <v>82</v>
      </c>
      <c r="S259" s="7" t="s">
        <v>237</v>
      </c>
      <c r="T259" s="11" t="s">
        <v>181</v>
      </c>
      <c r="U259" s="42" t="s">
        <v>3967</v>
      </c>
      <c r="W259" s="43">
        <v>44162</v>
      </c>
      <c r="X259" s="8" t="e">
        <f t="shared" si="49"/>
        <v>#N/A</v>
      </c>
      <c r="Y259" s="44"/>
      <c r="AN259" s="10" t="str">
        <f t="shared" si="50"/>
        <v>XB2ST.P0220-4C74101C-S14</v>
      </c>
      <c r="AO259" s="10" t="str">
        <f t="shared" si="51"/>
        <v>CONTRATISTAS</v>
      </c>
      <c r="AQ259" s="38" t="str">
        <f t="shared" si="52"/>
        <v>PUNO</v>
      </c>
    </row>
    <row r="260" spans="1:43" ht="15.75" customHeight="1" x14ac:dyDescent="0.2">
      <c r="A260" s="38">
        <v>1122</v>
      </c>
      <c r="B260" s="11" t="s">
        <v>838</v>
      </c>
      <c r="C260" s="2" t="s">
        <v>681</v>
      </c>
      <c r="D260" s="11" t="str">
        <f t="shared" si="44"/>
        <v>DNI72684901</v>
      </c>
      <c r="E260" s="39" t="s">
        <v>880</v>
      </c>
      <c r="F260" s="39" t="s">
        <v>881</v>
      </c>
      <c r="G260" s="11" t="s">
        <v>574</v>
      </c>
      <c r="H260" s="11" t="s">
        <v>882</v>
      </c>
      <c r="I260" s="11" t="s">
        <v>883</v>
      </c>
      <c r="J260" s="11" t="s">
        <v>844</v>
      </c>
      <c r="K260" s="40">
        <v>35015</v>
      </c>
      <c r="L260" s="41" t="s">
        <v>141</v>
      </c>
      <c r="M260" s="11">
        <v>926434082</v>
      </c>
      <c r="N260" s="39" t="s">
        <v>82</v>
      </c>
      <c r="O260" s="11" t="s">
        <v>2015</v>
      </c>
      <c r="P260" s="11" t="s">
        <v>237</v>
      </c>
      <c r="Q260" s="11" t="s">
        <v>3978</v>
      </c>
      <c r="R260" s="7" t="str">
        <f t="shared" ref="R260:R280" si="53">VLOOKUP(CONCATENATE(N260,P260),hub_,4,FALSE)</f>
        <v>PUNO</v>
      </c>
      <c r="S260" s="7" t="str">
        <f t="shared" ref="S260:S280" si="54">VLOOKUP(CONCATENATE(N260,P260),hub_,5,FALSE)</f>
        <v>JULIACA</v>
      </c>
      <c r="T260" s="11" t="s">
        <v>181</v>
      </c>
      <c r="U260" s="42" t="s">
        <v>3967</v>
      </c>
      <c r="W260" s="43">
        <v>44162</v>
      </c>
      <c r="X260" s="8" t="e">
        <f t="shared" si="49"/>
        <v>#N/A</v>
      </c>
      <c r="Y260" s="44"/>
      <c r="AN260" s="10" t="str">
        <f t="shared" si="50"/>
        <v>XB2ST.P0220-4C74101C-S14</v>
      </c>
      <c r="AO260" s="10" t="str">
        <f t="shared" si="51"/>
        <v>CONTRATISTAS</v>
      </c>
      <c r="AQ260" s="38" t="str">
        <f t="shared" si="52"/>
        <v>PUNO</v>
      </c>
    </row>
    <row r="261" spans="1:43" ht="15.75" customHeight="1" x14ac:dyDescent="0.2">
      <c r="A261" s="38">
        <v>1123</v>
      </c>
      <c r="B261" s="11" t="s">
        <v>838</v>
      </c>
      <c r="C261" s="2" t="s">
        <v>681</v>
      </c>
      <c r="D261" s="11" t="str">
        <f t="shared" si="44"/>
        <v>DNI74206145</v>
      </c>
      <c r="E261" s="39" t="s">
        <v>885</v>
      </c>
      <c r="F261" s="39" t="s">
        <v>886</v>
      </c>
      <c r="G261" s="11" t="s">
        <v>887</v>
      </c>
      <c r="H261" s="11" t="s">
        <v>888</v>
      </c>
      <c r="I261" s="11" t="s">
        <v>883</v>
      </c>
      <c r="J261" s="11" t="s">
        <v>844</v>
      </c>
      <c r="K261" s="40">
        <v>34316</v>
      </c>
      <c r="L261" s="41" t="s">
        <v>141</v>
      </c>
      <c r="M261" s="11">
        <v>973620915</v>
      </c>
      <c r="N261" s="39" t="s">
        <v>82</v>
      </c>
      <c r="O261" s="11" t="s">
        <v>2015</v>
      </c>
      <c r="P261" s="11" t="s">
        <v>237</v>
      </c>
      <c r="Q261" s="11" t="s">
        <v>3979</v>
      </c>
      <c r="R261" s="7" t="str">
        <f t="shared" si="53"/>
        <v>PUNO</v>
      </c>
      <c r="S261" s="7" t="str">
        <f t="shared" si="54"/>
        <v>JULIACA</v>
      </c>
      <c r="T261" s="11" t="s">
        <v>181</v>
      </c>
      <c r="U261" s="42" t="s">
        <v>3967</v>
      </c>
      <c r="W261" s="43">
        <v>44162</v>
      </c>
      <c r="X261" s="8" t="e">
        <f t="shared" si="49"/>
        <v>#N/A</v>
      </c>
      <c r="Y261" s="44"/>
      <c r="AN261" s="10" t="str">
        <f t="shared" si="50"/>
        <v>XB2ST.P0220-4C74101C-S14</v>
      </c>
      <c r="AO261" s="10" t="str">
        <f t="shared" si="51"/>
        <v>CONTRATISTAS</v>
      </c>
      <c r="AQ261" s="38" t="str">
        <f t="shared" si="52"/>
        <v>PUNO</v>
      </c>
    </row>
    <row r="262" spans="1:43" ht="15.75" customHeight="1" x14ac:dyDescent="0.2">
      <c r="A262" s="38">
        <v>1124</v>
      </c>
      <c r="B262" s="11" t="s">
        <v>838</v>
      </c>
      <c r="C262" s="2" t="s">
        <v>681</v>
      </c>
      <c r="D262" s="11" t="str">
        <f t="shared" si="44"/>
        <v>DNI72162350</v>
      </c>
      <c r="E262" s="39" t="s">
        <v>890</v>
      </c>
      <c r="F262" s="39" t="s">
        <v>891</v>
      </c>
      <c r="G262" s="11" t="s">
        <v>282</v>
      </c>
      <c r="H262" s="11" t="s">
        <v>892</v>
      </c>
      <c r="I262" s="11" t="s">
        <v>883</v>
      </c>
      <c r="J262" s="11" t="s">
        <v>844</v>
      </c>
      <c r="K262" s="40">
        <v>35964</v>
      </c>
      <c r="L262" s="41" t="s">
        <v>141</v>
      </c>
      <c r="M262" s="11">
        <v>977587063</v>
      </c>
      <c r="N262" s="39" t="s">
        <v>82</v>
      </c>
      <c r="O262" s="11" t="s">
        <v>83</v>
      </c>
      <c r="P262" s="11" t="s">
        <v>84</v>
      </c>
      <c r="Q262" s="11" t="s">
        <v>893</v>
      </c>
      <c r="R262" s="7" t="str">
        <f t="shared" si="53"/>
        <v>PUNO</v>
      </c>
      <c r="S262" s="7" t="str">
        <f t="shared" si="54"/>
        <v>ANTAUTA</v>
      </c>
      <c r="T262" s="11" t="s">
        <v>181</v>
      </c>
      <c r="U262" s="42" t="s">
        <v>3967</v>
      </c>
      <c r="W262" s="43">
        <v>44162</v>
      </c>
      <c r="X262" s="8" t="e">
        <f t="shared" si="49"/>
        <v>#N/A</v>
      </c>
      <c r="Y262" s="44"/>
      <c r="AN262" s="10" t="str">
        <f t="shared" si="50"/>
        <v>XB2ST.P0220-4C74101C-S14</v>
      </c>
      <c r="AO262" s="10" t="str">
        <f t="shared" si="51"/>
        <v>CONTRATISTAS</v>
      </c>
      <c r="AQ262" s="38" t="str">
        <f t="shared" si="52"/>
        <v>PUNO</v>
      </c>
    </row>
    <row r="263" spans="1:43" ht="15.75" customHeight="1" x14ac:dyDescent="0.2">
      <c r="A263" s="38">
        <v>1125</v>
      </c>
      <c r="B263" s="11" t="s">
        <v>838</v>
      </c>
      <c r="C263" s="2" t="s">
        <v>681</v>
      </c>
      <c r="D263" s="11" t="str">
        <f t="shared" si="44"/>
        <v>DNI73744901</v>
      </c>
      <c r="E263" s="39" t="s">
        <v>894</v>
      </c>
      <c r="F263" s="39" t="s">
        <v>895</v>
      </c>
      <c r="G263" s="11" t="s">
        <v>896</v>
      </c>
      <c r="H263" s="11" t="s">
        <v>897</v>
      </c>
      <c r="I263" s="11" t="s">
        <v>883</v>
      </c>
      <c r="J263" s="11" t="s">
        <v>844</v>
      </c>
      <c r="K263" s="40">
        <v>35043</v>
      </c>
      <c r="L263" s="41" t="s">
        <v>141</v>
      </c>
      <c r="M263" s="11">
        <v>994666693</v>
      </c>
      <c r="N263" s="39" t="s">
        <v>82</v>
      </c>
      <c r="O263" s="11" t="s">
        <v>83</v>
      </c>
      <c r="P263" s="11" t="s">
        <v>84</v>
      </c>
      <c r="Q263" s="11" t="s">
        <v>898</v>
      </c>
      <c r="R263" s="7" t="str">
        <f t="shared" si="53"/>
        <v>PUNO</v>
      </c>
      <c r="S263" s="7" t="str">
        <f t="shared" si="54"/>
        <v>ANTAUTA</v>
      </c>
      <c r="T263" s="11" t="s">
        <v>181</v>
      </c>
      <c r="U263" s="42" t="s">
        <v>3967</v>
      </c>
      <c r="W263" s="43">
        <v>44162</v>
      </c>
      <c r="X263" s="8" t="e">
        <f t="shared" si="49"/>
        <v>#N/A</v>
      </c>
      <c r="Y263" s="44"/>
      <c r="AN263" s="10" t="str">
        <f t="shared" si="50"/>
        <v>XB2ST.P0220-4C74101C-S14</v>
      </c>
      <c r="AO263" s="10" t="str">
        <f t="shared" si="51"/>
        <v>CONTRATISTAS</v>
      </c>
      <c r="AQ263" s="38" t="str">
        <f t="shared" si="52"/>
        <v>PUNO</v>
      </c>
    </row>
    <row r="264" spans="1:43" ht="15.75" customHeight="1" x14ac:dyDescent="0.2">
      <c r="A264" s="38">
        <v>1126</v>
      </c>
      <c r="B264" s="11" t="s">
        <v>838</v>
      </c>
      <c r="C264" s="2" t="s">
        <v>681</v>
      </c>
      <c r="D264" s="11" t="str">
        <f t="shared" si="44"/>
        <v>DNI73415676</v>
      </c>
      <c r="E264" s="39" t="s">
        <v>906</v>
      </c>
      <c r="F264" s="39" t="s">
        <v>291</v>
      </c>
      <c r="G264" s="11" t="s">
        <v>907</v>
      </c>
      <c r="H264" s="11" t="s">
        <v>908</v>
      </c>
      <c r="I264" s="11" t="s">
        <v>903</v>
      </c>
      <c r="J264" s="11" t="s">
        <v>844</v>
      </c>
      <c r="K264" s="40">
        <v>36105</v>
      </c>
      <c r="L264" s="41" t="s">
        <v>141</v>
      </c>
      <c r="M264" s="11" t="s">
        <v>909</v>
      </c>
      <c r="N264" s="39" t="s">
        <v>82</v>
      </c>
      <c r="O264" s="11" t="s">
        <v>234</v>
      </c>
      <c r="P264" s="11" t="s">
        <v>237</v>
      </c>
      <c r="Q264" s="11" t="s">
        <v>3980</v>
      </c>
      <c r="R264" s="7" t="str">
        <f t="shared" si="53"/>
        <v>PUNO</v>
      </c>
      <c r="S264" s="7" t="str">
        <f t="shared" si="54"/>
        <v>JULIACA</v>
      </c>
      <c r="T264" s="11" t="s">
        <v>181</v>
      </c>
      <c r="U264" s="42" t="s">
        <v>3981</v>
      </c>
      <c r="W264" s="43">
        <v>44162</v>
      </c>
      <c r="X264" s="8" t="e">
        <f t="shared" si="49"/>
        <v>#N/A</v>
      </c>
      <c r="Y264" s="44"/>
      <c r="AN264" s="10" t="str">
        <f t="shared" si="50"/>
        <v>XB2ST.P0220-4C74101C-S14</v>
      </c>
      <c r="AO264" s="10" t="str">
        <f t="shared" si="51"/>
        <v>CONTRATISTAS</v>
      </c>
      <c r="AQ264" s="38" t="str">
        <f t="shared" si="52"/>
        <v>PUNO</v>
      </c>
    </row>
    <row r="265" spans="1:43" ht="15.75" customHeight="1" x14ac:dyDescent="0.2">
      <c r="A265" s="38">
        <v>1127</v>
      </c>
      <c r="B265" s="11" t="s">
        <v>838</v>
      </c>
      <c r="C265" s="2" t="s">
        <v>681</v>
      </c>
      <c r="D265" s="11" t="str">
        <f t="shared" si="44"/>
        <v>DNI72452599</v>
      </c>
      <c r="E265" s="39" t="s">
        <v>911</v>
      </c>
      <c r="F265" s="39" t="s">
        <v>912</v>
      </c>
      <c r="G265" s="11" t="s">
        <v>913</v>
      </c>
      <c r="H265" s="11" t="s">
        <v>914</v>
      </c>
      <c r="I265" s="11" t="s">
        <v>903</v>
      </c>
      <c r="J265" s="11" t="s">
        <v>844</v>
      </c>
      <c r="K265" s="40">
        <v>35151</v>
      </c>
      <c r="L265" s="41" t="s">
        <v>141</v>
      </c>
      <c r="M265" s="11" t="s">
        <v>3982</v>
      </c>
      <c r="N265" s="39" t="s">
        <v>82</v>
      </c>
      <c r="O265" s="11" t="s">
        <v>234</v>
      </c>
      <c r="P265" s="11" t="s">
        <v>237</v>
      </c>
      <c r="Q265" s="11" t="s">
        <v>915</v>
      </c>
      <c r="R265" s="7" t="str">
        <f t="shared" si="53"/>
        <v>PUNO</v>
      </c>
      <c r="S265" s="7" t="str">
        <f t="shared" si="54"/>
        <v>JULIACA</v>
      </c>
      <c r="T265" s="11" t="s">
        <v>181</v>
      </c>
      <c r="U265" s="42" t="s">
        <v>3981</v>
      </c>
      <c r="W265" s="43">
        <v>44162</v>
      </c>
      <c r="X265" s="8" t="e">
        <f t="shared" si="49"/>
        <v>#N/A</v>
      </c>
      <c r="Y265" s="44"/>
      <c r="AN265" s="10" t="str">
        <f t="shared" si="50"/>
        <v>XB2ST.P0220-4C74101C-S14</v>
      </c>
      <c r="AO265" s="10" t="str">
        <f t="shared" si="51"/>
        <v>CONTRATISTAS</v>
      </c>
      <c r="AQ265" s="38" t="str">
        <f t="shared" si="52"/>
        <v>PUNO</v>
      </c>
    </row>
    <row r="266" spans="1:43" ht="15.75" customHeight="1" x14ac:dyDescent="0.2">
      <c r="A266" s="38">
        <v>1128</v>
      </c>
      <c r="B266" s="11" t="s">
        <v>838</v>
      </c>
      <c r="C266" s="2" t="s">
        <v>681</v>
      </c>
      <c r="D266" s="11" t="str">
        <f t="shared" si="44"/>
        <v>DNI71561482</v>
      </c>
      <c r="E266" s="39" t="s">
        <v>3983</v>
      </c>
      <c r="F266" s="39" t="s">
        <v>115</v>
      </c>
      <c r="G266" s="11" t="s">
        <v>115</v>
      </c>
      <c r="H266" s="11" t="s">
        <v>871</v>
      </c>
      <c r="I266" s="11" t="s">
        <v>1590</v>
      </c>
      <c r="J266" s="11" t="s">
        <v>844</v>
      </c>
      <c r="K266" s="40">
        <v>35070</v>
      </c>
      <c r="L266" s="41" t="s">
        <v>141</v>
      </c>
      <c r="M266" s="11" t="s">
        <v>3984</v>
      </c>
      <c r="N266" s="39" t="s">
        <v>82</v>
      </c>
      <c r="O266" s="11" t="s">
        <v>252</v>
      </c>
      <c r="P266" s="11" t="s">
        <v>253</v>
      </c>
      <c r="Q266" s="11" t="s">
        <v>3985</v>
      </c>
      <c r="R266" s="7" t="str">
        <f t="shared" si="53"/>
        <v>PUNO</v>
      </c>
      <c r="S266" s="7" t="str">
        <f t="shared" si="54"/>
        <v>AZANGARO</v>
      </c>
      <c r="T266" s="11" t="s">
        <v>181</v>
      </c>
      <c r="U266" s="42" t="s">
        <v>3981</v>
      </c>
      <c r="W266" s="43">
        <v>44162</v>
      </c>
      <c r="X266" s="8" t="e">
        <f t="shared" si="49"/>
        <v>#N/A</v>
      </c>
      <c r="Y266" s="44"/>
      <c r="AN266" s="10" t="str">
        <f t="shared" si="50"/>
        <v>XB2ST.P0220-4C74101C-S14</v>
      </c>
      <c r="AO266" s="10" t="str">
        <f t="shared" si="51"/>
        <v>CONTRATISTAS</v>
      </c>
      <c r="AQ266" s="38" t="str">
        <f t="shared" si="52"/>
        <v>PUNO</v>
      </c>
    </row>
    <row r="267" spans="1:43" ht="15.75" customHeight="1" x14ac:dyDescent="0.2">
      <c r="A267" s="38">
        <v>1131</v>
      </c>
      <c r="B267" s="11" t="s">
        <v>838</v>
      </c>
      <c r="C267" s="2" t="s">
        <v>681</v>
      </c>
      <c r="D267" s="11" t="str">
        <f t="shared" si="44"/>
        <v>DNI73605283</v>
      </c>
      <c r="E267" s="39" t="s">
        <v>3986</v>
      </c>
      <c r="F267" s="39" t="s">
        <v>447</v>
      </c>
      <c r="G267" s="11" t="s">
        <v>1008</v>
      </c>
      <c r="H267" s="11" t="s">
        <v>3987</v>
      </c>
      <c r="I267" s="11" t="s">
        <v>883</v>
      </c>
      <c r="J267" s="11" t="s">
        <v>844</v>
      </c>
      <c r="K267" s="40">
        <v>36868</v>
      </c>
      <c r="L267" s="41" t="s">
        <v>141</v>
      </c>
      <c r="M267" s="11">
        <v>927657974</v>
      </c>
      <c r="N267" s="39" t="s">
        <v>82</v>
      </c>
      <c r="O267" s="11" t="s">
        <v>252</v>
      </c>
      <c r="P267" s="11" t="s">
        <v>460</v>
      </c>
      <c r="Q267" s="11" t="s">
        <v>3988</v>
      </c>
      <c r="R267" s="7" t="str">
        <f t="shared" si="53"/>
        <v>PUNO</v>
      </c>
      <c r="S267" s="7" t="str">
        <f t="shared" si="54"/>
        <v>SAN ANTON</v>
      </c>
      <c r="T267" s="11" t="s">
        <v>181</v>
      </c>
      <c r="U267" s="42" t="s">
        <v>3967</v>
      </c>
      <c r="W267" s="43">
        <v>44162</v>
      </c>
      <c r="X267" s="8" t="e">
        <f t="shared" si="49"/>
        <v>#N/A</v>
      </c>
      <c r="Y267" s="44"/>
      <c r="AN267" s="10" t="str">
        <f t="shared" si="50"/>
        <v>XB2ST.P0220-4C74101C-S14</v>
      </c>
      <c r="AO267" s="10" t="str">
        <f t="shared" si="51"/>
        <v>CONTRATISTAS</v>
      </c>
      <c r="AQ267" s="38" t="str">
        <f t="shared" si="52"/>
        <v>PUNO</v>
      </c>
    </row>
    <row r="268" spans="1:43" ht="15.75" customHeight="1" x14ac:dyDescent="0.2">
      <c r="A268" s="38">
        <v>1132</v>
      </c>
      <c r="B268" s="11" t="s">
        <v>838</v>
      </c>
      <c r="C268" s="2" t="s">
        <v>681</v>
      </c>
      <c r="D268" s="11" t="str">
        <f t="shared" si="44"/>
        <v>DNI41787202</v>
      </c>
      <c r="E268" s="39" t="s">
        <v>3989</v>
      </c>
      <c r="F268" s="39" t="s">
        <v>3990</v>
      </c>
      <c r="G268" s="11" t="s">
        <v>500</v>
      </c>
      <c r="H268" s="11" t="s">
        <v>3991</v>
      </c>
      <c r="I268" s="11" t="s">
        <v>883</v>
      </c>
      <c r="J268" s="11" t="s">
        <v>844</v>
      </c>
      <c r="K268" s="40">
        <v>29655</v>
      </c>
      <c r="L268" s="41" t="s">
        <v>141</v>
      </c>
      <c r="M268" s="11">
        <v>951175847</v>
      </c>
      <c r="N268" s="39" t="s">
        <v>82</v>
      </c>
      <c r="O268" s="11" t="s">
        <v>252</v>
      </c>
      <c r="P268" s="11" t="s">
        <v>253</v>
      </c>
      <c r="Q268" s="11" t="s">
        <v>3992</v>
      </c>
      <c r="R268" s="7" t="str">
        <f t="shared" si="53"/>
        <v>PUNO</v>
      </c>
      <c r="S268" s="7" t="str">
        <f t="shared" si="54"/>
        <v>AZANGARO</v>
      </c>
      <c r="T268" s="11" t="s">
        <v>181</v>
      </c>
      <c r="U268" s="42" t="s">
        <v>3967</v>
      </c>
      <c r="W268" s="43">
        <v>44162</v>
      </c>
      <c r="X268" s="8" t="e">
        <f t="shared" si="49"/>
        <v>#N/A</v>
      </c>
      <c r="Y268" s="44"/>
      <c r="AN268" s="10" t="str">
        <f t="shared" si="50"/>
        <v>XB2ST.P0220-4C74101C-S14</v>
      </c>
      <c r="AO268" s="10" t="str">
        <f t="shared" si="51"/>
        <v>CONTRATISTAS</v>
      </c>
      <c r="AQ268" s="38" t="str">
        <f t="shared" si="52"/>
        <v>PUNO</v>
      </c>
    </row>
    <row r="269" spans="1:43" ht="15.75" customHeight="1" x14ac:dyDescent="0.2">
      <c r="A269" s="38">
        <v>1133</v>
      </c>
      <c r="B269" s="11" t="s">
        <v>838</v>
      </c>
      <c r="C269" s="2" t="s">
        <v>681</v>
      </c>
      <c r="D269" s="11" t="str">
        <f t="shared" si="44"/>
        <v>DNI47250374</v>
      </c>
      <c r="E269" s="39" t="s">
        <v>3993</v>
      </c>
      <c r="F269" s="39" t="s">
        <v>115</v>
      </c>
      <c r="G269" s="11" t="s">
        <v>1875</v>
      </c>
      <c r="H269" s="11" t="s">
        <v>3994</v>
      </c>
      <c r="I269" s="11" t="s">
        <v>883</v>
      </c>
      <c r="J269" s="11" t="s">
        <v>844</v>
      </c>
      <c r="K269" s="40" t="s">
        <v>3995</v>
      </c>
      <c r="L269" s="41" t="s">
        <v>141</v>
      </c>
      <c r="M269" s="11">
        <v>936194810</v>
      </c>
      <c r="N269" s="39" t="s">
        <v>82</v>
      </c>
      <c r="O269" s="11" t="s">
        <v>82</v>
      </c>
      <c r="P269" s="11" t="s">
        <v>82</v>
      </c>
      <c r="Q269" s="11" t="s">
        <v>3996</v>
      </c>
      <c r="R269" s="7" t="str">
        <f t="shared" si="53"/>
        <v>PUNO</v>
      </c>
      <c r="S269" s="7" t="str">
        <f t="shared" si="54"/>
        <v>PUNO</v>
      </c>
      <c r="T269" s="11" t="s">
        <v>181</v>
      </c>
      <c r="U269" s="42" t="s">
        <v>3967</v>
      </c>
      <c r="W269" s="43">
        <v>44162</v>
      </c>
      <c r="X269" s="8" t="e">
        <f t="shared" si="49"/>
        <v>#N/A</v>
      </c>
      <c r="Y269" s="44"/>
      <c r="AN269" s="10" t="str">
        <f t="shared" si="50"/>
        <v>XB2ST.P0220-4C74101C-S14</v>
      </c>
      <c r="AO269" s="10" t="str">
        <f t="shared" si="51"/>
        <v>CONTRATISTAS</v>
      </c>
      <c r="AQ269" s="38" t="str">
        <f t="shared" si="52"/>
        <v>PUNO</v>
      </c>
    </row>
    <row r="270" spans="1:43" ht="15.75" customHeight="1" x14ac:dyDescent="0.2">
      <c r="A270" s="38">
        <v>1134</v>
      </c>
      <c r="B270" s="11" t="s">
        <v>838</v>
      </c>
      <c r="C270" s="2" t="s">
        <v>681</v>
      </c>
      <c r="D270" s="11" t="str">
        <f t="shared" si="44"/>
        <v>DNI73250734</v>
      </c>
      <c r="E270" s="39" t="s">
        <v>3997</v>
      </c>
      <c r="F270" s="39" t="s">
        <v>115</v>
      </c>
      <c r="G270" s="11" t="s">
        <v>452</v>
      </c>
      <c r="H270" s="11" t="s">
        <v>3998</v>
      </c>
      <c r="I270" s="11" t="s">
        <v>883</v>
      </c>
      <c r="J270" s="11" t="s">
        <v>844</v>
      </c>
      <c r="K270" s="40" t="s">
        <v>3999</v>
      </c>
      <c r="L270" s="41" t="s">
        <v>141</v>
      </c>
      <c r="M270" s="11">
        <v>989566760</v>
      </c>
      <c r="N270" s="39" t="s">
        <v>82</v>
      </c>
      <c r="O270" s="11" t="s">
        <v>83</v>
      </c>
      <c r="P270" s="11" t="s">
        <v>84</v>
      </c>
      <c r="Q270" s="11" t="s">
        <v>4000</v>
      </c>
      <c r="R270" s="7" t="str">
        <f t="shared" si="53"/>
        <v>PUNO</v>
      </c>
      <c r="S270" s="7" t="str">
        <f t="shared" si="54"/>
        <v>ANTAUTA</v>
      </c>
      <c r="T270" s="11" t="s">
        <v>181</v>
      </c>
      <c r="U270" s="42" t="s">
        <v>3967</v>
      </c>
      <c r="W270" s="43">
        <v>44162</v>
      </c>
      <c r="X270" s="8" t="e">
        <f t="shared" si="49"/>
        <v>#N/A</v>
      </c>
      <c r="Y270" s="44"/>
      <c r="AN270" s="10" t="str">
        <f t="shared" si="50"/>
        <v>XB2ST.P0220-4C74101C-S14</v>
      </c>
      <c r="AO270" s="10" t="str">
        <f t="shared" si="51"/>
        <v>CONTRATISTAS</v>
      </c>
      <c r="AQ270" s="38" t="str">
        <f t="shared" si="52"/>
        <v>PUNO</v>
      </c>
    </row>
    <row r="271" spans="1:43" ht="15.75" customHeight="1" x14ac:dyDescent="0.2">
      <c r="A271" s="38">
        <v>1135</v>
      </c>
      <c r="B271" s="11" t="s">
        <v>838</v>
      </c>
      <c r="C271" s="2" t="s">
        <v>681</v>
      </c>
      <c r="D271" s="11" t="str">
        <f t="shared" si="44"/>
        <v>DNI41694699</v>
      </c>
      <c r="E271" s="39" t="s">
        <v>4001</v>
      </c>
      <c r="F271" s="39" t="s">
        <v>799</v>
      </c>
      <c r="G271" s="11" t="s">
        <v>4002</v>
      </c>
      <c r="H271" s="11" t="s">
        <v>2995</v>
      </c>
      <c r="I271" s="11" t="s">
        <v>883</v>
      </c>
      <c r="J271" s="11" t="s">
        <v>844</v>
      </c>
      <c r="K271" s="40" t="s">
        <v>4003</v>
      </c>
      <c r="L271" s="41" t="s">
        <v>141</v>
      </c>
      <c r="M271" s="11">
        <v>973559046</v>
      </c>
      <c r="N271" s="39" t="s">
        <v>82</v>
      </c>
      <c r="O271" s="11" t="s">
        <v>252</v>
      </c>
      <c r="P271" s="11" t="s">
        <v>252</v>
      </c>
      <c r="Q271" s="11" t="s">
        <v>4004</v>
      </c>
      <c r="R271" s="7" t="str">
        <f t="shared" si="53"/>
        <v>PUNO</v>
      </c>
      <c r="S271" s="7" t="str">
        <f t="shared" si="54"/>
        <v>AZANGARO</v>
      </c>
      <c r="T271" s="11" t="s">
        <v>181</v>
      </c>
      <c r="U271" s="42" t="s">
        <v>3967</v>
      </c>
      <c r="W271" s="43">
        <v>44162</v>
      </c>
      <c r="X271" s="8" t="e">
        <f t="shared" si="49"/>
        <v>#N/A</v>
      </c>
      <c r="Y271" s="44"/>
      <c r="AN271" s="10" t="str">
        <f t="shared" si="50"/>
        <v>XB2ST.P0220-4C74101C-S14</v>
      </c>
      <c r="AO271" s="10" t="str">
        <f t="shared" si="51"/>
        <v>CONTRATISTAS</v>
      </c>
      <c r="AQ271" s="38" t="str">
        <f t="shared" si="52"/>
        <v>PUNO</v>
      </c>
    </row>
    <row r="272" spans="1:43" ht="15.75" customHeight="1" x14ac:dyDescent="0.2">
      <c r="A272" s="38">
        <v>1136</v>
      </c>
      <c r="B272" s="11" t="s">
        <v>838</v>
      </c>
      <c r="C272" s="2" t="s">
        <v>681</v>
      </c>
      <c r="D272" s="11" t="str">
        <f t="shared" si="44"/>
        <v>DNI43762346</v>
      </c>
      <c r="E272" s="39" t="s">
        <v>4005</v>
      </c>
      <c r="F272" s="39" t="s">
        <v>3705</v>
      </c>
      <c r="G272" s="11" t="s">
        <v>575</v>
      </c>
      <c r="H272" s="11" t="s">
        <v>4006</v>
      </c>
      <c r="I272" s="11" t="s">
        <v>4007</v>
      </c>
      <c r="J272" s="11" t="s">
        <v>4008</v>
      </c>
      <c r="K272" s="40">
        <v>30912</v>
      </c>
      <c r="L272" s="41" t="s">
        <v>141</v>
      </c>
      <c r="M272" s="11">
        <v>974893689</v>
      </c>
      <c r="N272" s="39" t="s">
        <v>82</v>
      </c>
      <c r="O272" s="11" t="s">
        <v>234</v>
      </c>
      <c r="P272" s="11" t="s">
        <v>237</v>
      </c>
      <c r="Q272" s="11" t="s">
        <v>4009</v>
      </c>
      <c r="R272" s="7" t="str">
        <f t="shared" si="53"/>
        <v>PUNO</v>
      </c>
      <c r="S272" s="7" t="str">
        <f t="shared" si="54"/>
        <v>JULIACA</v>
      </c>
      <c r="T272" s="11" t="s">
        <v>181</v>
      </c>
      <c r="U272" s="42" t="s">
        <v>3967</v>
      </c>
      <c r="W272" s="43">
        <v>44162</v>
      </c>
      <c r="X272" s="8" t="e">
        <f t="shared" si="49"/>
        <v>#N/A</v>
      </c>
      <c r="Y272" s="44"/>
      <c r="AN272" s="10" t="str">
        <f t="shared" si="50"/>
        <v>XB2ST.P0220-4C74101C-S14</v>
      </c>
      <c r="AO272" s="10" t="str">
        <f t="shared" si="51"/>
        <v>CONTRATISTAS</v>
      </c>
      <c r="AQ272" s="38" t="str">
        <f t="shared" si="52"/>
        <v>PUNO</v>
      </c>
    </row>
    <row r="273" spans="1:43" ht="15.75" customHeight="1" x14ac:dyDescent="0.2">
      <c r="A273" s="38">
        <v>1137</v>
      </c>
      <c r="B273" s="11" t="s">
        <v>838</v>
      </c>
      <c r="C273" s="2" t="s">
        <v>681</v>
      </c>
      <c r="D273" s="11" t="str">
        <f t="shared" ref="D273:D336" si="55">CONCATENATE("DNI",E273)</f>
        <v>DNI48384974</v>
      </c>
      <c r="E273" s="39" t="s">
        <v>4010</v>
      </c>
      <c r="F273" s="39" t="s">
        <v>1218</v>
      </c>
      <c r="G273" s="11" t="s">
        <v>241</v>
      </c>
      <c r="H273" s="11" t="s">
        <v>4011</v>
      </c>
      <c r="I273" s="11" t="s">
        <v>4012</v>
      </c>
      <c r="J273" s="11" t="s">
        <v>844</v>
      </c>
      <c r="K273" s="40">
        <v>34619</v>
      </c>
      <c r="L273" s="41" t="s">
        <v>978</v>
      </c>
      <c r="M273" s="11">
        <v>918421664</v>
      </c>
      <c r="N273" s="39" t="s">
        <v>82</v>
      </c>
      <c r="O273" s="11" t="s">
        <v>2015</v>
      </c>
      <c r="P273" s="11" t="s">
        <v>237</v>
      </c>
      <c r="Q273" s="11" t="s">
        <v>4013</v>
      </c>
      <c r="R273" s="7" t="str">
        <f t="shared" si="53"/>
        <v>PUNO</v>
      </c>
      <c r="S273" s="7" t="str">
        <f t="shared" si="54"/>
        <v>JULIACA</v>
      </c>
      <c r="T273" s="11" t="s">
        <v>181</v>
      </c>
      <c r="U273" s="42" t="s">
        <v>3967</v>
      </c>
      <c r="W273" s="43">
        <v>44162</v>
      </c>
      <c r="X273" s="8" t="e">
        <f t="shared" si="49"/>
        <v>#N/A</v>
      </c>
      <c r="Y273" s="44"/>
      <c r="AN273" s="10" t="str">
        <f t="shared" si="50"/>
        <v>XB2ST.P0220-4C74101C-S14</v>
      </c>
      <c r="AO273" s="10" t="str">
        <f t="shared" si="51"/>
        <v>CONTRATISTAS</v>
      </c>
      <c r="AQ273" s="38" t="str">
        <f t="shared" si="52"/>
        <v>PUNO</v>
      </c>
    </row>
    <row r="274" spans="1:43" ht="15.75" customHeight="1" x14ac:dyDescent="0.2">
      <c r="A274" s="38">
        <v>1138</v>
      </c>
      <c r="B274" s="11" t="s">
        <v>838</v>
      </c>
      <c r="C274" s="2" t="s">
        <v>681</v>
      </c>
      <c r="D274" s="11" t="str">
        <f t="shared" si="55"/>
        <v>DNI71824325</v>
      </c>
      <c r="E274" s="39" t="s">
        <v>4014</v>
      </c>
      <c r="F274" s="39" t="s">
        <v>4015</v>
      </c>
      <c r="G274" s="11" t="s">
        <v>2432</v>
      </c>
      <c r="H274" s="11" t="s">
        <v>4016</v>
      </c>
      <c r="I274" s="11" t="s">
        <v>883</v>
      </c>
      <c r="J274" s="11" t="s">
        <v>844</v>
      </c>
      <c r="K274" s="40">
        <v>35552</v>
      </c>
      <c r="L274" s="41" t="s">
        <v>141</v>
      </c>
      <c r="M274" s="11">
        <v>948339595</v>
      </c>
      <c r="N274" s="39" t="s">
        <v>82</v>
      </c>
      <c r="O274" s="11" t="s">
        <v>252</v>
      </c>
      <c r="P274" s="11" t="s">
        <v>460</v>
      </c>
      <c r="Q274" s="11" t="s">
        <v>4017</v>
      </c>
      <c r="R274" s="7" t="str">
        <f t="shared" si="53"/>
        <v>PUNO</v>
      </c>
      <c r="S274" s="7" t="str">
        <f t="shared" si="54"/>
        <v>SAN ANTON</v>
      </c>
      <c r="T274" s="11" t="s">
        <v>181</v>
      </c>
      <c r="U274" s="42" t="s">
        <v>3967</v>
      </c>
      <c r="W274" s="43">
        <v>44162</v>
      </c>
      <c r="X274" s="8" t="e">
        <f t="shared" si="49"/>
        <v>#N/A</v>
      </c>
      <c r="Y274" s="44"/>
      <c r="AN274" s="10" t="str">
        <f t="shared" si="50"/>
        <v>XB2ST.P0220-4C74101C-S14</v>
      </c>
      <c r="AO274" s="10" t="str">
        <f t="shared" si="51"/>
        <v>CONTRATISTAS</v>
      </c>
      <c r="AQ274" s="38" t="str">
        <f t="shared" si="52"/>
        <v>PUNO</v>
      </c>
    </row>
    <row r="275" spans="1:43" ht="15.75" customHeight="1" x14ac:dyDescent="0.2">
      <c r="A275" s="38">
        <v>1139</v>
      </c>
      <c r="B275" s="11" t="s">
        <v>838</v>
      </c>
      <c r="C275" s="2" t="s">
        <v>681</v>
      </c>
      <c r="D275" s="11" t="str">
        <f t="shared" si="55"/>
        <v>DNI71857145</v>
      </c>
      <c r="E275" s="39" t="s">
        <v>4018</v>
      </c>
      <c r="F275" s="39" t="s">
        <v>1433</v>
      </c>
      <c r="G275" s="11" t="s">
        <v>2602</v>
      </c>
      <c r="H275" s="11" t="s">
        <v>4019</v>
      </c>
      <c r="I275" s="11" t="s">
        <v>883</v>
      </c>
      <c r="J275" s="11" t="s">
        <v>844</v>
      </c>
      <c r="K275" s="40">
        <v>36091</v>
      </c>
      <c r="L275" s="41" t="s">
        <v>141</v>
      </c>
      <c r="M275" s="11">
        <v>921394501</v>
      </c>
      <c r="N275" s="39" t="s">
        <v>82</v>
      </c>
      <c r="O275" s="11" t="s">
        <v>2970</v>
      </c>
      <c r="P275" s="11" t="s">
        <v>460</v>
      </c>
      <c r="Q275" s="11" t="s">
        <v>4020</v>
      </c>
      <c r="R275" s="7" t="str">
        <f t="shared" si="53"/>
        <v>PUNO</v>
      </c>
      <c r="S275" s="7" t="str">
        <f t="shared" si="54"/>
        <v>SAN ANTON</v>
      </c>
      <c r="T275" s="11" t="s">
        <v>181</v>
      </c>
      <c r="U275" s="42" t="s">
        <v>3967</v>
      </c>
      <c r="W275" s="43">
        <v>44162</v>
      </c>
      <c r="X275" s="8" t="e">
        <f t="shared" si="49"/>
        <v>#N/A</v>
      </c>
      <c r="Y275" s="44"/>
      <c r="AN275" s="10" t="str">
        <f t="shared" si="50"/>
        <v>XB2ST.P0220-4C74101C-S14</v>
      </c>
      <c r="AO275" s="10" t="str">
        <f t="shared" si="51"/>
        <v>CONTRATISTAS</v>
      </c>
      <c r="AQ275" s="38" t="str">
        <f t="shared" si="52"/>
        <v>PUNO</v>
      </c>
    </row>
    <row r="276" spans="1:43" ht="15.75" customHeight="1" x14ac:dyDescent="0.2">
      <c r="A276" s="38">
        <v>1140</v>
      </c>
      <c r="B276" s="11" t="s">
        <v>838</v>
      </c>
      <c r="C276" s="2" t="s">
        <v>681</v>
      </c>
      <c r="D276" s="11" t="str">
        <f t="shared" si="55"/>
        <v>DNI78022748</v>
      </c>
      <c r="E276" s="39" t="s">
        <v>4021</v>
      </c>
      <c r="F276" s="39" t="s">
        <v>3035</v>
      </c>
      <c r="G276" s="11" t="s">
        <v>115</v>
      </c>
      <c r="H276" s="11" t="s">
        <v>560</v>
      </c>
      <c r="I276" s="11" t="s">
        <v>883</v>
      </c>
      <c r="J276" s="11" t="s">
        <v>844</v>
      </c>
      <c r="K276" s="40">
        <v>36086</v>
      </c>
      <c r="L276" s="41" t="s">
        <v>141</v>
      </c>
      <c r="M276" s="11">
        <v>916561739</v>
      </c>
      <c r="N276" s="39" t="s">
        <v>82</v>
      </c>
      <c r="O276" s="11" t="s">
        <v>188</v>
      </c>
      <c r="P276" s="11" t="s">
        <v>562</v>
      </c>
      <c r="Q276" s="11" t="s">
        <v>4022</v>
      </c>
      <c r="R276" s="7" t="str">
        <f t="shared" si="53"/>
        <v>PUNO</v>
      </c>
      <c r="S276" s="7" t="str">
        <f t="shared" si="54"/>
        <v>AJOYANI</v>
      </c>
      <c r="T276" s="11" t="s">
        <v>181</v>
      </c>
      <c r="U276" s="42" t="s">
        <v>3967</v>
      </c>
      <c r="W276" s="43">
        <v>44162</v>
      </c>
      <c r="X276" s="8" t="e">
        <f t="shared" si="49"/>
        <v>#N/A</v>
      </c>
      <c r="Y276" s="44"/>
      <c r="AN276" s="10" t="str">
        <f t="shared" si="50"/>
        <v>XB2ST.P0220-4C74101C-S14</v>
      </c>
      <c r="AO276" s="10" t="str">
        <f t="shared" si="51"/>
        <v>CONTRATISTAS</v>
      </c>
      <c r="AQ276" s="38" t="str">
        <f t="shared" si="52"/>
        <v>PUNO</v>
      </c>
    </row>
    <row r="277" spans="1:43" ht="15.75" customHeight="1" x14ac:dyDescent="0.2">
      <c r="A277" s="38">
        <v>1141</v>
      </c>
      <c r="B277" s="11" t="s">
        <v>838</v>
      </c>
      <c r="C277" s="2" t="s">
        <v>681</v>
      </c>
      <c r="D277" s="11" t="str">
        <f t="shared" si="55"/>
        <v>DNI42485452</v>
      </c>
      <c r="E277" s="39" t="s">
        <v>4023</v>
      </c>
      <c r="F277" s="39" t="s">
        <v>381</v>
      </c>
      <c r="G277" s="11" t="s">
        <v>2432</v>
      </c>
      <c r="H277" s="11" t="s">
        <v>4024</v>
      </c>
      <c r="I277" s="11" t="s">
        <v>4025</v>
      </c>
      <c r="J277" s="11" t="s">
        <v>844</v>
      </c>
      <c r="K277" s="40">
        <v>31599</v>
      </c>
      <c r="L277" s="41" t="s">
        <v>141</v>
      </c>
      <c r="M277" s="11">
        <v>989739087</v>
      </c>
      <c r="N277" s="39" t="s">
        <v>82</v>
      </c>
      <c r="O277" s="11" t="s">
        <v>82</v>
      </c>
      <c r="P277" s="11" t="s">
        <v>82</v>
      </c>
      <c r="Q277" s="11" t="s">
        <v>4026</v>
      </c>
      <c r="R277" s="7" t="str">
        <f t="shared" si="53"/>
        <v>PUNO</v>
      </c>
      <c r="S277" s="7" t="str">
        <f t="shared" si="54"/>
        <v>PUNO</v>
      </c>
      <c r="T277" s="11" t="s">
        <v>181</v>
      </c>
      <c r="U277" s="42" t="s">
        <v>3967</v>
      </c>
      <c r="W277" s="43">
        <v>44162</v>
      </c>
      <c r="X277" s="8" t="e">
        <f t="shared" si="49"/>
        <v>#N/A</v>
      </c>
      <c r="Y277" s="44"/>
      <c r="AN277" s="10" t="str">
        <f t="shared" si="50"/>
        <v>XB2ST.P0220-4C74101C-S14</v>
      </c>
      <c r="AO277" s="10" t="str">
        <f t="shared" si="51"/>
        <v>CONTRATISTAS</v>
      </c>
      <c r="AQ277" s="38" t="str">
        <f t="shared" si="52"/>
        <v>PUNO</v>
      </c>
    </row>
    <row r="278" spans="1:43" ht="15.75" customHeight="1" x14ac:dyDescent="0.2">
      <c r="A278" s="38">
        <v>1142</v>
      </c>
      <c r="B278" s="11" t="s">
        <v>838</v>
      </c>
      <c r="C278" s="2" t="s">
        <v>681</v>
      </c>
      <c r="D278" s="11" t="str">
        <f t="shared" si="55"/>
        <v>DNI41957371</v>
      </c>
      <c r="E278" s="39" t="s">
        <v>4027</v>
      </c>
      <c r="F278" s="39" t="s">
        <v>4028</v>
      </c>
      <c r="G278" s="11" t="s">
        <v>291</v>
      </c>
      <c r="H278" s="11" t="s">
        <v>4029</v>
      </c>
      <c r="I278" s="11" t="s">
        <v>187</v>
      </c>
      <c r="J278" s="11" t="s">
        <v>3973</v>
      </c>
      <c r="K278" s="40">
        <v>29792</v>
      </c>
      <c r="L278" s="41" t="s">
        <v>141</v>
      </c>
      <c r="M278" s="11">
        <v>965155700</v>
      </c>
      <c r="N278" s="39" t="s">
        <v>82</v>
      </c>
      <c r="O278" s="11" t="s">
        <v>234</v>
      </c>
      <c r="P278" s="11" t="s">
        <v>237</v>
      </c>
      <c r="Q278" s="11" t="s">
        <v>4030</v>
      </c>
      <c r="R278" s="7" t="str">
        <f t="shared" si="53"/>
        <v>PUNO</v>
      </c>
      <c r="S278" s="7" t="str">
        <f t="shared" si="54"/>
        <v>JULIACA</v>
      </c>
      <c r="T278" s="11" t="s">
        <v>181</v>
      </c>
      <c r="U278" s="42" t="s">
        <v>3967</v>
      </c>
      <c r="W278" s="43">
        <v>44162</v>
      </c>
      <c r="X278" s="8" t="e">
        <f t="shared" si="49"/>
        <v>#N/A</v>
      </c>
      <c r="Y278" s="44"/>
      <c r="AN278" s="10" t="str">
        <f t="shared" si="50"/>
        <v>XB2ST.P0220-4C74101C-S14</v>
      </c>
      <c r="AO278" s="10" t="str">
        <f t="shared" si="51"/>
        <v>CONTRATISTAS</v>
      </c>
      <c r="AQ278" s="38" t="str">
        <f t="shared" si="52"/>
        <v>PUNO</v>
      </c>
    </row>
    <row r="279" spans="1:43" ht="15.75" customHeight="1" x14ac:dyDescent="0.2">
      <c r="A279" s="38">
        <v>1143</v>
      </c>
      <c r="B279" s="11" t="s">
        <v>838</v>
      </c>
      <c r="C279" s="2" t="s">
        <v>681</v>
      </c>
      <c r="D279" s="11" t="str">
        <f t="shared" si="55"/>
        <v>DNI41743403</v>
      </c>
      <c r="E279" s="39" t="s">
        <v>4031</v>
      </c>
      <c r="F279" s="39" t="s">
        <v>4032</v>
      </c>
      <c r="G279" s="11" t="s">
        <v>291</v>
      </c>
      <c r="H279" s="11" t="s">
        <v>4033</v>
      </c>
      <c r="I279" s="11" t="s">
        <v>187</v>
      </c>
      <c r="J279" s="11" t="s">
        <v>3973</v>
      </c>
      <c r="K279" s="40">
        <v>30310</v>
      </c>
      <c r="L279" s="41" t="s">
        <v>141</v>
      </c>
      <c r="M279" s="11">
        <v>940965256</v>
      </c>
      <c r="N279" s="39" t="s">
        <v>82</v>
      </c>
      <c r="O279" s="11" t="s">
        <v>234</v>
      </c>
      <c r="P279" s="11" t="s">
        <v>237</v>
      </c>
      <c r="Q279" s="11" t="s">
        <v>4034</v>
      </c>
      <c r="R279" s="7" t="str">
        <f t="shared" si="53"/>
        <v>PUNO</v>
      </c>
      <c r="S279" s="7" t="str">
        <f t="shared" si="54"/>
        <v>JULIACA</v>
      </c>
      <c r="T279" s="11" t="s">
        <v>181</v>
      </c>
      <c r="U279" s="42" t="s">
        <v>3967</v>
      </c>
      <c r="W279" s="43">
        <v>44162</v>
      </c>
      <c r="X279" s="8" t="e">
        <f t="shared" si="49"/>
        <v>#N/A</v>
      </c>
      <c r="Y279" s="44"/>
      <c r="AN279" s="10" t="str">
        <f t="shared" si="50"/>
        <v>XB2ST.P0220-4C74101C-S14</v>
      </c>
      <c r="AO279" s="10" t="str">
        <f t="shared" si="51"/>
        <v>CONTRATISTAS</v>
      </c>
      <c r="AQ279" s="38" t="str">
        <f t="shared" si="52"/>
        <v>PUNO</v>
      </c>
    </row>
    <row r="280" spans="1:43" ht="15.75" customHeight="1" x14ac:dyDescent="0.2">
      <c r="A280" s="38">
        <v>1144</v>
      </c>
      <c r="B280" s="11" t="s">
        <v>838</v>
      </c>
      <c r="C280" s="2" t="s">
        <v>681</v>
      </c>
      <c r="D280" s="11" t="str">
        <f t="shared" si="55"/>
        <v>DNI45403885</v>
      </c>
      <c r="E280" s="39" t="s">
        <v>4035</v>
      </c>
      <c r="F280" s="39" t="s">
        <v>334</v>
      </c>
      <c r="G280" s="11" t="s">
        <v>358</v>
      </c>
      <c r="H280" s="11" t="s">
        <v>4036</v>
      </c>
      <c r="I280" s="11" t="s">
        <v>187</v>
      </c>
      <c r="J280" s="11" t="s">
        <v>3973</v>
      </c>
      <c r="K280" s="40">
        <v>32230</v>
      </c>
      <c r="L280" s="41" t="s">
        <v>141</v>
      </c>
      <c r="M280" s="11">
        <v>951134353</v>
      </c>
      <c r="N280" s="39" t="s">
        <v>82</v>
      </c>
      <c r="O280" s="11" t="s">
        <v>234</v>
      </c>
      <c r="P280" s="11" t="s">
        <v>237</v>
      </c>
      <c r="Q280" s="11" t="s">
        <v>4037</v>
      </c>
      <c r="R280" s="7" t="str">
        <f t="shared" si="53"/>
        <v>PUNO</v>
      </c>
      <c r="S280" s="7" t="str">
        <f t="shared" si="54"/>
        <v>JULIACA</v>
      </c>
      <c r="T280" s="11" t="s">
        <v>181</v>
      </c>
      <c r="U280" s="42" t="s">
        <v>3967</v>
      </c>
      <c r="W280" s="43">
        <v>44162</v>
      </c>
      <c r="X280" s="8" t="e">
        <f t="shared" si="49"/>
        <v>#N/A</v>
      </c>
      <c r="Y280" s="44"/>
      <c r="AN280" s="10" t="str">
        <f t="shared" si="50"/>
        <v>XB2ST.P0220-4C74101C-S14</v>
      </c>
      <c r="AO280" s="10" t="str">
        <f t="shared" si="51"/>
        <v>CONTRATISTAS</v>
      </c>
      <c r="AQ280" s="38" t="str">
        <f t="shared" si="52"/>
        <v>PUNO</v>
      </c>
    </row>
    <row r="281" spans="1:43" ht="15.75" customHeight="1" x14ac:dyDescent="0.2">
      <c r="A281" s="38">
        <v>1145</v>
      </c>
      <c r="B281" s="11" t="s">
        <v>838</v>
      </c>
      <c r="C281" s="2" t="s">
        <v>681</v>
      </c>
      <c r="D281" s="11" t="str">
        <f t="shared" si="55"/>
        <v>DNI46516589</v>
      </c>
      <c r="E281" s="39" t="s">
        <v>4038</v>
      </c>
      <c r="F281" s="39" t="s">
        <v>587</v>
      </c>
      <c r="G281" s="11" t="s">
        <v>291</v>
      </c>
      <c r="H281" s="11" t="s">
        <v>699</v>
      </c>
      <c r="I281" s="11" t="s">
        <v>187</v>
      </c>
      <c r="J281" s="11" t="s">
        <v>3973</v>
      </c>
      <c r="K281" s="40">
        <v>33097</v>
      </c>
      <c r="L281" s="41" t="s">
        <v>141</v>
      </c>
      <c r="M281" s="11">
        <v>958366010</v>
      </c>
      <c r="N281" s="39" t="s">
        <v>82</v>
      </c>
      <c r="O281" s="11" t="s">
        <v>395</v>
      </c>
      <c r="P281" s="11" t="s">
        <v>4039</v>
      </c>
      <c r="Q281" s="11" t="s">
        <v>4040</v>
      </c>
      <c r="R281" s="7" t="s">
        <v>82</v>
      </c>
      <c r="S281" s="7" t="s">
        <v>237</v>
      </c>
      <c r="T281" s="11" t="s">
        <v>181</v>
      </c>
      <c r="U281" s="42" t="s">
        <v>3967</v>
      </c>
      <c r="W281" s="43">
        <v>44162</v>
      </c>
      <c r="X281" s="8" t="e">
        <f t="shared" si="49"/>
        <v>#N/A</v>
      </c>
      <c r="Y281" s="44"/>
      <c r="AN281" s="10" t="str">
        <f t="shared" si="50"/>
        <v>XB2ST.P0220-4C74101C-S14</v>
      </c>
      <c r="AO281" s="10" t="str">
        <f t="shared" si="51"/>
        <v>CONTRATISTAS</v>
      </c>
      <c r="AQ281" s="38" t="str">
        <f t="shared" si="52"/>
        <v>PUNO</v>
      </c>
    </row>
    <row r="282" spans="1:43" ht="15.75" customHeight="1" x14ac:dyDescent="0.2">
      <c r="A282" s="38">
        <v>1146</v>
      </c>
      <c r="B282" s="11" t="s">
        <v>838</v>
      </c>
      <c r="C282" s="2" t="s">
        <v>681</v>
      </c>
      <c r="D282" s="11" t="str">
        <f t="shared" si="55"/>
        <v>DNI71864643</v>
      </c>
      <c r="E282" s="39" t="s">
        <v>4041</v>
      </c>
      <c r="F282" s="39" t="s">
        <v>115</v>
      </c>
      <c r="G282" s="11" t="s">
        <v>291</v>
      </c>
      <c r="H282" s="11" t="s">
        <v>4042</v>
      </c>
      <c r="I282" s="11" t="s">
        <v>4043</v>
      </c>
      <c r="J282" s="11" t="s">
        <v>844</v>
      </c>
      <c r="K282" s="40">
        <v>36388</v>
      </c>
      <c r="L282" s="41" t="s">
        <v>141</v>
      </c>
      <c r="M282" s="11">
        <v>993629123</v>
      </c>
      <c r="N282" s="39" t="s">
        <v>82</v>
      </c>
      <c r="O282" s="11" t="s">
        <v>252</v>
      </c>
      <c r="P282" s="11" t="s">
        <v>460</v>
      </c>
      <c r="Q282" s="11" t="s">
        <v>4044</v>
      </c>
      <c r="R282" s="7" t="str">
        <f>VLOOKUP(CONCATENATE(N282,P282),hub_,4,FALSE)</f>
        <v>PUNO</v>
      </c>
      <c r="S282" s="7" t="str">
        <f>VLOOKUP(CONCATENATE(N282,P282),hub_,5,FALSE)</f>
        <v>SAN ANTON</v>
      </c>
      <c r="T282" s="11" t="s">
        <v>181</v>
      </c>
      <c r="U282" s="42" t="s">
        <v>3967</v>
      </c>
      <c r="W282" s="43">
        <v>44162</v>
      </c>
      <c r="X282" s="8" t="e">
        <f t="shared" si="49"/>
        <v>#N/A</v>
      </c>
      <c r="Y282" s="44"/>
      <c r="AN282" s="10" t="str">
        <f t="shared" si="50"/>
        <v>XB2ST.P0220-4C74101C-S14</v>
      </c>
      <c r="AO282" s="10" t="str">
        <f t="shared" si="51"/>
        <v>CONTRATISTAS</v>
      </c>
      <c r="AQ282" s="38" t="str">
        <f t="shared" si="52"/>
        <v>PUNO</v>
      </c>
    </row>
    <row r="283" spans="1:43" ht="15.75" customHeight="1" x14ac:dyDescent="0.2">
      <c r="A283" s="38">
        <v>1147</v>
      </c>
      <c r="B283" s="11" t="s">
        <v>838</v>
      </c>
      <c r="C283" s="2" t="s">
        <v>681</v>
      </c>
      <c r="D283" s="11" t="str">
        <f t="shared" si="55"/>
        <v>DNI71864522</v>
      </c>
      <c r="E283" s="39" t="s">
        <v>4045</v>
      </c>
      <c r="F283" s="39" t="s">
        <v>587</v>
      </c>
      <c r="G283" s="11" t="s">
        <v>115</v>
      </c>
      <c r="H283" s="11" t="s">
        <v>4046</v>
      </c>
      <c r="I283" s="11" t="s">
        <v>4043</v>
      </c>
      <c r="J283" s="11" t="s">
        <v>2434</v>
      </c>
      <c r="K283" s="40">
        <v>37258</v>
      </c>
      <c r="L283" s="41" t="s">
        <v>141</v>
      </c>
      <c r="M283" s="11">
        <v>925950358</v>
      </c>
      <c r="N283" s="39" t="s">
        <v>82</v>
      </c>
      <c r="O283" s="11" t="s">
        <v>252</v>
      </c>
      <c r="P283" s="11" t="s">
        <v>460</v>
      </c>
      <c r="Q283" s="11" t="s">
        <v>4047</v>
      </c>
      <c r="R283" s="7" t="str">
        <f>VLOOKUP(CONCATENATE(N283,P283),hub_,4,FALSE)</f>
        <v>PUNO</v>
      </c>
      <c r="S283" s="7" t="str">
        <f>VLOOKUP(CONCATENATE(N283,P283),hub_,5,FALSE)</f>
        <v>SAN ANTON</v>
      </c>
      <c r="T283" s="11" t="s">
        <v>181</v>
      </c>
      <c r="U283" s="42" t="s">
        <v>3967</v>
      </c>
      <c r="W283" s="43">
        <v>44162</v>
      </c>
      <c r="X283" s="8" t="e">
        <f t="shared" si="49"/>
        <v>#N/A</v>
      </c>
      <c r="Y283" s="44"/>
      <c r="AN283" s="10" t="str">
        <f t="shared" si="50"/>
        <v>XB2ST.P0220-4C74101C-S14</v>
      </c>
      <c r="AO283" s="10" t="str">
        <f t="shared" si="51"/>
        <v>CONTRATISTAS</v>
      </c>
      <c r="AQ283" s="38" t="str">
        <f t="shared" si="52"/>
        <v>PUNO</v>
      </c>
    </row>
    <row r="284" spans="1:43" ht="15.75" customHeight="1" x14ac:dyDescent="0.2">
      <c r="A284" s="38">
        <v>1148</v>
      </c>
      <c r="B284" s="11" t="s">
        <v>838</v>
      </c>
      <c r="C284" s="2" t="s">
        <v>681</v>
      </c>
      <c r="D284" s="11" t="str">
        <f t="shared" si="55"/>
        <v>DNI71971964</v>
      </c>
      <c r="E284" s="39" t="s">
        <v>4048</v>
      </c>
      <c r="F284" s="39" t="s">
        <v>376</v>
      </c>
      <c r="G284" s="11" t="s">
        <v>1244</v>
      </c>
      <c r="H284" s="11" t="s">
        <v>4049</v>
      </c>
      <c r="I284" s="11" t="s">
        <v>4043</v>
      </c>
      <c r="J284" s="11" t="s">
        <v>3973</v>
      </c>
      <c r="K284" s="40">
        <v>36137</v>
      </c>
      <c r="L284" s="41" t="s">
        <v>141</v>
      </c>
      <c r="M284" s="11">
        <v>991187707</v>
      </c>
      <c r="N284" s="39" t="s">
        <v>82</v>
      </c>
      <c r="O284" s="11" t="s">
        <v>83</v>
      </c>
      <c r="P284" s="11" t="s">
        <v>84</v>
      </c>
      <c r="Q284" s="11" t="s">
        <v>4050</v>
      </c>
      <c r="R284" s="7" t="str">
        <f>VLOOKUP(CONCATENATE(N284,P284),hub_,4,FALSE)</f>
        <v>PUNO</v>
      </c>
      <c r="S284" s="7" t="str">
        <f>VLOOKUP(CONCATENATE(N284,P284),hub_,5,FALSE)</f>
        <v>ANTAUTA</v>
      </c>
      <c r="T284" s="11" t="s">
        <v>181</v>
      </c>
      <c r="U284" s="42" t="s">
        <v>3967</v>
      </c>
      <c r="W284" s="43">
        <v>44162</v>
      </c>
      <c r="X284" s="8" t="e">
        <f t="shared" si="49"/>
        <v>#N/A</v>
      </c>
      <c r="Y284" s="44"/>
      <c r="AN284" s="10" t="str">
        <f t="shared" si="50"/>
        <v>XB2ST.P0220-4C74101C-S14</v>
      </c>
      <c r="AO284" s="10" t="str">
        <f t="shared" si="51"/>
        <v>CONTRATISTAS</v>
      </c>
      <c r="AQ284" s="38" t="str">
        <f t="shared" si="52"/>
        <v>PUNO</v>
      </c>
    </row>
    <row r="285" spans="1:43" ht="15.75" customHeight="1" x14ac:dyDescent="0.2">
      <c r="A285" s="38">
        <v>1149</v>
      </c>
      <c r="B285" s="11" t="s">
        <v>838</v>
      </c>
      <c r="C285" s="2" t="s">
        <v>681</v>
      </c>
      <c r="D285" s="11" t="str">
        <f t="shared" si="55"/>
        <v>DNI71572694</v>
      </c>
      <c r="E285" s="39" t="s">
        <v>4051</v>
      </c>
      <c r="F285" s="39" t="s">
        <v>3746</v>
      </c>
      <c r="G285" s="11" t="s">
        <v>4052</v>
      </c>
      <c r="H285" s="11" t="s">
        <v>4053</v>
      </c>
      <c r="I285" s="11" t="s">
        <v>4043</v>
      </c>
      <c r="J285" s="11" t="s">
        <v>3973</v>
      </c>
      <c r="K285" s="40">
        <v>35568</v>
      </c>
      <c r="L285" s="41" t="s">
        <v>141</v>
      </c>
      <c r="M285" s="11">
        <v>918054801</v>
      </c>
      <c r="N285" s="39" t="s">
        <v>82</v>
      </c>
      <c r="O285" s="11" t="s">
        <v>83</v>
      </c>
      <c r="P285" s="11" t="s">
        <v>84</v>
      </c>
      <c r="Q285" s="11" t="s">
        <v>4050</v>
      </c>
      <c r="R285" s="7" t="str">
        <f>VLOOKUP(CONCATENATE(N285,P285),hub_,4,FALSE)</f>
        <v>PUNO</v>
      </c>
      <c r="S285" s="7" t="str">
        <f>VLOOKUP(CONCATENATE(N285,P285),hub_,5,FALSE)</f>
        <v>ANTAUTA</v>
      </c>
      <c r="T285" s="11" t="s">
        <v>181</v>
      </c>
      <c r="U285" s="42" t="s">
        <v>3967</v>
      </c>
      <c r="W285" s="43">
        <v>44162</v>
      </c>
      <c r="X285" s="8" t="e">
        <f t="shared" si="49"/>
        <v>#N/A</v>
      </c>
      <c r="Y285" s="44"/>
      <c r="AN285" s="10" t="str">
        <f t="shared" si="50"/>
        <v>XB2ST.P0220-4C74101C-S14</v>
      </c>
      <c r="AO285" s="10" t="str">
        <f t="shared" si="51"/>
        <v>CONTRATISTAS</v>
      </c>
      <c r="AQ285" s="38" t="str">
        <f t="shared" si="52"/>
        <v>PUNO</v>
      </c>
    </row>
    <row r="286" spans="1:43" ht="15.75" customHeight="1" x14ac:dyDescent="0.2">
      <c r="A286" s="38">
        <v>163</v>
      </c>
      <c r="B286" s="11" t="s">
        <v>1073</v>
      </c>
      <c r="C286" s="11" t="s">
        <v>1158</v>
      </c>
      <c r="D286" s="11" t="str">
        <f t="shared" si="55"/>
        <v>DNI73770126</v>
      </c>
      <c r="E286" s="39" t="s">
        <v>4054</v>
      </c>
      <c r="F286" s="48" t="s">
        <v>381</v>
      </c>
      <c r="G286" s="44" t="s">
        <v>146</v>
      </c>
      <c r="H286" s="38" t="s">
        <v>2499</v>
      </c>
      <c r="I286" s="38" t="s">
        <v>1077</v>
      </c>
      <c r="J286" s="38" t="s">
        <v>1078</v>
      </c>
      <c r="K286" s="43">
        <v>34960</v>
      </c>
      <c r="L286" s="38" t="s">
        <v>141</v>
      </c>
      <c r="M286" s="39">
        <v>915248704</v>
      </c>
      <c r="N286" s="38" t="s">
        <v>82</v>
      </c>
      <c r="O286" s="38" t="s">
        <v>234</v>
      </c>
      <c r="P286" s="38" t="s">
        <v>237</v>
      </c>
      <c r="Q286" s="38" t="s">
        <v>4055</v>
      </c>
      <c r="R286" s="7" t="str">
        <f>VLOOKUP(CONCATENATE(N286,P286),hub_,4,FALSE)</f>
        <v>PUNO</v>
      </c>
      <c r="S286" s="7" t="str">
        <f>VLOOKUP(CONCATENATE(N286,P286),hub_,5,FALSE)</f>
        <v>JULIACA</v>
      </c>
      <c r="T286" s="11" t="s">
        <v>181</v>
      </c>
      <c r="U286" s="42" t="s">
        <v>4056</v>
      </c>
      <c r="V286" s="38" t="s">
        <v>4057</v>
      </c>
      <c r="W286" s="43">
        <v>44162</v>
      </c>
      <c r="X286" s="8" t="e">
        <f t="shared" si="49"/>
        <v>#N/A</v>
      </c>
      <c r="Y286" s="44"/>
      <c r="AN286" s="10" t="str">
        <f t="shared" si="50"/>
        <v xml:space="preserve">ZB2ARH489 </v>
      </c>
      <c r="AO286" s="10" t="str">
        <f t="shared" si="51"/>
        <v>CONTRATISTAS</v>
      </c>
      <c r="AQ286" s="38" t="str">
        <f t="shared" si="52"/>
        <v>PUNO</v>
      </c>
    </row>
    <row r="287" spans="1:43" ht="15.75" customHeight="1" x14ac:dyDescent="0.2">
      <c r="A287" s="38">
        <v>164</v>
      </c>
      <c r="B287" s="11" t="s">
        <v>1073</v>
      </c>
      <c r="C287" s="11" t="s">
        <v>1158</v>
      </c>
      <c r="D287" s="11" t="str">
        <f t="shared" si="55"/>
        <v>DNI80310566</v>
      </c>
      <c r="E287" s="39" t="s">
        <v>4058</v>
      </c>
      <c r="F287" s="48" t="s">
        <v>799</v>
      </c>
      <c r="G287" s="44" t="s">
        <v>115</v>
      </c>
      <c r="H287" s="38" t="s">
        <v>2416</v>
      </c>
      <c r="I287" s="38" t="s">
        <v>1077</v>
      </c>
      <c r="J287" s="38" t="s">
        <v>1078</v>
      </c>
      <c r="K287" s="43">
        <v>28573</v>
      </c>
      <c r="L287" s="38" t="s">
        <v>141</v>
      </c>
      <c r="M287" s="39">
        <v>974574729</v>
      </c>
      <c r="N287" s="38" t="s">
        <v>82</v>
      </c>
      <c r="O287" s="38" t="s">
        <v>252</v>
      </c>
      <c r="P287" s="38" t="s">
        <v>2971</v>
      </c>
      <c r="Q287" s="38" t="s">
        <v>4059</v>
      </c>
      <c r="R287" s="7" t="s">
        <v>82</v>
      </c>
      <c r="S287" s="7" t="s">
        <v>460</v>
      </c>
      <c r="T287" s="11" t="s">
        <v>181</v>
      </c>
      <c r="U287" s="42" t="s">
        <v>4056</v>
      </c>
      <c r="V287" s="38" t="s">
        <v>4057</v>
      </c>
      <c r="W287" s="43">
        <v>44162</v>
      </c>
      <c r="X287" s="8" t="e">
        <f t="shared" si="49"/>
        <v>#N/A</v>
      </c>
      <c r="Y287" s="44"/>
      <c r="AN287" s="10" t="str">
        <f t="shared" si="50"/>
        <v xml:space="preserve">ZB2ARH489 </v>
      </c>
      <c r="AO287" s="10" t="str">
        <f t="shared" si="51"/>
        <v>CONTRATISTAS</v>
      </c>
      <c r="AQ287" s="38" t="str">
        <f t="shared" si="52"/>
        <v>PUNO</v>
      </c>
    </row>
    <row r="288" spans="1:43" ht="15.75" customHeight="1" x14ac:dyDescent="0.2">
      <c r="A288" s="38">
        <v>39</v>
      </c>
      <c r="B288" s="11" t="s">
        <v>183</v>
      </c>
      <c r="C288" s="11" t="s">
        <v>154</v>
      </c>
      <c r="D288" s="11" t="str">
        <f t="shared" si="55"/>
        <v>DNI70389682</v>
      </c>
      <c r="E288" s="39" t="s">
        <v>4060</v>
      </c>
      <c r="F288" s="48" t="s">
        <v>115</v>
      </c>
      <c r="G288" s="44" t="s">
        <v>329</v>
      </c>
      <c r="H288" s="38" t="s">
        <v>1994</v>
      </c>
      <c r="I288" s="38" t="s">
        <v>1367</v>
      </c>
      <c r="J288" s="38"/>
      <c r="K288" s="43">
        <v>36191</v>
      </c>
      <c r="L288" s="38" t="s">
        <v>141</v>
      </c>
      <c r="M288" s="39">
        <v>938882112</v>
      </c>
      <c r="N288" s="38" t="s">
        <v>82</v>
      </c>
      <c r="O288" s="38" t="s">
        <v>188</v>
      </c>
      <c r="P288" s="38" t="s">
        <v>189</v>
      </c>
      <c r="Q288" s="38" t="s">
        <v>4061</v>
      </c>
      <c r="R288" s="7" t="str">
        <f t="shared" ref="R288:R316" si="56">VLOOKUP(CONCATENATE(N288,P288),hub_,4,FALSE)</f>
        <v>PUNO</v>
      </c>
      <c r="S288" s="7" t="str">
        <f t="shared" ref="S288:S316" si="57">VLOOKUP(CONCATENATE(N288,P288),hub_,5,FALSE)</f>
        <v>AJOYANI</v>
      </c>
      <c r="T288" s="11" t="s">
        <v>925</v>
      </c>
      <c r="U288" s="42"/>
      <c r="W288" s="43">
        <v>44162</v>
      </c>
      <c r="X288" s="8" t="e">
        <f t="shared" si="49"/>
        <v>#N/A</v>
      </c>
      <c r="Y288" s="44"/>
      <c r="AN288" s="10" t="str">
        <f t="shared" si="50"/>
        <v>ZSRSER601-1</v>
      </c>
      <c r="AO288" s="10" t="str">
        <f t="shared" si="51"/>
        <v>CONTRATISTAS</v>
      </c>
      <c r="AQ288" s="38" t="str">
        <f t="shared" si="52"/>
        <v>PUNO</v>
      </c>
    </row>
    <row r="289" spans="1:43" ht="15.75" customHeight="1" x14ac:dyDescent="0.2">
      <c r="A289" s="38">
        <v>40</v>
      </c>
      <c r="B289" s="11" t="s">
        <v>183</v>
      </c>
      <c r="C289" s="11" t="s">
        <v>154</v>
      </c>
      <c r="D289" s="11" t="str">
        <f t="shared" si="55"/>
        <v>DNI71258122</v>
      </c>
      <c r="E289" s="39" t="s">
        <v>4062</v>
      </c>
      <c r="F289" s="48" t="s">
        <v>115</v>
      </c>
      <c r="G289" s="44" t="s">
        <v>847</v>
      </c>
      <c r="H289" s="38" t="s">
        <v>4063</v>
      </c>
      <c r="I289" s="38" t="s">
        <v>1367</v>
      </c>
      <c r="J289" s="38"/>
      <c r="K289" s="43">
        <v>36723</v>
      </c>
      <c r="L289" s="38" t="s">
        <v>141</v>
      </c>
      <c r="M289" s="39">
        <v>931928364</v>
      </c>
      <c r="N289" s="38" t="s">
        <v>82</v>
      </c>
      <c r="O289" s="38" t="s">
        <v>252</v>
      </c>
      <c r="P289" s="38" t="s">
        <v>1806</v>
      </c>
      <c r="Q289" s="38" t="s">
        <v>4064</v>
      </c>
      <c r="R289" s="7" t="str">
        <f t="shared" si="56"/>
        <v>PUNO</v>
      </c>
      <c r="S289" s="7" t="str">
        <f t="shared" si="57"/>
        <v>ANTAUTA</v>
      </c>
      <c r="T289" s="11" t="s">
        <v>925</v>
      </c>
      <c r="U289" s="42"/>
      <c r="W289" s="43">
        <v>44162</v>
      </c>
      <c r="X289" s="8" t="e">
        <f t="shared" si="49"/>
        <v>#N/A</v>
      </c>
      <c r="Y289" s="44"/>
      <c r="AN289" s="10" t="str">
        <f t="shared" si="50"/>
        <v>ZSRSER601-1</v>
      </c>
      <c r="AO289" s="10" t="str">
        <f t="shared" si="51"/>
        <v>CONTRATISTAS</v>
      </c>
      <c r="AQ289" s="38" t="str">
        <f t="shared" si="52"/>
        <v>PUNO</v>
      </c>
    </row>
    <row r="290" spans="1:43" ht="15.75" customHeight="1" x14ac:dyDescent="0.2">
      <c r="A290" s="38">
        <v>42</v>
      </c>
      <c r="B290" s="11" t="s">
        <v>215</v>
      </c>
      <c r="C290" s="11" t="s">
        <v>154</v>
      </c>
      <c r="D290" s="11" t="str">
        <f t="shared" si="55"/>
        <v>DNI44635459</v>
      </c>
      <c r="E290" s="39" t="s">
        <v>4065</v>
      </c>
      <c r="F290" s="48" t="s">
        <v>2655</v>
      </c>
      <c r="G290" s="44" t="s">
        <v>630</v>
      </c>
      <c r="H290" s="38" t="s">
        <v>4066</v>
      </c>
      <c r="I290" s="38" t="s">
        <v>187</v>
      </c>
      <c r="J290" s="38" t="s">
        <v>4067</v>
      </c>
      <c r="K290" s="43">
        <v>31885</v>
      </c>
      <c r="L290" s="38" t="s">
        <v>141</v>
      </c>
      <c r="M290" s="39">
        <v>950799581</v>
      </c>
      <c r="N290" s="38" t="s">
        <v>82</v>
      </c>
      <c r="O290" s="38" t="s">
        <v>234</v>
      </c>
      <c r="P290" s="38" t="s">
        <v>235</v>
      </c>
      <c r="Q290" s="38" t="s">
        <v>4068</v>
      </c>
      <c r="R290" s="7" t="str">
        <f t="shared" si="56"/>
        <v>PUNO</v>
      </c>
      <c r="S290" s="7" t="str">
        <f t="shared" si="57"/>
        <v>JULIACA</v>
      </c>
      <c r="T290" s="11" t="s">
        <v>164</v>
      </c>
      <c r="U290" s="42" t="s">
        <v>4069</v>
      </c>
      <c r="W290" s="43">
        <v>44162</v>
      </c>
      <c r="X290" s="8" t="e">
        <f t="shared" si="49"/>
        <v>#N/A</v>
      </c>
      <c r="Y290" s="44"/>
      <c r="AN290" s="10" t="str">
        <f t="shared" si="50"/>
        <v>ZSRSER601-1</v>
      </c>
      <c r="AO290" s="10" t="str">
        <f t="shared" si="51"/>
        <v>CONTRATISTAS</v>
      </c>
      <c r="AQ290" s="38" t="str">
        <f t="shared" si="52"/>
        <v>PUNO</v>
      </c>
    </row>
    <row r="291" spans="1:43" ht="15.75" customHeight="1" x14ac:dyDescent="0.2">
      <c r="A291" s="38">
        <v>46</v>
      </c>
      <c r="B291" s="11" t="s">
        <v>655</v>
      </c>
      <c r="C291" s="11" t="s">
        <v>656</v>
      </c>
      <c r="D291" s="11" t="str">
        <f t="shared" si="55"/>
        <v>DNI30857243</v>
      </c>
      <c r="E291" s="39" t="s">
        <v>4070</v>
      </c>
      <c r="F291" s="48" t="s">
        <v>2546</v>
      </c>
      <c r="G291" s="44" t="s">
        <v>4071</v>
      </c>
      <c r="H291" s="38" t="s">
        <v>4072</v>
      </c>
      <c r="I291" s="38" t="s">
        <v>4073</v>
      </c>
      <c r="J291" s="38" t="s">
        <v>4074</v>
      </c>
      <c r="K291" s="43">
        <v>28100</v>
      </c>
      <c r="L291" s="38" t="s">
        <v>141</v>
      </c>
      <c r="M291" s="39">
        <v>994707424</v>
      </c>
      <c r="N291" s="38" t="s">
        <v>82</v>
      </c>
      <c r="O291" s="38" t="s">
        <v>82</v>
      </c>
      <c r="P291" s="38" t="s">
        <v>82</v>
      </c>
      <c r="Q291" s="38" t="s">
        <v>4075</v>
      </c>
      <c r="R291" s="7" t="str">
        <f t="shared" si="56"/>
        <v>PUNO</v>
      </c>
      <c r="S291" s="7" t="str">
        <f t="shared" si="57"/>
        <v>PUNO</v>
      </c>
      <c r="T291" s="11"/>
      <c r="U291" s="42"/>
      <c r="W291" s="43">
        <v>44162</v>
      </c>
      <c r="X291" s="8" t="e">
        <f t="shared" si="49"/>
        <v>#N/A</v>
      </c>
      <c r="Y291" s="44"/>
      <c r="AN291" s="10" t="str">
        <f t="shared" si="50"/>
        <v>ZSRSER601-1</v>
      </c>
      <c r="AO291" s="10" t="str">
        <f t="shared" si="51"/>
        <v>CONTRATISTAS</v>
      </c>
      <c r="AQ291" s="38" t="str">
        <f t="shared" si="52"/>
        <v>PUNO</v>
      </c>
    </row>
    <row r="292" spans="1:43" ht="15.75" customHeight="1" x14ac:dyDescent="0.2">
      <c r="A292" s="38">
        <v>47</v>
      </c>
      <c r="B292" s="11" t="s">
        <v>655</v>
      </c>
      <c r="C292" s="11" t="s">
        <v>656</v>
      </c>
      <c r="D292" s="11" t="str">
        <f t="shared" si="55"/>
        <v>DNI01296879</v>
      </c>
      <c r="E292" s="39" t="s">
        <v>4076</v>
      </c>
      <c r="F292" s="48" t="s">
        <v>512</v>
      </c>
      <c r="G292" s="44" t="s">
        <v>4077</v>
      </c>
      <c r="H292" s="38" t="s">
        <v>4078</v>
      </c>
      <c r="I292" s="38" t="s">
        <v>4073</v>
      </c>
      <c r="J292" s="38"/>
      <c r="K292" s="43">
        <v>27293</v>
      </c>
      <c r="L292" s="38" t="s">
        <v>141</v>
      </c>
      <c r="M292" s="39">
        <v>946648312</v>
      </c>
      <c r="N292" s="38" t="s">
        <v>82</v>
      </c>
      <c r="O292" s="38" t="s">
        <v>82</v>
      </c>
      <c r="P292" s="38" t="s">
        <v>82</v>
      </c>
      <c r="Q292" s="38" t="s">
        <v>4079</v>
      </c>
      <c r="R292" s="7" t="str">
        <f t="shared" si="56"/>
        <v>PUNO</v>
      </c>
      <c r="S292" s="7" t="str">
        <f t="shared" si="57"/>
        <v>PUNO</v>
      </c>
      <c r="T292" s="11"/>
      <c r="U292" s="42"/>
      <c r="W292" s="43">
        <v>44162</v>
      </c>
      <c r="X292" s="8" t="e">
        <f t="shared" si="49"/>
        <v>#N/A</v>
      </c>
      <c r="Y292" s="44"/>
      <c r="AN292" s="10" t="str">
        <f t="shared" si="50"/>
        <v>ZSRSER601-1</v>
      </c>
      <c r="AO292" s="10" t="str">
        <f t="shared" si="51"/>
        <v>CONTRATISTAS</v>
      </c>
      <c r="AQ292" s="38" t="str">
        <f t="shared" si="52"/>
        <v>PUNO</v>
      </c>
    </row>
    <row r="293" spans="1:43" ht="15.75" customHeight="1" x14ac:dyDescent="0.2">
      <c r="A293" s="38">
        <v>48</v>
      </c>
      <c r="B293" s="11" t="s">
        <v>655</v>
      </c>
      <c r="C293" s="11" t="s">
        <v>656</v>
      </c>
      <c r="D293" s="11" t="str">
        <f t="shared" si="55"/>
        <v>DNI73616747</v>
      </c>
      <c r="E293" s="39" t="s">
        <v>4080</v>
      </c>
      <c r="F293" s="48" t="s">
        <v>115</v>
      </c>
      <c r="G293" s="44" t="s">
        <v>4081</v>
      </c>
      <c r="H293" s="38" t="s">
        <v>4082</v>
      </c>
      <c r="I293" s="38" t="s">
        <v>4073</v>
      </c>
      <c r="J293" s="38"/>
      <c r="K293" s="43">
        <v>35406</v>
      </c>
      <c r="L293" s="38" t="s">
        <v>141</v>
      </c>
      <c r="M293" s="39">
        <v>910668468</v>
      </c>
      <c r="N293" s="38" t="s">
        <v>82</v>
      </c>
      <c r="O293" s="38" t="s">
        <v>2015</v>
      </c>
      <c r="P293" s="38" t="s">
        <v>237</v>
      </c>
      <c r="Q293" s="38" t="s">
        <v>4083</v>
      </c>
      <c r="R293" s="7" t="str">
        <f t="shared" si="56"/>
        <v>PUNO</v>
      </c>
      <c r="S293" s="7" t="str">
        <f t="shared" si="57"/>
        <v>JULIACA</v>
      </c>
      <c r="T293" s="11"/>
      <c r="U293" s="42"/>
      <c r="W293" s="43">
        <v>44162</v>
      </c>
      <c r="X293" s="8" t="e">
        <f t="shared" si="49"/>
        <v>#N/A</v>
      </c>
      <c r="Y293" s="44"/>
      <c r="AN293" s="10" t="str">
        <f t="shared" si="50"/>
        <v>ZSRSER601-1</v>
      </c>
      <c r="AO293" s="10" t="str">
        <f t="shared" si="51"/>
        <v>CONTRATISTAS</v>
      </c>
      <c r="AQ293" s="38" t="str">
        <f t="shared" si="52"/>
        <v>PUNO</v>
      </c>
    </row>
    <row r="294" spans="1:43" ht="15.75" customHeight="1" x14ac:dyDescent="0.2">
      <c r="A294" s="38">
        <v>49</v>
      </c>
      <c r="B294" s="11" t="s">
        <v>655</v>
      </c>
      <c r="C294" s="11" t="s">
        <v>656</v>
      </c>
      <c r="D294" s="11" t="str">
        <f t="shared" si="55"/>
        <v>DNI71519407</v>
      </c>
      <c r="E294" s="39" t="s">
        <v>4084</v>
      </c>
      <c r="F294" s="48" t="s">
        <v>4085</v>
      </c>
      <c r="G294" s="44" t="s">
        <v>4086</v>
      </c>
      <c r="H294" s="38" t="s">
        <v>4087</v>
      </c>
      <c r="I294" s="38" t="s">
        <v>3259</v>
      </c>
      <c r="J294" s="38" t="s">
        <v>4088</v>
      </c>
      <c r="K294" s="43">
        <v>33857</v>
      </c>
      <c r="L294" s="38" t="s">
        <v>141</v>
      </c>
      <c r="M294" s="39">
        <v>991207245</v>
      </c>
      <c r="N294" s="38" t="s">
        <v>82</v>
      </c>
      <c r="O294" s="38" t="s">
        <v>2015</v>
      </c>
      <c r="P294" s="38" t="s">
        <v>237</v>
      </c>
      <c r="Q294" s="38" t="s">
        <v>4089</v>
      </c>
      <c r="R294" s="7" t="str">
        <f t="shared" si="56"/>
        <v>PUNO</v>
      </c>
      <c r="S294" s="7" t="str">
        <f t="shared" si="57"/>
        <v>JULIACA</v>
      </c>
      <c r="T294" s="11"/>
      <c r="U294" s="42"/>
      <c r="W294" s="43">
        <v>44162</v>
      </c>
      <c r="X294" s="8" t="e">
        <f t="shared" si="49"/>
        <v>#N/A</v>
      </c>
      <c r="Y294" s="44"/>
      <c r="AN294" s="10" t="str">
        <f t="shared" si="50"/>
        <v>ZSRSER601-1</v>
      </c>
      <c r="AO294" s="10" t="str">
        <f t="shared" si="51"/>
        <v>CONTRATISTAS</v>
      </c>
      <c r="AQ294" s="38" t="str">
        <f t="shared" si="52"/>
        <v>PUNO</v>
      </c>
    </row>
    <row r="295" spans="1:43" ht="15.75" customHeight="1" x14ac:dyDescent="0.2">
      <c r="A295" s="38">
        <v>50</v>
      </c>
      <c r="B295" s="11" t="s">
        <v>655</v>
      </c>
      <c r="C295" s="11" t="s">
        <v>656</v>
      </c>
      <c r="D295" s="11" t="str">
        <f t="shared" si="55"/>
        <v>DNI42745962</v>
      </c>
      <c r="E295" s="39" t="s">
        <v>4090</v>
      </c>
      <c r="F295" s="48" t="s">
        <v>434</v>
      </c>
      <c r="G295" s="44" t="s">
        <v>115</v>
      </c>
      <c r="H295" s="38" t="s">
        <v>3964</v>
      </c>
      <c r="I295" s="38" t="s">
        <v>4073</v>
      </c>
      <c r="J295" s="38" t="s">
        <v>4074</v>
      </c>
      <c r="K295" s="43">
        <v>30975</v>
      </c>
      <c r="L295" s="38" t="s">
        <v>141</v>
      </c>
      <c r="M295" s="39">
        <v>957585863</v>
      </c>
      <c r="N295" s="38" t="s">
        <v>82</v>
      </c>
      <c r="O295" s="38" t="s">
        <v>2015</v>
      </c>
      <c r="P295" s="38" t="s">
        <v>237</v>
      </c>
      <c r="Q295" s="38" t="s">
        <v>4091</v>
      </c>
      <c r="R295" s="7" t="str">
        <f t="shared" si="56"/>
        <v>PUNO</v>
      </c>
      <c r="S295" s="7" t="str">
        <f t="shared" si="57"/>
        <v>JULIACA</v>
      </c>
      <c r="T295" s="11"/>
      <c r="U295" s="42"/>
      <c r="W295" s="43">
        <v>44162</v>
      </c>
      <c r="X295" s="8" t="e">
        <f t="shared" si="49"/>
        <v>#N/A</v>
      </c>
      <c r="Y295" s="44"/>
      <c r="AN295" s="10" t="str">
        <f t="shared" si="50"/>
        <v>ZSRSER601-1</v>
      </c>
      <c r="AO295" s="10" t="str">
        <f t="shared" si="51"/>
        <v>CONTRATISTAS</v>
      </c>
      <c r="AQ295" s="38" t="str">
        <f t="shared" si="52"/>
        <v>PUNO</v>
      </c>
    </row>
    <row r="296" spans="1:43" ht="15.75" customHeight="1" x14ac:dyDescent="0.2">
      <c r="A296" s="38">
        <v>51</v>
      </c>
      <c r="B296" s="11" t="s">
        <v>655</v>
      </c>
      <c r="C296" s="11" t="s">
        <v>656</v>
      </c>
      <c r="D296" s="11" t="str">
        <f t="shared" si="55"/>
        <v>DNI71859945</v>
      </c>
      <c r="E296" s="39" t="s">
        <v>4092</v>
      </c>
      <c r="F296" s="48" t="s">
        <v>4093</v>
      </c>
      <c r="G296" s="44" t="s">
        <v>506</v>
      </c>
      <c r="H296" s="38" t="s">
        <v>4094</v>
      </c>
      <c r="I296" s="38" t="s">
        <v>4073</v>
      </c>
      <c r="J296" s="38" t="s">
        <v>4095</v>
      </c>
      <c r="K296" s="43">
        <v>35096</v>
      </c>
      <c r="L296" s="38" t="s">
        <v>141</v>
      </c>
      <c r="M296" s="39">
        <v>960313362</v>
      </c>
      <c r="N296" s="38" t="s">
        <v>82</v>
      </c>
      <c r="O296" s="38" t="s">
        <v>2015</v>
      </c>
      <c r="P296" s="38" t="s">
        <v>237</v>
      </c>
      <c r="Q296" s="38" t="s">
        <v>4096</v>
      </c>
      <c r="R296" s="7" t="str">
        <f t="shared" si="56"/>
        <v>PUNO</v>
      </c>
      <c r="S296" s="7" t="str">
        <f t="shared" si="57"/>
        <v>JULIACA</v>
      </c>
      <c r="T296" s="11"/>
      <c r="U296" s="42"/>
      <c r="W296" s="43">
        <v>44162</v>
      </c>
      <c r="X296" s="8" t="e">
        <f t="shared" si="49"/>
        <v>#N/A</v>
      </c>
      <c r="Y296" s="44"/>
      <c r="AN296" s="10" t="str">
        <f t="shared" si="50"/>
        <v>ZSRSER601-1</v>
      </c>
      <c r="AO296" s="10" t="str">
        <f t="shared" si="51"/>
        <v>CONTRATISTAS</v>
      </c>
      <c r="AQ296" s="38" t="str">
        <f t="shared" si="52"/>
        <v>PUNO</v>
      </c>
    </row>
    <row r="297" spans="1:43" ht="15.75" customHeight="1" x14ac:dyDescent="0.2">
      <c r="A297" s="38">
        <v>52</v>
      </c>
      <c r="B297" s="11" t="s">
        <v>655</v>
      </c>
      <c r="C297" s="11" t="s">
        <v>656</v>
      </c>
      <c r="D297" s="11" t="str">
        <f t="shared" si="55"/>
        <v>DNI45616398</v>
      </c>
      <c r="E297" s="39" t="s">
        <v>4097</v>
      </c>
      <c r="F297" s="48" t="s">
        <v>4098</v>
      </c>
      <c r="G297" s="44" t="s">
        <v>1490</v>
      </c>
      <c r="H297" s="38" t="s">
        <v>3195</v>
      </c>
      <c r="I297" s="38" t="s">
        <v>4073</v>
      </c>
      <c r="J297" s="38" t="s">
        <v>4095</v>
      </c>
      <c r="K297" s="43">
        <v>32474</v>
      </c>
      <c r="L297" s="38" t="s">
        <v>141</v>
      </c>
      <c r="M297" s="39">
        <v>952483585</v>
      </c>
      <c r="N297" s="38" t="s">
        <v>82</v>
      </c>
      <c r="O297" s="38" t="s">
        <v>82</v>
      </c>
      <c r="P297" s="38" t="s">
        <v>82</v>
      </c>
      <c r="Q297" s="38" t="s">
        <v>4099</v>
      </c>
      <c r="R297" s="7" t="str">
        <f t="shared" si="56"/>
        <v>PUNO</v>
      </c>
      <c r="S297" s="7" t="str">
        <f t="shared" si="57"/>
        <v>PUNO</v>
      </c>
      <c r="T297" s="11"/>
      <c r="U297" s="42"/>
      <c r="W297" s="43">
        <v>44162</v>
      </c>
      <c r="X297" s="8" t="e">
        <f t="shared" si="49"/>
        <v>#N/A</v>
      </c>
      <c r="Y297" s="44"/>
      <c r="AN297" s="10" t="str">
        <f t="shared" si="50"/>
        <v>ZSRSER601-1</v>
      </c>
      <c r="AO297" s="10" t="str">
        <f t="shared" si="51"/>
        <v>CONTRATISTAS</v>
      </c>
      <c r="AQ297" s="38" t="str">
        <f t="shared" si="52"/>
        <v>PUNO</v>
      </c>
    </row>
    <row r="298" spans="1:43" ht="15.75" customHeight="1" x14ac:dyDescent="0.2">
      <c r="A298" s="38">
        <v>53</v>
      </c>
      <c r="B298" s="11" t="s">
        <v>655</v>
      </c>
      <c r="C298" s="11" t="s">
        <v>656</v>
      </c>
      <c r="D298" s="11" t="str">
        <f t="shared" si="55"/>
        <v>DNI47280127</v>
      </c>
      <c r="E298" s="39" t="s">
        <v>4100</v>
      </c>
      <c r="F298" s="48" t="s">
        <v>4101</v>
      </c>
      <c r="G298" s="44" t="s">
        <v>312</v>
      </c>
      <c r="H298" s="38" t="s">
        <v>186</v>
      </c>
      <c r="I298" s="38" t="s">
        <v>4073</v>
      </c>
      <c r="J298" s="38" t="s">
        <v>4088</v>
      </c>
      <c r="K298" s="43">
        <v>33864</v>
      </c>
      <c r="L298" s="38" t="s">
        <v>141</v>
      </c>
      <c r="M298" s="39">
        <v>956702342</v>
      </c>
      <c r="N298" s="38" t="s">
        <v>82</v>
      </c>
      <c r="O298" s="38" t="s">
        <v>2015</v>
      </c>
      <c r="P298" s="38" t="s">
        <v>235</v>
      </c>
      <c r="Q298" s="38" t="s">
        <v>4102</v>
      </c>
      <c r="R298" s="7" t="str">
        <f t="shared" si="56"/>
        <v>PUNO</v>
      </c>
      <c r="S298" s="7" t="str">
        <f t="shared" si="57"/>
        <v>JULIACA</v>
      </c>
      <c r="T298" s="11"/>
      <c r="U298" s="42"/>
      <c r="W298" s="43">
        <v>44162</v>
      </c>
      <c r="X298" s="8" t="e">
        <f t="shared" si="49"/>
        <v>#N/A</v>
      </c>
      <c r="Y298" s="44"/>
      <c r="AN298" s="10" t="str">
        <f t="shared" si="50"/>
        <v>ZSRSER601-1</v>
      </c>
      <c r="AO298" s="10" t="str">
        <f t="shared" si="51"/>
        <v>CONTRATISTAS</v>
      </c>
      <c r="AQ298" s="38" t="str">
        <f t="shared" si="52"/>
        <v>PUNO</v>
      </c>
    </row>
    <row r="299" spans="1:43" ht="15.75" customHeight="1" x14ac:dyDescent="0.2">
      <c r="A299" s="38">
        <v>54</v>
      </c>
      <c r="B299" s="11" t="s">
        <v>655</v>
      </c>
      <c r="C299" s="11" t="s">
        <v>656</v>
      </c>
      <c r="D299" s="11" t="str">
        <f t="shared" si="55"/>
        <v>DNI80157626</v>
      </c>
      <c r="E299" s="39" t="s">
        <v>4103</v>
      </c>
      <c r="F299" s="48" t="s">
        <v>683</v>
      </c>
      <c r="G299" s="44" t="s">
        <v>452</v>
      </c>
      <c r="H299" s="38" t="s">
        <v>4104</v>
      </c>
      <c r="I299" s="38" t="s">
        <v>4073</v>
      </c>
      <c r="J299" s="38" t="s">
        <v>4088</v>
      </c>
      <c r="K299" s="43">
        <v>28231</v>
      </c>
      <c r="L299" s="38" t="s">
        <v>141</v>
      </c>
      <c r="M299" s="39">
        <v>978630205</v>
      </c>
      <c r="N299" s="38" t="s">
        <v>82</v>
      </c>
      <c r="O299" s="38" t="s">
        <v>2015</v>
      </c>
      <c r="P299" s="38" t="s">
        <v>237</v>
      </c>
      <c r="Q299" s="38" t="s">
        <v>4105</v>
      </c>
      <c r="R299" s="7" t="str">
        <f t="shared" si="56"/>
        <v>PUNO</v>
      </c>
      <c r="S299" s="7" t="str">
        <f t="shared" si="57"/>
        <v>JULIACA</v>
      </c>
      <c r="T299" s="11"/>
      <c r="U299" s="42"/>
      <c r="W299" s="43">
        <v>44162</v>
      </c>
      <c r="X299" s="8" t="e">
        <f t="shared" si="49"/>
        <v>#N/A</v>
      </c>
      <c r="Y299" s="44"/>
      <c r="AN299" s="10" t="str">
        <f t="shared" si="50"/>
        <v>ZSRSER601-1</v>
      </c>
      <c r="AO299" s="10" t="str">
        <f t="shared" si="51"/>
        <v>CONTRATISTAS</v>
      </c>
      <c r="AQ299" s="38" t="str">
        <f t="shared" si="52"/>
        <v>PUNO</v>
      </c>
    </row>
    <row r="300" spans="1:43" ht="15.75" customHeight="1" x14ac:dyDescent="0.2">
      <c r="A300" s="38">
        <v>55</v>
      </c>
      <c r="B300" s="11" t="s">
        <v>655</v>
      </c>
      <c r="C300" s="11" t="s">
        <v>656</v>
      </c>
      <c r="D300" s="11" t="str">
        <f t="shared" si="55"/>
        <v>DNI44775560</v>
      </c>
      <c r="E300" s="39" t="s">
        <v>4106</v>
      </c>
      <c r="F300" s="48" t="s">
        <v>334</v>
      </c>
      <c r="G300" s="44" t="s">
        <v>88</v>
      </c>
      <c r="H300" s="38" t="s">
        <v>4107</v>
      </c>
      <c r="I300" s="38" t="s">
        <v>4073</v>
      </c>
      <c r="J300" s="38" t="s">
        <v>4095</v>
      </c>
      <c r="K300" s="43">
        <v>32156</v>
      </c>
      <c r="L300" s="38" t="s">
        <v>141</v>
      </c>
      <c r="M300" s="39">
        <v>991478932</v>
      </c>
      <c r="N300" s="38" t="s">
        <v>82</v>
      </c>
      <c r="O300" s="38" t="s">
        <v>2015</v>
      </c>
      <c r="P300" s="38" t="s">
        <v>237</v>
      </c>
      <c r="Q300" s="38" t="s">
        <v>4108</v>
      </c>
      <c r="R300" s="7" t="str">
        <f t="shared" si="56"/>
        <v>PUNO</v>
      </c>
      <c r="S300" s="7" t="str">
        <f t="shared" si="57"/>
        <v>JULIACA</v>
      </c>
      <c r="T300" s="11"/>
      <c r="U300" s="42"/>
      <c r="W300" s="43">
        <v>44162</v>
      </c>
      <c r="X300" s="8" t="e">
        <f t="shared" si="49"/>
        <v>#N/A</v>
      </c>
      <c r="Y300" s="44"/>
      <c r="AN300" s="10" t="str">
        <f t="shared" si="50"/>
        <v>ZSRSER601-1</v>
      </c>
      <c r="AO300" s="10" t="str">
        <f t="shared" si="51"/>
        <v>CONTRATISTAS</v>
      </c>
      <c r="AQ300" s="38" t="str">
        <f t="shared" si="52"/>
        <v>PUNO</v>
      </c>
    </row>
    <row r="301" spans="1:43" ht="15.75" customHeight="1" x14ac:dyDescent="0.2">
      <c r="A301" s="38">
        <v>56</v>
      </c>
      <c r="B301" s="11" t="s">
        <v>655</v>
      </c>
      <c r="C301" s="11" t="s">
        <v>656</v>
      </c>
      <c r="D301" s="11" t="str">
        <f t="shared" si="55"/>
        <v>DNI46992193</v>
      </c>
      <c r="E301" s="39" t="s">
        <v>4109</v>
      </c>
      <c r="F301" s="48" t="s">
        <v>4110</v>
      </c>
      <c r="G301" s="44" t="s">
        <v>1271</v>
      </c>
      <c r="H301" s="38" t="s">
        <v>4111</v>
      </c>
      <c r="I301" s="38" t="s">
        <v>4073</v>
      </c>
      <c r="J301" s="38" t="s">
        <v>4095</v>
      </c>
      <c r="K301" s="43">
        <v>33347</v>
      </c>
      <c r="L301" s="38" t="s">
        <v>141</v>
      </c>
      <c r="M301" s="39">
        <v>958360314</v>
      </c>
      <c r="N301" s="38" t="s">
        <v>82</v>
      </c>
      <c r="O301" s="38" t="s">
        <v>82</v>
      </c>
      <c r="P301" s="38" t="s">
        <v>82</v>
      </c>
      <c r="Q301" s="38" t="s">
        <v>4112</v>
      </c>
      <c r="R301" s="7" t="str">
        <f t="shared" si="56"/>
        <v>PUNO</v>
      </c>
      <c r="S301" s="7" t="str">
        <f t="shared" si="57"/>
        <v>PUNO</v>
      </c>
      <c r="T301" s="11"/>
      <c r="U301" s="42"/>
      <c r="W301" s="43">
        <v>44162</v>
      </c>
      <c r="X301" s="8" t="e">
        <f t="shared" si="49"/>
        <v>#N/A</v>
      </c>
      <c r="Y301" s="44"/>
      <c r="AN301" s="10" t="str">
        <f t="shared" si="50"/>
        <v>ZSRSER601-1</v>
      </c>
      <c r="AO301" s="10" t="str">
        <f t="shared" si="51"/>
        <v>CONTRATISTAS</v>
      </c>
      <c r="AQ301" s="38" t="str">
        <f t="shared" si="52"/>
        <v>PUNO</v>
      </c>
    </row>
    <row r="302" spans="1:43" ht="15.75" customHeight="1" x14ac:dyDescent="0.2">
      <c r="A302" s="38">
        <v>57</v>
      </c>
      <c r="B302" s="11" t="s">
        <v>655</v>
      </c>
      <c r="C302" s="11" t="s">
        <v>656</v>
      </c>
      <c r="D302" s="11" t="str">
        <f t="shared" si="55"/>
        <v>DNI43363249</v>
      </c>
      <c r="E302" s="39" t="s">
        <v>4113</v>
      </c>
      <c r="F302" s="48" t="s">
        <v>574</v>
      </c>
      <c r="G302" s="44" t="s">
        <v>4114</v>
      </c>
      <c r="H302" s="38" t="s">
        <v>4115</v>
      </c>
      <c r="I302" s="38" t="s">
        <v>4073</v>
      </c>
      <c r="J302" s="38" t="s">
        <v>4116</v>
      </c>
      <c r="K302" s="43">
        <v>30679</v>
      </c>
      <c r="L302" s="38" t="s">
        <v>141</v>
      </c>
      <c r="M302" s="39">
        <v>989298251</v>
      </c>
      <c r="N302" s="38" t="s">
        <v>82</v>
      </c>
      <c r="O302" s="38" t="s">
        <v>82</v>
      </c>
      <c r="P302" s="38" t="s">
        <v>82</v>
      </c>
      <c r="Q302" s="38" t="s">
        <v>4117</v>
      </c>
      <c r="R302" s="7" t="str">
        <f t="shared" si="56"/>
        <v>PUNO</v>
      </c>
      <c r="S302" s="7" t="str">
        <f t="shared" si="57"/>
        <v>PUNO</v>
      </c>
      <c r="T302" s="11"/>
      <c r="U302" s="42"/>
      <c r="W302" s="43">
        <v>44162</v>
      </c>
      <c r="X302" s="8" t="e">
        <f t="shared" si="49"/>
        <v>#N/A</v>
      </c>
      <c r="Y302" s="44"/>
      <c r="AN302" s="10" t="str">
        <f t="shared" si="50"/>
        <v>ZSRSER601-1</v>
      </c>
      <c r="AO302" s="10" t="str">
        <f t="shared" si="51"/>
        <v>CONTRATISTAS</v>
      </c>
      <c r="AQ302" s="38" t="str">
        <f t="shared" si="52"/>
        <v>PUNO</v>
      </c>
    </row>
    <row r="303" spans="1:43" ht="15.75" customHeight="1" x14ac:dyDescent="0.2">
      <c r="A303" s="38">
        <v>58</v>
      </c>
      <c r="B303" s="11" t="s">
        <v>655</v>
      </c>
      <c r="C303" s="11" t="s">
        <v>656</v>
      </c>
      <c r="D303" s="11" t="str">
        <f t="shared" si="55"/>
        <v>DNI44647822</v>
      </c>
      <c r="E303" s="39" t="s">
        <v>4118</v>
      </c>
      <c r="F303" s="48" t="s">
        <v>4119</v>
      </c>
      <c r="G303" s="44" t="s">
        <v>4120</v>
      </c>
      <c r="H303" s="38" t="s">
        <v>1931</v>
      </c>
      <c r="I303" s="38" t="s">
        <v>4073</v>
      </c>
      <c r="J303" s="38"/>
      <c r="K303" s="43">
        <v>31728</v>
      </c>
      <c r="L303" s="38" t="s">
        <v>141</v>
      </c>
      <c r="M303" s="39">
        <v>968391789</v>
      </c>
      <c r="N303" s="38" t="s">
        <v>82</v>
      </c>
      <c r="O303" s="38" t="s">
        <v>2015</v>
      </c>
      <c r="P303" s="38" t="s">
        <v>235</v>
      </c>
      <c r="Q303" s="38" t="s">
        <v>4121</v>
      </c>
      <c r="R303" s="7" t="str">
        <f t="shared" si="56"/>
        <v>PUNO</v>
      </c>
      <c r="S303" s="7" t="str">
        <f t="shared" si="57"/>
        <v>JULIACA</v>
      </c>
      <c r="T303" s="11"/>
      <c r="U303" s="42"/>
      <c r="W303" s="43">
        <v>44162</v>
      </c>
      <c r="X303" s="8" t="e">
        <f t="shared" si="49"/>
        <v>#N/A</v>
      </c>
      <c r="Y303" s="44"/>
      <c r="AN303" s="10" t="str">
        <f t="shared" si="50"/>
        <v>ZSRSER601-1</v>
      </c>
      <c r="AO303" s="10" t="str">
        <f t="shared" si="51"/>
        <v>CONTRATISTAS</v>
      </c>
      <c r="AQ303" s="38" t="str">
        <f t="shared" si="52"/>
        <v>PUNO</v>
      </c>
    </row>
    <row r="304" spans="1:43" ht="15.75" customHeight="1" x14ac:dyDescent="0.2">
      <c r="A304" s="38">
        <v>59</v>
      </c>
      <c r="B304" s="11" t="s">
        <v>655</v>
      </c>
      <c r="C304" s="11" t="s">
        <v>656</v>
      </c>
      <c r="D304" s="11" t="str">
        <f t="shared" si="55"/>
        <v>DNI41961498</v>
      </c>
      <c r="E304" s="39" t="s">
        <v>4122</v>
      </c>
      <c r="F304" s="48" t="s">
        <v>984</v>
      </c>
      <c r="G304" s="44" t="s">
        <v>1301</v>
      </c>
      <c r="H304" s="38" t="s">
        <v>4123</v>
      </c>
      <c r="I304" s="38" t="s">
        <v>4073</v>
      </c>
      <c r="J304" s="38" t="s">
        <v>4124</v>
      </c>
      <c r="K304" s="43">
        <v>29504</v>
      </c>
      <c r="L304" s="38" t="s">
        <v>141</v>
      </c>
      <c r="M304" s="39">
        <v>982381152</v>
      </c>
      <c r="N304" s="38" t="s">
        <v>82</v>
      </c>
      <c r="O304" s="38" t="s">
        <v>82</v>
      </c>
      <c r="P304" s="38" t="s">
        <v>82</v>
      </c>
      <c r="Q304" s="38" t="s">
        <v>4125</v>
      </c>
      <c r="R304" s="7" t="str">
        <f t="shared" si="56"/>
        <v>PUNO</v>
      </c>
      <c r="S304" s="7" t="str">
        <f t="shared" si="57"/>
        <v>PUNO</v>
      </c>
      <c r="T304" s="11"/>
      <c r="U304" s="42"/>
      <c r="W304" s="43">
        <v>44162</v>
      </c>
      <c r="X304" s="8" t="e">
        <f t="shared" si="49"/>
        <v>#N/A</v>
      </c>
      <c r="Y304" s="44"/>
      <c r="AN304" s="10" t="str">
        <f t="shared" si="50"/>
        <v>ZSRSER601-1</v>
      </c>
      <c r="AO304" s="10" t="str">
        <f t="shared" si="51"/>
        <v>CONTRATISTAS</v>
      </c>
      <c r="AQ304" s="38" t="str">
        <f t="shared" si="52"/>
        <v>PUNO</v>
      </c>
    </row>
    <row r="305" spans="1:43" ht="15.75" customHeight="1" x14ac:dyDescent="0.2">
      <c r="A305" s="38">
        <v>60</v>
      </c>
      <c r="B305" s="4" t="s">
        <v>655</v>
      </c>
      <c r="C305" s="4" t="s">
        <v>656</v>
      </c>
      <c r="D305" s="4" t="str">
        <f t="shared" si="55"/>
        <v>DNI02158484</v>
      </c>
      <c r="E305" s="45" t="s">
        <v>4126</v>
      </c>
      <c r="F305" s="45" t="s">
        <v>525</v>
      </c>
      <c r="G305" s="46" t="s">
        <v>452</v>
      </c>
      <c r="H305" s="46" t="s">
        <v>4127</v>
      </c>
      <c r="I305" s="38" t="s">
        <v>3259</v>
      </c>
      <c r="J305" s="38"/>
      <c r="K305" s="43">
        <v>26128</v>
      </c>
      <c r="L305" s="38" t="s">
        <v>141</v>
      </c>
      <c r="M305" s="39">
        <v>955728613</v>
      </c>
      <c r="N305" s="38" t="s">
        <v>82</v>
      </c>
      <c r="O305" s="38" t="s">
        <v>395</v>
      </c>
      <c r="P305" s="38" t="s">
        <v>396</v>
      </c>
      <c r="Q305" s="38" t="s">
        <v>4128</v>
      </c>
      <c r="R305" s="10" t="str">
        <f t="shared" si="56"/>
        <v>PUNO</v>
      </c>
      <c r="S305" s="7" t="str">
        <f t="shared" si="57"/>
        <v>JULIACA</v>
      </c>
      <c r="T305" s="11"/>
      <c r="U305" s="42"/>
      <c r="W305" s="43">
        <v>44162</v>
      </c>
      <c r="X305" s="8" t="str">
        <f t="shared" si="49"/>
        <v>SI</v>
      </c>
      <c r="Y305" s="44"/>
      <c r="AN305" s="10" t="str">
        <f t="shared" si="50"/>
        <v>ZSRSER601-1</v>
      </c>
      <c r="AO305" s="10" t="str">
        <f t="shared" si="51"/>
        <v>CONTRATISTAS</v>
      </c>
      <c r="AQ305" s="38" t="str">
        <f t="shared" si="52"/>
        <v>PUNO</v>
      </c>
    </row>
    <row r="306" spans="1:43" ht="15.75" customHeight="1" x14ac:dyDescent="0.2">
      <c r="A306" s="38">
        <v>61</v>
      </c>
      <c r="B306" s="11" t="s">
        <v>655</v>
      </c>
      <c r="C306" s="11" t="s">
        <v>656</v>
      </c>
      <c r="D306" s="11" t="str">
        <f t="shared" si="55"/>
        <v>DNI43119236</v>
      </c>
      <c r="E306" s="39" t="s">
        <v>4129</v>
      </c>
      <c r="F306" s="48" t="s">
        <v>4071</v>
      </c>
      <c r="G306" s="44" t="s">
        <v>2655</v>
      </c>
      <c r="H306" s="38" t="s">
        <v>4130</v>
      </c>
      <c r="I306" s="38" t="s">
        <v>4073</v>
      </c>
      <c r="J306" s="38" t="s">
        <v>4095</v>
      </c>
      <c r="K306" s="43">
        <v>29714</v>
      </c>
      <c r="L306" s="38" t="s">
        <v>141</v>
      </c>
      <c r="M306" s="39">
        <v>951741536</v>
      </c>
      <c r="N306" s="38" t="s">
        <v>82</v>
      </c>
      <c r="O306" s="38" t="s">
        <v>82</v>
      </c>
      <c r="P306" s="38" t="s">
        <v>82</v>
      </c>
      <c r="Q306" s="38" t="s">
        <v>4131</v>
      </c>
      <c r="R306" s="7" t="str">
        <f t="shared" si="56"/>
        <v>PUNO</v>
      </c>
      <c r="S306" s="7" t="str">
        <f t="shared" si="57"/>
        <v>PUNO</v>
      </c>
      <c r="T306" s="11"/>
      <c r="U306" s="42"/>
      <c r="W306" s="43">
        <v>44162</v>
      </c>
      <c r="X306" s="8" t="e">
        <f t="shared" si="49"/>
        <v>#N/A</v>
      </c>
      <c r="Y306" s="44"/>
      <c r="AN306" s="10" t="str">
        <f t="shared" si="50"/>
        <v>ZSRSER601-1</v>
      </c>
      <c r="AO306" s="10" t="str">
        <f t="shared" si="51"/>
        <v>CONTRATISTAS</v>
      </c>
      <c r="AQ306" s="38" t="str">
        <f t="shared" si="52"/>
        <v>PUNO</v>
      </c>
    </row>
    <row r="307" spans="1:43" ht="15.75" customHeight="1" x14ac:dyDescent="0.2">
      <c r="A307" s="38">
        <v>62</v>
      </c>
      <c r="B307" s="11" t="s">
        <v>655</v>
      </c>
      <c r="C307" s="11" t="s">
        <v>656</v>
      </c>
      <c r="D307" s="11" t="str">
        <f t="shared" si="55"/>
        <v>DNI80375229</v>
      </c>
      <c r="E307" s="39" t="s">
        <v>4132</v>
      </c>
      <c r="F307" s="48" t="s">
        <v>4133</v>
      </c>
      <c r="G307" s="44" t="s">
        <v>345</v>
      </c>
      <c r="H307" s="38" t="s">
        <v>4134</v>
      </c>
      <c r="I307" s="38" t="s">
        <v>4073</v>
      </c>
      <c r="J307" s="38" t="s">
        <v>4116</v>
      </c>
      <c r="K307" s="43">
        <v>28875</v>
      </c>
      <c r="L307" s="38" t="s">
        <v>141</v>
      </c>
      <c r="M307" s="39">
        <v>967974843</v>
      </c>
      <c r="N307" s="38" t="s">
        <v>82</v>
      </c>
      <c r="O307" s="38" t="s">
        <v>2015</v>
      </c>
      <c r="P307" s="38" t="s">
        <v>237</v>
      </c>
      <c r="Q307" s="38" t="s">
        <v>4135</v>
      </c>
      <c r="R307" s="7" t="str">
        <f t="shared" si="56"/>
        <v>PUNO</v>
      </c>
      <c r="S307" s="7" t="str">
        <f t="shared" si="57"/>
        <v>JULIACA</v>
      </c>
      <c r="T307" s="11"/>
      <c r="U307" s="42"/>
      <c r="W307" s="43">
        <v>44162</v>
      </c>
      <c r="X307" s="8" t="e">
        <f t="shared" si="49"/>
        <v>#N/A</v>
      </c>
      <c r="Y307" s="44"/>
      <c r="AN307" s="10" t="str">
        <f t="shared" si="50"/>
        <v>ZSRSER601-1</v>
      </c>
      <c r="AO307" s="10" t="str">
        <f t="shared" si="51"/>
        <v>CONTRATISTAS</v>
      </c>
      <c r="AQ307" s="38" t="str">
        <f t="shared" si="52"/>
        <v>PUNO</v>
      </c>
    </row>
    <row r="308" spans="1:43" ht="15.75" customHeight="1" x14ac:dyDescent="0.2">
      <c r="A308" s="38">
        <v>63</v>
      </c>
      <c r="B308" s="11" t="s">
        <v>655</v>
      </c>
      <c r="C308" s="11" t="s">
        <v>656</v>
      </c>
      <c r="D308" s="11" t="str">
        <f t="shared" si="55"/>
        <v>DNI43769474</v>
      </c>
      <c r="E308" s="39" t="s">
        <v>4136</v>
      </c>
      <c r="F308" s="48" t="s">
        <v>4137</v>
      </c>
      <c r="G308" s="44" t="s">
        <v>4138</v>
      </c>
      <c r="H308" s="38" t="s">
        <v>934</v>
      </c>
      <c r="I308" s="38" t="s">
        <v>3259</v>
      </c>
      <c r="J308" s="38"/>
      <c r="K308" s="43">
        <v>28655</v>
      </c>
      <c r="L308" s="38" t="s">
        <v>141</v>
      </c>
      <c r="M308" s="39">
        <v>923177996</v>
      </c>
      <c r="N308" s="38" t="s">
        <v>82</v>
      </c>
      <c r="O308" s="38" t="s">
        <v>2015</v>
      </c>
      <c r="P308" s="38" t="s">
        <v>237</v>
      </c>
      <c r="Q308" s="38" t="s">
        <v>4139</v>
      </c>
      <c r="R308" s="7" t="str">
        <f t="shared" si="56"/>
        <v>PUNO</v>
      </c>
      <c r="S308" s="7" t="str">
        <f t="shared" si="57"/>
        <v>JULIACA</v>
      </c>
      <c r="T308" s="11"/>
      <c r="U308" s="42"/>
      <c r="W308" s="43">
        <v>44162</v>
      </c>
      <c r="X308" s="8" t="e">
        <f t="shared" si="49"/>
        <v>#N/A</v>
      </c>
      <c r="Y308" s="44"/>
      <c r="AN308" s="10" t="str">
        <f t="shared" si="50"/>
        <v>ZSRSER601-1</v>
      </c>
      <c r="AO308" s="10" t="str">
        <f t="shared" si="51"/>
        <v>CONTRATISTAS</v>
      </c>
      <c r="AQ308" s="38" t="str">
        <f t="shared" si="52"/>
        <v>PUNO</v>
      </c>
    </row>
    <row r="309" spans="1:43" ht="15.75" customHeight="1" x14ac:dyDescent="0.2">
      <c r="A309" s="38">
        <v>64</v>
      </c>
      <c r="B309" s="11" t="s">
        <v>655</v>
      </c>
      <c r="C309" s="11" t="s">
        <v>656</v>
      </c>
      <c r="D309" s="11" t="str">
        <f t="shared" si="55"/>
        <v>DNI40288089</v>
      </c>
      <c r="E309" s="39" t="s">
        <v>4140</v>
      </c>
      <c r="F309" s="48" t="s">
        <v>291</v>
      </c>
      <c r="G309" s="44" t="s">
        <v>146</v>
      </c>
      <c r="H309" s="38" t="s">
        <v>4141</v>
      </c>
      <c r="I309" s="38" t="s">
        <v>4073</v>
      </c>
      <c r="J309" s="38"/>
      <c r="K309" s="43">
        <v>28447</v>
      </c>
      <c r="L309" s="38" t="s">
        <v>141</v>
      </c>
      <c r="M309" s="39">
        <v>951233607</v>
      </c>
      <c r="N309" s="38" t="s">
        <v>82</v>
      </c>
      <c r="O309" s="38" t="s">
        <v>234</v>
      </c>
      <c r="P309" s="38" t="s">
        <v>2204</v>
      </c>
      <c r="Q309" s="38" t="s">
        <v>4142</v>
      </c>
      <c r="R309" s="7" t="str">
        <f t="shared" si="56"/>
        <v>PUNO</v>
      </c>
      <c r="S309" s="7" t="str">
        <f t="shared" si="57"/>
        <v>JULIACA</v>
      </c>
      <c r="T309" s="11"/>
      <c r="U309" s="42"/>
      <c r="W309" s="43">
        <v>44162</v>
      </c>
      <c r="X309" s="8" t="e">
        <f t="shared" si="49"/>
        <v>#N/A</v>
      </c>
      <c r="Y309" s="44"/>
      <c r="AN309" s="10" t="str">
        <f t="shared" si="50"/>
        <v>ZSRSER601-1</v>
      </c>
      <c r="AO309" s="10" t="str">
        <f t="shared" si="51"/>
        <v>CONTRATISTAS</v>
      </c>
      <c r="AQ309" s="38" t="str">
        <f t="shared" si="52"/>
        <v>PUNO</v>
      </c>
    </row>
    <row r="310" spans="1:43" ht="15.75" customHeight="1" x14ac:dyDescent="0.2">
      <c r="A310" s="38">
        <v>65</v>
      </c>
      <c r="B310" s="11" t="s">
        <v>655</v>
      </c>
      <c r="C310" s="11" t="s">
        <v>656</v>
      </c>
      <c r="D310" s="11" t="str">
        <f t="shared" si="55"/>
        <v>DNI42669849</v>
      </c>
      <c r="E310" s="39" t="s">
        <v>4143</v>
      </c>
      <c r="F310" s="48" t="s">
        <v>4144</v>
      </c>
      <c r="G310" s="44" t="s">
        <v>667</v>
      </c>
      <c r="H310" s="38" t="s">
        <v>4145</v>
      </c>
      <c r="I310" s="38" t="s">
        <v>4073</v>
      </c>
      <c r="J310" s="38"/>
      <c r="K310" s="43">
        <v>29726</v>
      </c>
      <c r="L310" s="38" t="s">
        <v>141</v>
      </c>
      <c r="M310" s="39">
        <v>945430211</v>
      </c>
      <c r="N310" s="38" t="s">
        <v>82</v>
      </c>
      <c r="O310" s="38" t="s">
        <v>82</v>
      </c>
      <c r="P310" s="38" t="s">
        <v>4146</v>
      </c>
      <c r="Q310" s="38" t="s">
        <v>4147</v>
      </c>
      <c r="R310" s="7" t="str">
        <f t="shared" si="56"/>
        <v>PUNO</v>
      </c>
      <c r="S310" s="7" t="str">
        <f t="shared" si="57"/>
        <v>PUNO</v>
      </c>
      <c r="T310" s="11"/>
      <c r="U310" s="42"/>
      <c r="W310" s="43">
        <v>44162</v>
      </c>
      <c r="X310" s="8" t="e">
        <f t="shared" si="49"/>
        <v>#N/A</v>
      </c>
      <c r="Y310" s="44"/>
      <c r="AN310" s="10" t="str">
        <f t="shared" si="50"/>
        <v>ZSRSER601-1</v>
      </c>
      <c r="AO310" s="10" t="str">
        <f t="shared" si="51"/>
        <v>CONTRATISTAS</v>
      </c>
      <c r="AQ310" s="38" t="str">
        <f t="shared" si="52"/>
        <v>PUNO</v>
      </c>
    </row>
    <row r="311" spans="1:43" ht="15.75" customHeight="1" x14ac:dyDescent="0.2">
      <c r="A311" s="38">
        <v>66</v>
      </c>
      <c r="B311" s="11" t="s">
        <v>655</v>
      </c>
      <c r="C311" s="11" t="s">
        <v>656</v>
      </c>
      <c r="D311" s="11" t="str">
        <f t="shared" si="55"/>
        <v>DNI70765304</v>
      </c>
      <c r="E311" s="39" t="s">
        <v>4148</v>
      </c>
      <c r="F311" s="48" t="s">
        <v>452</v>
      </c>
      <c r="G311" s="44" t="s">
        <v>4149</v>
      </c>
      <c r="H311" s="38" t="s">
        <v>4150</v>
      </c>
      <c r="I311" s="38" t="s">
        <v>4073</v>
      </c>
      <c r="J311" s="38"/>
      <c r="K311" s="43">
        <v>33358</v>
      </c>
      <c r="L311" s="38" t="s">
        <v>141</v>
      </c>
      <c r="M311" s="39">
        <v>910138028</v>
      </c>
      <c r="N311" s="38" t="s">
        <v>82</v>
      </c>
      <c r="O311" s="38" t="s">
        <v>234</v>
      </c>
      <c r="P311" s="38" t="s">
        <v>2204</v>
      </c>
      <c r="Q311" s="38" t="s">
        <v>4151</v>
      </c>
      <c r="R311" s="7" t="str">
        <f t="shared" si="56"/>
        <v>PUNO</v>
      </c>
      <c r="S311" s="7" t="str">
        <f t="shared" si="57"/>
        <v>JULIACA</v>
      </c>
      <c r="T311" s="11"/>
      <c r="U311" s="42"/>
      <c r="W311" s="43">
        <v>44162</v>
      </c>
      <c r="X311" s="8" t="e">
        <f t="shared" si="49"/>
        <v>#N/A</v>
      </c>
      <c r="Y311" s="44"/>
      <c r="AN311" s="10" t="str">
        <f t="shared" si="50"/>
        <v>ZSRSER601-1</v>
      </c>
      <c r="AO311" s="10" t="str">
        <f t="shared" si="51"/>
        <v>CONTRATISTAS</v>
      </c>
      <c r="AQ311" s="38" t="str">
        <f t="shared" si="52"/>
        <v>PUNO</v>
      </c>
    </row>
    <row r="312" spans="1:43" ht="15.75" customHeight="1" x14ac:dyDescent="0.2">
      <c r="A312" s="38">
        <v>67</v>
      </c>
      <c r="B312" s="11" t="s">
        <v>655</v>
      </c>
      <c r="C312" s="11" t="s">
        <v>656</v>
      </c>
      <c r="D312" s="11" t="str">
        <f t="shared" si="55"/>
        <v>DNI41153160</v>
      </c>
      <c r="E312" s="39" t="s">
        <v>4152</v>
      </c>
      <c r="F312" s="48" t="s">
        <v>4153</v>
      </c>
      <c r="G312" s="44" t="s">
        <v>4154</v>
      </c>
      <c r="H312" s="38" t="s">
        <v>549</v>
      </c>
      <c r="I312" s="38" t="s">
        <v>4073</v>
      </c>
      <c r="J312" s="38"/>
      <c r="K312" s="43">
        <v>29346</v>
      </c>
      <c r="L312" s="38" t="s">
        <v>141</v>
      </c>
      <c r="M312" s="39">
        <v>958727754</v>
      </c>
      <c r="N312" s="38" t="s">
        <v>82</v>
      </c>
      <c r="O312" s="38" t="s">
        <v>2015</v>
      </c>
      <c r="P312" s="38" t="s">
        <v>237</v>
      </c>
      <c r="Q312" s="38" t="s">
        <v>4155</v>
      </c>
      <c r="R312" s="7" t="str">
        <f t="shared" si="56"/>
        <v>PUNO</v>
      </c>
      <c r="S312" s="7" t="str">
        <f t="shared" si="57"/>
        <v>JULIACA</v>
      </c>
      <c r="T312" s="11"/>
      <c r="U312" s="42"/>
      <c r="W312" s="43">
        <v>44162</v>
      </c>
      <c r="X312" s="8" t="e">
        <f t="shared" si="49"/>
        <v>#N/A</v>
      </c>
      <c r="Y312" s="44"/>
      <c r="AN312" s="10" t="str">
        <f t="shared" si="50"/>
        <v>ZSRSER601-1</v>
      </c>
      <c r="AO312" s="10" t="str">
        <f t="shared" si="51"/>
        <v>CONTRATISTAS</v>
      </c>
      <c r="AQ312" s="38" t="str">
        <f t="shared" si="52"/>
        <v>PUNO</v>
      </c>
    </row>
    <row r="313" spans="1:43" ht="15.75" customHeight="1" x14ac:dyDescent="0.2">
      <c r="A313" s="38">
        <v>68</v>
      </c>
      <c r="B313" s="11" t="s">
        <v>655</v>
      </c>
      <c r="C313" s="11" t="s">
        <v>656</v>
      </c>
      <c r="D313" s="11" t="str">
        <f t="shared" si="55"/>
        <v>DNI01292264</v>
      </c>
      <c r="E313" s="39" t="s">
        <v>4156</v>
      </c>
      <c r="F313" s="48" t="s">
        <v>3158</v>
      </c>
      <c r="G313" s="44" t="s">
        <v>649</v>
      </c>
      <c r="H313" s="38" t="s">
        <v>4157</v>
      </c>
      <c r="I313" s="38" t="s">
        <v>4073</v>
      </c>
      <c r="J313" s="38"/>
      <c r="K313" s="43">
        <v>27348</v>
      </c>
      <c r="L313" s="38" t="s">
        <v>141</v>
      </c>
      <c r="M313" s="39">
        <v>986876225</v>
      </c>
      <c r="N313" s="38" t="s">
        <v>82</v>
      </c>
      <c r="O313" s="38" t="s">
        <v>82</v>
      </c>
      <c r="P313" s="38" t="s">
        <v>82</v>
      </c>
      <c r="Q313" s="38" t="s">
        <v>4158</v>
      </c>
      <c r="R313" s="7" t="str">
        <f t="shared" si="56"/>
        <v>PUNO</v>
      </c>
      <c r="S313" s="7" t="str">
        <f t="shared" si="57"/>
        <v>PUNO</v>
      </c>
      <c r="T313" s="11"/>
      <c r="U313" s="42"/>
      <c r="W313" s="43">
        <v>44162</v>
      </c>
      <c r="X313" s="8" t="e">
        <f t="shared" si="49"/>
        <v>#N/A</v>
      </c>
      <c r="Y313" s="44"/>
      <c r="AN313" s="10" t="str">
        <f t="shared" si="50"/>
        <v>ZSRSER601-1</v>
      </c>
      <c r="AO313" s="10" t="str">
        <f t="shared" si="51"/>
        <v>CONTRATISTAS</v>
      </c>
      <c r="AQ313" s="38" t="str">
        <f t="shared" si="52"/>
        <v>PUNO</v>
      </c>
    </row>
    <row r="314" spans="1:43" ht="15.75" customHeight="1" x14ac:dyDescent="0.2">
      <c r="A314" s="38">
        <v>69</v>
      </c>
      <c r="B314" s="11" t="s">
        <v>655</v>
      </c>
      <c r="C314" s="11" t="s">
        <v>656</v>
      </c>
      <c r="D314" s="11" t="str">
        <f t="shared" si="55"/>
        <v>DNI47893278</v>
      </c>
      <c r="E314" s="39" t="s">
        <v>4159</v>
      </c>
      <c r="F314" s="48" t="s">
        <v>1401</v>
      </c>
      <c r="G314" s="44" t="s">
        <v>2024</v>
      </c>
      <c r="H314" s="38" t="s">
        <v>4160</v>
      </c>
      <c r="I314" s="38" t="s">
        <v>4073</v>
      </c>
      <c r="J314" s="38"/>
      <c r="K314" s="43">
        <v>34202</v>
      </c>
      <c r="L314" s="38" t="s">
        <v>141</v>
      </c>
      <c r="M314" s="39">
        <v>991308823</v>
      </c>
      <c r="N314" s="38" t="s">
        <v>82</v>
      </c>
      <c r="O314" s="38" t="s">
        <v>82</v>
      </c>
      <c r="P314" s="38" t="s">
        <v>82</v>
      </c>
      <c r="Q314" s="38" t="s">
        <v>4161</v>
      </c>
      <c r="R314" s="7" t="str">
        <f t="shared" si="56"/>
        <v>PUNO</v>
      </c>
      <c r="S314" s="7" t="str">
        <f t="shared" si="57"/>
        <v>PUNO</v>
      </c>
      <c r="T314" s="11"/>
      <c r="U314" s="42"/>
      <c r="W314" s="43">
        <v>44162</v>
      </c>
      <c r="X314" s="8" t="e">
        <f t="shared" si="49"/>
        <v>#N/A</v>
      </c>
      <c r="Y314" s="44"/>
      <c r="AN314" s="10" t="str">
        <f t="shared" si="50"/>
        <v>ZSRSER601-1</v>
      </c>
      <c r="AO314" s="10" t="str">
        <f t="shared" si="51"/>
        <v>CONTRATISTAS</v>
      </c>
      <c r="AQ314" s="38" t="str">
        <f t="shared" si="52"/>
        <v>PUNO</v>
      </c>
    </row>
    <row r="315" spans="1:43" ht="15.75" customHeight="1" x14ac:dyDescent="0.2">
      <c r="A315" s="38">
        <v>70</v>
      </c>
      <c r="B315" s="11" t="s">
        <v>655</v>
      </c>
      <c r="C315" s="11" t="s">
        <v>656</v>
      </c>
      <c r="D315" s="11" t="str">
        <f t="shared" si="55"/>
        <v>DNI48594081</v>
      </c>
      <c r="E315" s="39" t="s">
        <v>4162</v>
      </c>
      <c r="F315" s="48" t="s">
        <v>4163</v>
      </c>
      <c r="G315" s="44" t="s">
        <v>4164</v>
      </c>
      <c r="H315" s="38" t="s">
        <v>4165</v>
      </c>
      <c r="I315" s="38" t="s">
        <v>4073</v>
      </c>
      <c r="J315" s="38"/>
      <c r="K315" s="43">
        <v>34890</v>
      </c>
      <c r="L315" s="38" t="s">
        <v>141</v>
      </c>
      <c r="M315" s="39">
        <v>963241894</v>
      </c>
      <c r="N315" s="38" t="s">
        <v>82</v>
      </c>
      <c r="O315" s="38" t="s">
        <v>82</v>
      </c>
      <c r="P315" s="38" t="s">
        <v>82</v>
      </c>
      <c r="Q315" s="38" t="s">
        <v>4166</v>
      </c>
      <c r="R315" s="7" t="str">
        <f t="shared" si="56"/>
        <v>PUNO</v>
      </c>
      <c r="S315" s="7" t="str">
        <f t="shared" si="57"/>
        <v>PUNO</v>
      </c>
      <c r="T315" s="11"/>
      <c r="U315" s="42"/>
      <c r="W315" s="43">
        <v>44162</v>
      </c>
      <c r="X315" s="8" t="e">
        <f t="shared" si="49"/>
        <v>#N/A</v>
      </c>
      <c r="Y315" s="44"/>
      <c r="AN315" s="10" t="str">
        <f t="shared" si="50"/>
        <v>ZSRSER601-1</v>
      </c>
      <c r="AO315" s="10" t="str">
        <f t="shared" si="51"/>
        <v>CONTRATISTAS</v>
      </c>
      <c r="AQ315" s="38" t="str">
        <f t="shared" si="52"/>
        <v>PUNO</v>
      </c>
    </row>
    <row r="316" spans="1:43" ht="15.75" customHeight="1" x14ac:dyDescent="0.2">
      <c r="A316" s="38">
        <v>71</v>
      </c>
      <c r="B316" s="11" t="s">
        <v>655</v>
      </c>
      <c r="C316" s="11" t="s">
        <v>656</v>
      </c>
      <c r="D316" s="11" t="str">
        <f t="shared" si="55"/>
        <v>DNI76825496</v>
      </c>
      <c r="E316" s="39" t="s">
        <v>4167</v>
      </c>
      <c r="F316" s="48" t="s">
        <v>1401</v>
      </c>
      <c r="G316" s="44" t="s">
        <v>4168</v>
      </c>
      <c r="H316" s="38" t="s">
        <v>4169</v>
      </c>
      <c r="I316" s="38" t="s">
        <v>3259</v>
      </c>
      <c r="J316" s="38"/>
      <c r="K316" s="43">
        <v>35944</v>
      </c>
      <c r="L316" s="38" t="s">
        <v>141</v>
      </c>
      <c r="M316" s="39">
        <v>916469957</v>
      </c>
      <c r="N316" s="38" t="s">
        <v>82</v>
      </c>
      <c r="O316" s="38" t="s">
        <v>1263</v>
      </c>
      <c r="P316" s="38" t="s">
        <v>2204</v>
      </c>
      <c r="Q316" s="38" t="s">
        <v>4170</v>
      </c>
      <c r="R316" s="7" t="str">
        <f t="shared" si="56"/>
        <v>PUNO</v>
      </c>
      <c r="S316" s="7" t="str">
        <f t="shared" si="57"/>
        <v>JULIACA</v>
      </c>
      <c r="T316" s="11"/>
      <c r="U316" s="42"/>
      <c r="W316" s="43">
        <v>44162</v>
      </c>
      <c r="X316" s="8" t="e">
        <f t="shared" si="49"/>
        <v>#N/A</v>
      </c>
      <c r="Y316" s="44"/>
      <c r="AN316" s="10" t="str">
        <f t="shared" si="50"/>
        <v>ZSRSER601-1</v>
      </c>
      <c r="AO316" s="10" t="str">
        <f t="shared" si="51"/>
        <v>CONTRATISTAS</v>
      </c>
      <c r="AQ316" s="38" t="str">
        <f t="shared" si="52"/>
        <v>PUNO</v>
      </c>
    </row>
    <row r="317" spans="1:43" ht="15.75" customHeight="1" x14ac:dyDescent="0.2">
      <c r="A317" s="38">
        <v>97</v>
      </c>
      <c r="B317" s="11" t="s">
        <v>4171</v>
      </c>
      <c r="C317" s="11" t="s">
        <v>939</v>
      </c>
      <c r="D317" s="11" t="str">
        <f t="shared" si="55"/>
        <v>DNI80177700</v>
      </c>
      <c r="E317" s="39" t="s">
        <v>4172</v>
      </c>
      <c r="F317" s="48" t="s">
        <v>587</v>
      </c>
      <c r="G317" s="44" t="s">
        <v>4173</v>
      </c>
      <c r="H317" s="38" t="s">
        <v>1755</v>
      </c>
      <c r="I317" s="38" t="s">
        <v>991</v>
      </c>
      <c r="J317" s="38"/>
      <c r="K317" s="43">
        <v>29213</v>
      </c>
      <c r="L317" s="38" t="s">
        <v>141</v>
      </c>
      <c r="M317" s="39">
        <v>913714180</v>
      </c>
      <c r="N317" s="38" t="s">
        <v>82</v>
      </c>
      <c r="O317" s="38" t="s">
        <v>82</v>
      </c>
      <c r="P317" s="38" t="s">
        <v>4174</v>
      </c>
      <c r="Q317" s="38" t="s">
        <v>4175</v>
      </c>
      <c r="R317" s="7" t="s">
        <v>82</v>
      </c>
      <c r="S317" s="7" t="s">
        <v>82</v>
      </c>
      <c r="T317" s="11"/>
      <c r="U317" s="42"/>
      <c r="W317" s="43">
        <v>44162</v>
      </c>
      <c r="X317" s="8" t="e">
        <f t="shared" si="49"/>
        <v>#N/A</v>
      </c>
      <c r="Y317" s="44"/>
      <c r="AN317" s="10" t="str">
        <f t="shared" si="50"/>
        <v>ZSRSER601-1</v>
      </c>
      <c r="AO317" s="10" t="str">
        <f t="shared" si="51"/>
        <v>CONTRATISTAS</v>
      </c>
      <c r="AQ317" s="38" t="str">
        <f t="shared" si="52"/>
        <v>PUNO</v>
      </c>
    </row>
    <row r="318" spans="1:43" ht="15.75" customHeight="1" x14ac:dyDescent="0.2">
      <c r="A318" s="38">
        <v>101</v>
      </c>
      <c r="B318" s="11" t="s">
        <v>572</v>
      </c>
      <c r="C318" s="11" t="s">
        <v>939</v>
      </c>
      <c r="D318" s="11" t="str">
        <f t="shared" si="55"/>
        <v>DNI70276527</v>
      </c>
      <c r="E318" s="39" t="s">
        <v>4176</v>
      </c>
      <c r="F318" s="48" t="s">
        <v>4177</v>
      </c>
      <c r="G318" s="44" t="s">
        <v>273</v>
      </c>
      <c r="H318" s="38" t="s">
        <v>4178</v>
      </c>
      <c r="I318" s="38" t="s">
        <v>4179</v>
      </c>
      <c r="J318" s="38" t="s">
        <v>3091</v>
      </c>
      <c r="K318" s="43">
        <v>34936</v>
      </c>
      <c r="L318" s="38" t="s">
        <v>141</v>
      </c>
      <c r="M318" s="39">
        <v>914723722</v>
      </c>
      <c r="N318" s="38" t="s">
        <v>82</v>
      </c>
      <c r="O318" s="38" t="s">
        <v>83</v>
      </c>
      <c r="P318" s="38" t="s">
        <v>84</v>
      </c>
      <c r="Q318" s="38" t="s">
        <v>4180</v>
      </c>
      <c r="R318" s="7" t="str">
        <f t="shared" ref="R318:R343" si="58">VLOOKUP(CONCATENATE(N318,P318),hub_,4,FALSE)</f>
        <v>PUNO</v>
      </c>
      <c r="S318" s="7" t="str">
        <f t="shared" ref="S318:S355" si="59">VLOOKUP(CONCATENATE(N318,P318),hub_,5,FALSE)</f>
        <v>ANTAUTA</v>
      </c>
      <c r="T318" s="11" t="s">
        <v>164</v>
      </c>
      <c r="U318" s="42"/>
      <c r="W318" s="43">
        <v>44162</v>
      </c>
      <c r="X318" s="8" t="e">
        <f t="shared" si="49"/>
        <v>#N/A</v>
      </c>
      <c r="Y318" s="44"/>
      <c r="AN318" s="10" t="str">
        <f t="shared" si="50"/>
        <v>ZSRSER601-1</v>
      </c>
      <c r="AO318" s="10" t="str">
        <f t="shared" si="51"/>
        <v>CONTRATISTAS</v>
      </c>
      <c r="AQ318" s="38" t="str">
        <f t="shared" si="52"/>
        <v>PUNO</v>
      </c>
    </row>
    <row r="319" spans="1:43" ht="15.75" customHeight="1" x14ac:dyDescent="0.2">
      <c r="A319" s="38">
        <v>102</v>
      </c>
      <c r="B319" s="11" t="s">
        <v>572</v>
      </c>
      <c r="C319" s="11" t="s">
        <v>939</v>
      </c>
      <c r="D319" s="11" t="str">
        <f t="shared" si="55"/>
        <v>DNI43738356</v>
      </c>
      <c r="E319" s="39" t="s">
        <v>4181</v>
      </c>
      <c r="F319" s="48" t="s">
        <v>1783</v>
      </c>
      <c r="G319" s="44" t="s">
        <v>2271</v>
      </c>
      <c r="H319" s="38" t="s">
        <v>857</v>
      </c>
      <c r="I319" s="38" t="s">
        <v>187</v>
      </c>
      <c r="J319" s="38" t="s">
        <v>4182</v>
      </c>
      <c r="K319" s="43">
        <v>31613</v>
      </c>
      <c r="L319" s="38" t="s">
        <v>141</v>
      </c>
      <c r="M319" s="39">
        <v>961846131</v>
      </c>
      <c r="N319" s="38" t="s">
        <v>82</v>
      </c>
      <c r="O319" s="38" t="s">
        <v>83</v>
      </c>
      <c r="P319" s="38" t="s">
        <v>84</v>
      </c>
      <c r="Q319" s="38" t="s">
        <v>4183</v>
      </c>
      <c r="R319" s="7" t="str">
        <f t="shared" si="58"/>
        <v>PUNO</v>
      </c>
      <c r="S319" s="7" t="str">
        <f t="shared" si="59"/>
        <v>ANTAUTA</v>
      </c>
      <c r="T319" s="11" t="s">
        <v>181</v>
      </c>
      <c r="U319" s="42"/>
      <c r="W319" s="43">
        <v>44162</v>
      </c>
      <c r="X319" s="8" t="e">
        <f t="shared" si="49"/>
        <v>#N/A</v>
      </c>
      <c r="Y319" s="44"/>
      <c r="AN319" s="10" t="str">
        <f t="shared" si="50"/>
        <v>ZSRSER601-1</v>
      </c>
      <c r="AO319" s="10" t="str">
        <f t="shared" si="51"/>
        <v>CONTRATISTAS</v>
      </c>
      <c r="AQ319" s="38" t="str">
        <f t="shared" si="52"/>
        <v>PUNO</v>
      </c>
    </row>
    <row r="320" spans="1:43" ht="15.75" customHeight="1" x14ac:dyDescent="0.2">
      <c r="A320" s="38">
        <v>103</v>
      </c>
      <c r="B320" s="11" t="s">
        <v>572</v>
      </c>
      <c r="C320" s="11" t="s">
        <v>939</v>
      </c>
      <c r="D320" s="11" t="str">
        <f t="shared" si="55"/>
        <v>DNI40459692</v>
      </c>
      <c r="E320" s="39" t="s">
        <v>4184</v>
      </c>
      <c r="F320" s="48" t="s">
        <v>115</v>
      </c>
      <c r="G320" s="44" t="s">
        <v>4185</v>
      </c>
      <c r="H320" s="38" t="s">
        <v>4186</v>
      </c>
      <c r="I320" s="38" t="s">
        <v>187</v>
      </c>
      <c r="J320" s="38" t="s">
        <v>4187</v>
      </c>
      <c r="K320" s="43">
        <v>28608</v>
      </c>
      <c r="L320" s="38" t="s">
        <v>141</v>
      </c>
      <c r="M320" s="39">
        <v>926456063</v>
      </c>
      <c r="N320" s="38" t="s">
        <v>82</v>
      </c>
      <c r="O320" s="38" t="s">
        <v>234</v>
      </c>
      <c r="P320" s="38" t="s">
        <v>235</v>
      </c>
      <c r="Q320" s="38" t="s">
        <v>4188</v>
      </c>
      <c r="R320" s="7" t="str">
        <f t="shared" si="58"/>
        <v>PUNO</v>
      </c>
      <c r="S320" s="7" t="str">
        <f t="shared" si="59"/>
        <v>JULIACA</v>
      </c>
      <c r="T320" s="11" t="s">
        <v>181</v>
      </c>
      <c r="U320" s="42"/>
      <c r="W320" s="43">
        <v>44162</v>
      </c>
      <c r="X320" s="8" t="e">
        <f t="shared" si="49"/>
        <v>#N/A</v>
      </c>
      <c r="Y320" s="44"/>
      <c r="AN320" s="10" t="str">
        <f t="shared" si="50"/>
        <v>ZSRSER601-1</v>
      </c>
      <c r="AO320" s="10" t="str">
        <f t="shared" si="51"/>
        <v>CONTRATISTAS</v>
      </c>
      <c r="AQ320" s="38" t="str">
        <f t="shared" si="52"/>
        <v>PUNO</v>
      </c>
    </row>
    <row r="321" spans="1:43" ht="15.75" customHeight="1" x14ac:dyDescent="0.2">
      <c r="A321" s="38">
        <v>104</v>
      </c>
      <c r="B321" s="11" t="s">
        <v>572</v>
      </c>
      <c r="C321" s="11" t="s">
        <v>939</v>
      </c>
      <c r="D321" s="11" t="str">
        <f t="shared" si="55"/>
        <v>DNI80440875</v>
      </c>
      <c r="E321" s="39" t="s">
        <v>4189</v>
      </c>
      <c r="F321" s="48" t="s">
        <v>425</v>
      </c>
      <c r="G321" s="44"/>
      <c r="H321" s="38" t="s">
        <v>195</v>
      </c>
      <c r="I321" s="38" t="s">
        <v>187</v>
      </c>
      <c r="J321" s="38" t="s">
        <v>4187</v>
      </c>
      <c r="K321" s="43">
        <v>28923</v>
      </c>
      <c r="L321" s="38" t="s">
        <v>141</v>
      </c>
      <c r="M321" s="39">
        <v>992271037</v>
      </c>
      <c r="N321" s="38" t="s">
        <v>82</v>
      </c>
      <c r="O321" s="38" t="s">
        <v>83</v>
      </c>
      <c r="P321" s="38" t="s">
        <v>84</v>
      </c>
      <c r="Q321" s="38" t="s">
        <v>4180</v>
      </c>
      <c r="R321" s="7" t="str">
        <f t="shared" si="58"/>
        <v>PUNO</v>
      </c>
      <c r="S321" s="7" t="str">
        <f t="shared" si="59"/>
        <v>ANTAUTA</v>
      </c>
      <c r="T321" s="11" t="s">
        <v>181</v>
      </c>
      <c r="U321" s="42"/>
      <c r="W321" s="43">
        <v>44162</v>
      </c>
      <c r="X321" s="8" t="e">
        <f t="shared" si="49"/>
        <v>#N/A</v>
      </c>
      <c r="Y321" s="44"/>
      <c r="AN321" s="10" t="str">
        <f t="shared" si="50"/>
        <v>ZSRSER601-1</v>
      </c>
      <c r="AO321" s="10" t="str">
        <f t="shared" si="51"/>
        <v>CONTRATISTAS</v>
      </c>
      <c r="AQ321" s="38" t="str">
        <f t="shared" si="52"/>
        <v>PUNO</v>
      </c>
    </row>
    <row r="322" spans="1:43" ht="15.75" customHeight="1" x14ac:dyDescent="0.2">
      <c r="A322" s="38">
        <v>105</v>
      </c>
      <c r="B322" s="11" t="s">
        <v>572</v>
      </c>
      <c r="C322" s="11" t="s">
        <v>939</v>
      </c>
      <c r="D322" s="11" t="str">
        <f t="shared" si="55"/>
        <v>DNI01698885</v>
      </c>
      <c r="E322" s="39" t="s">
        <v>4190</v>
      </c>
      <c r="F322" s="48" t="s">
        <v>822</v>
      </c>
      <c r="G322" s="44" t="s">
        <v>4191</v>
      </c>
      <c r="H322" s="38" t="s">
        <v>4192</v>
      </c>
      <c r="I322" s="38" t="s">
        <v>187</v>
      </c>
      <c r="J322" s="38" t="s">
        <v>1070</v>
      </c>
      <c r="K322" s="43">
        <v>26074</v>
      </c>
      <c r="L322" s="38" t="s">
        <v>141</v>
      </c>
      <c r="M322" s="39">
        <v>983106276</v>
      </c>
      <c r="N322" s="38" t="s">
        <v>82</v>
      </c>
      <c r="O322" s="38" t="s">
        <v>188</v>
      </c>
      <c r="P322" s="38" t="s">
        <v>189</v>
      </c>
      <c r="Q322" s="38" t="s">
        <v>4193</v>
      </c>
      <c r="R322" s="7" t="str">
        <f t="shared" si="58"/>
        <v>PUNO</v>
      </c>
      <c r="S322" s="7" t="str">
        <f t="shared" si="59"/>
        <v>AJOYANI</v>
      </c>
      <c r="T322" s="11" t="s">
        <v>164</v>
      </c>
      <c r="U322" s="42"/>
      <c r="W322" s="43">
        <v>44162</v>
      </c>
      <c r="X322" s="8" t="e">
        <f t="shared" ref="X322:X385" si="60">VLOOKUP(D322,cero,6,FALSE)</f>
        <v>#N/A</v>
      </c>
      <c r="Y322" s="44"/>
      <c r="AN322" s="10" t="str">
        <f t="shared" ref="AN322:AN385" si="61">VLOOKUP(C322,CECO,3,FALSE)</f>
        <v>ZSRSER601-1</v>
      </c>
      <c r="AO322" s="10" t="str">
        <f t="shared" ref="AO322:AO385" si="62">VLOOKUP(B322,empresas,4,FALSE)</f>
        <v>CONTRATISTAS</v>
      </c>
      <c r="AQ322" s="38" t="str">
        <f t="shared" ref="AQ322:AQ385" si="63">VLOOKUP(R322,visual,2,FALSE)</f>
        <v>PUNO</v>
      </c>
    </row>
    <row r="323" spans="1:43" ht="15.75" customHeight="1" x14ac:dyDescent="0.2">
      <c r="A323" s="38">
        <v>107</v>
      </c>
      <c r="B323" s="11" t="s">
        <v>572</v>
      </c>
      <c r="C323" s="11" t="s">
        <v>939</v>
      </c>
      <c r="D323" s="11" t="str">
        <f t="shared" si="55"/>
        <v>DNI10666900</v>
      </c>
      <c r="E323" s="39" t="s">
        <v>4194</v>
      </c>
      <c r="F323" s="48" t="s">
        <v>387</v>
      </c>
      <c r="G323" s="44" t="s">
        <v>115</v>
      </c>
      <c r="H323" s="38" t="s">
        <v>186</v>
      </c>
      <c r="I323" s="38" t="s">
        <v>187</v>
      </c>
      <c r="J323" s="38" t="s">
        <v>3091</v>
      </c>
      <c r="K323" s="43">
        <v>27792</v>
      </c>
      <c r="L323" s="38" t="s">
        <v>141</v>
      </c>
      <c r="M323" s="39">
        <v>984251177</v>
      </c>
      <c r="N323" s="38" t="s">
        <v>268</v>
      </c>
      <c r="O323" s="38" t="s">
        <v>268</v>
      </c>
      <c r="P323" s="38" t="s">
        <v>268</v>
      </c>
      <c r="Q323" s="38" t="s">
        <v>4195</v>
      </c>
      <c r="R323" s="7" t="str">
        <f t="shared" si="58"/>
        <v>PUNO HUB</v>
      </c>
      <c r="S323" s="7" t="str">
        <f t="shared" si="59"/>
        <v>CUSCO</v>
      </c>
      <c r="T323" s="11" t="s">
        <v>181</v>
      </c>
      <c r="U323" s="42"/>
      <c r="W323" s="43">
        <v>44162</v>
      </c>
      <c r="X323" s="8" t="e">
        <f t="shared" si="60"/>
        <v>#N/A</v>
      </c>
      <c r="Y323" s="44"/>
      <c r="AN323" s="10" t="str">
        <f t="shared" si="61"/>
        <v>ZSRSER601-1</v>
      </c>
      <c r="AO323" s="10" t="str">
        <f t="shared" si="62"/>
        <v>CONTRATISTAS</v>
      </c>
      <c r="AQ323" s="38" t="str">
        <f t="shared" si="63"/>
        <v>PUNO</v>
      </c>
    </row>
    <row r="324" spans="1:43" ht="15.75" customHeight="1" x14ac:dyDescent="0.2">
      <c r="A324" s="38">
        <v>108</v>
      </c>
      <c r="B324" s="11" t="s">
        <v>572</v>
      </c>
      <c r="C324" s="11" t="s">
        <v>939</v>
      </c>
      <c r="D324" s="11" t="str">
        <f t="shared" si="55"/>
        <v>DNI02296500</v>
      </c>
      <c r="E324" s="39" t="s">
        <v>4196</v>
      </c>
      <c r="F324" s="48" t="s">
        <v>4197</v>
      </c>
      <c r="G324" s="44" t="s">
        <v>291</v>
      </c>
      <c r="H324" s="38" t="s">
        <v>1210</v>
      </c>
      <c r="I324" s="38" t="s">
        <v>4198</v>
      </c>
      <c r="J324" s="38" t="s">
        <v>577</v>
      </c>
      <c r="K324" s="43">
        <v>26410</v>
      </c>
      <c r="L324" s="38" t="s">
        <v>141</v>
      </c>
      <c r="M324" s="39">
        <v>953285505</v>
      </c>
      <c r="N324" s="38" t="s">
        <v>82</v>
      </c>
      <c r="O324" s="38" t="s">
        <v>234</v>
      </c>
      <c r="P324" s="38" t="s">
        <v>237</v>
      </c>
      <c r="Q324" s="38" t="s">
        <v>4199</v>
      </c>
      <c r="R324" s="7" t="str">
        <f t="shared" si="58"/>
        <v>PUNO</v>
      </c>
      <c r="S324" s="7" t="str">
        <f t="shared" si="59"/>
        <v>JULIACA</v>
      </c>
      <c r="T324" s="11" t="s">
        <v>181</v>
      </c>
      <c r="U324" s="42"/>
      <c r="W324" s="43">
        <v>44162</v>
      </c>
      <c r="X324" s="8" t="e">
        <f t="shared" si="60"/>
        <v>#N/A</v>
      </c>
      <c r="Y324" s="44"/>
      <c r="AN324" s="10" t="str">
        <f t="shared" si="61"/>
        <v>ZSRSER601-1</v>
      </c>
      <c r="AO324" s="10" t="str">
        <f t="shared" si="62"/>
        <v>CONTRATISTAS</v>
      </c>
      <c r="AQ324" s="38" t="str">
        <f t="shared" si="63"/>
        <v>PUNO</v>
      </c>
    </row>
    <row r="325" spans="1:43" ht="15.75" customHeight="1" x14ac:dyDescent="0.2">
      <c r="A325" s="38">
        <v>110</v>
      </c>
      <c r="B325" s="11" t="s">
        <v>572</v>
      </c>
      <c r="C325" s="11" t="s">
        <v>939</v>
      </c>
      <c r="D325" s="11" t="str">
        <f t="shared" si="55"/>
        <v>DNI43574585</v>
      </c>
      <c r="E325" s="39" t="s">
        <v>4200</v>
      </c>
      <c r="F325" s="48" t="s">
        <v>959</v>
      </c>
      <c r="G325" s="44" t="s">
        <v>1340</v>
      </c>
      <c r="H325" s="38" t="s">
        <v>4201</v>
      </c>
      <c r="I325" s="38" t="s">
        <v>2272</v>
      </c>
      <c r="J325" s="38" t="s">
        <v>3091</v>
      </c>
      <c r="K325" s="43">
        <v>31521</v>
      </c>
      <c r="L325" s="8" t="s">
        <v>2976</v>
      </c>
      <c r="M325" s="39">
        <v>946782547</v>
      </c>
      <c r="N325" s="38" t="s">
        <v>82</v>
      </c>
      <c r="O325" s="38" t="s">
        <v>83</v>
      </c>
      <c r="P325" s="38" t="s">
        <v>84</v>
      </c>
      <c r="Q325" s="38" t="s">
        <v>4202</v>
      </c>
      <c r="R325" s="7" t="str">
        <f t="shared" si="58"/>
        <v>PUNO</v>
      </c>
      <c r="S325" s="7" t="str">
        <f t="shared" si="59"/>
        <v>ANTAUTA</v>
      </c>
      <c r="T325" s="11" t="s">
        <v>164</v>
      </c>
      <c r="U325" s="42"/>
      <c r="W325" s="43">
        <v>44162</v>
      </c>
      <c r="X325" s="8" t="e">
        <f t="shared" si="60"/>
        <v>#N/A</v>
      </c>
      <c r="Y325" s="44"/>
      <c r="AN325" s="10" t="str">
        <f t="shared" si="61"/>
        <v>ZSRSER601-1</v>
      </c>
      <c r="AO325" s="10" t="str">
        <f t="shared" si="62"/>
        <v>CONTRATISTAS</v>
      </c>
      <c r="AQ325" s="38" t="str">
        <f t="shared" si="63"/>
        <v>PUNO</v>
      </c>
    </row>
    <row r="326" spans="1:43" ht="15.75" customHeight="1" x14ac:dyDescent="0.2">
      <c r="A326" s="38">
        <v>111</v>
      </c>
      <c r="B326" s="4" t="s">
        <v>572</v>
      </c>
      <c r="C326" s="4" t="s">
        <v>939</v>
      </c>
      <c r="D326" s="4" t="str">
        <f t="shared" si="55"/>
        <v>DNI02429650</v>
      </c>
      <c r="E326" s="45" t="s">
        <v>4203</v>
      </c>
      <c r="F326" s="45" t="s">
        <v>4204</v>
      </c>
      <c r="G326" s="46" t="s">
        <v>291</v>
      </c>
      <c r="H326" s="46" t="s">
        <v>4205</v>
      </c>
      <c r="I326" s="38" t="s">
        <v>187</v>
      </c>
      <c r="J326" s="38" t="s">
        <v>4206</v>
      </c>
      <c r="K326" s="43">
        <v>24604</v>
      </c>
      <c r="L326" s="38" t="s">
        <v>141</v>
      </c>
      <c r="M326" s="39">
        <v>956783359</v>
      </c>
      <c r="N326" s="38" t="s">
        <v>82</v>
      </c>
      <c r="O326" s="38" t="s">
        <v>234</v>
      </c>
      <c r="P326" s="38" t="s">
        <v>237</v>
      </c>
      <c r="Q326" s="38" t="s">
        <v>4207</v>
      </c>
      <c r="R326" s="10" t="str">
        <f t="shared" si="58"/>
        <v>PUNO</v>
      </c>
      <c r="S326" s="7" t="str">
        <f t="shared" si="59"/>
        <v>JULIACA</v>
      </c>
      <c r="T326" s="11" t="s">
        <v>164</v>
      </c>
      <c r="U326" s="42"/>
      <c r="W326" s="43">
        <v>44162</v>
      </c>
      <c r="X326" s="8" t="str">
        <f t="shared" si="60"/>
        <v>SI</v>
      </c>
      <c r="Y326" s="44"/>
      <c r="AN326" s="10" t="str">
        <f t="shared" si="61"/>
        <v>ZSRSER601-1</v>
      </c>
      <c r="AO326" s="10" t="str">
        <f t="shared" si="62"/>
        <v>CONTRATISTAS</v>
      </c>
      <c r="AQ326" s="38" t="str">
        <f t="shared" si="63"/>
        <v>PUNO</v>
      </c>
    </row>
    <row r="327" spans="1:43" ht="15.75" customHeight="1" x14ac:dyDescent="0.2">
      <c r="A327" s="38">
        <v>112</v>
      </c>
      <c r="B327" s="11" t="s">
        <v>1073</v>
      </c>
      <c r="C327" s="11" t="s">
        <v>939</v>
      </c>
      <c r="D327" s="11" t="str">
        <f t="shared" si="55"/>
        <v>DNI40527127</v>
      </c>
      <c r="E327" s="39" t="s">
        <v>4208</v>
      </c>
      <c r="F327" s="48" t="s">
        <v>4209</v>
      </c>
      <c r="G327" s="44" t="s">
        <v>4210</v>
      </c>
      <c r="H327" s="38" t="s">
        <v>4211</v>
      </c>
      <c r="I327" s="38" t="s">
        <v>2272</v>
      </c>
      <c r="J327" s="38" t="s">
        <v>4212</v>
      </c>
      <c r="K327" s="43">
        <v>27979</v>
      </c>
      <c r="L327" s="38" t="s">
        <v>141</v>
      </c>
      <c r="M327" s="39">
        <v>950771565</v>
      </c>
      <c r="N327" s="38" t="s">
        <v>82</v>
      </c>
      <c r="O327" s="38" t="s">
        <v>82</v>
      </c>
      <c r="P327" s="38" t="s">
        <v>82</v>
      </c>
      <c r="Q327" s="38" t="s">
        <v>4213</v>
      </c>
      <c r="R327" s="7" t="str">
        <f t="shared" si="58"/>
        <v>PUNO</v>
      </c>
      <c r="S327" s="7" t="str">
        <f t="shared" si="59"/>
        <v>PUNO</v>
      </c>
      <c r="T327" s="11" t="s">
        <v>181</v>
      </c>
      <c r="U327" s="42" t="s">
        <v>3052</v>
      </c>
      <c r="V327" s="38" t="s">
        <v>3041</v>
      </c>
      <c r="W327" s="43">
        <v>44162</v>
      </c>
      <c r="X327" s="8" t="e">
        <f t="shared" si="60"/>
        <v>#N/A</v>
      </c>
      <c r="Y327" s="44"/>
      <c r="AN327" s="10" t="str">
        <f t="shared" si="61"/>
        <v>ZSRSER601-1</v>
      </c>
      <c r="AO327" s="10" t="str">
        <f t="shared" si="62"/>
        <v>CONTRATISTAS</v>
      </c>
      <c r="AQ327" s="38" t="str">
        <f t="shared" si="63"/>
        <v>PUNO</v>
      </c>
    </row>
    <row r="328" spans="1:43" ht="15.75" customHeight="1" x14ac:dyDescent="0.2">
      <c r="A328" s="38">
        <v>113</v>
      </c>
      <c r="B328" s="11" t="s">
        <v>1073</v>
      </c>
      <c r="C328" s="11" t="s">
        <v>939</v>
      </c>
      <c r="D328" s="11" t="str">
        <f t="shared" si="55"/>
        <v>DNI29726997</v>
      </c>
      <c r="E328" s="39" t="s">
        <v>4214</v>
      </c>
      <c r="F328" s="48" t="s">
        <v>3028</v>
      </c>
      <c r="G328" s="44" t="s">
        <v>1964</v>
      </c>
      <c r="H328" s="38" t="s">
        <v>4215</v>
      </c>
      <c r="I328" s="38" t="s">
        <v>1516</v>
      </c>
      <c r="J328" s="38" t="s">
        <v>1078</v>
      </c>
      <c r="K328" s="43">
        <v>28139</v>
      </c>
      <c r="L328" s="38" t="s">
        <v>141</v>
      </c>
      <c r="M328" s="39">
        <v>943595198</v>
      </c>
      <c r="N328" s="38" t="s">
        <v>82</v>
      </c>
      <c r="O328" s="38" t="s">
        <v>188</v>
      </c>
      <c r="P328" s="38" t="s">
        <v>189</v>
      </c>
      <c r="Q328" s="38" t="s">
        <v>4216</v>
      </c>
      <c r="R328" s="7" t="str">
        <f t="shared" si="58"/>
        <v>PUNO</v>
      </c>
      <c r="S328" s="7" t="str">
        <f t="shared" si="59"/>
        <v>AJOYANI</v>
      </c>
      <c r="T328" s="11" t="s">
        <v>181</v>
      </c>
      <c r="U328" s="42" t="s">
        <v>3067</v>
      </c>
      <c r="V328" s="38" t="s">
        <v>3041</v>
      </c>
      <c r="W328" s="43">
        <v>44162</v>
      </c>
      <c r="X328" s="8" t="e">
        <f t="shared" si="60"/>
        <v>#N/A</v>
      </c>
      <c r="Y328" s="44"/>
      <c r="AN328" s="10" t="str">
        <f t="shared" si="61"/>
        <v>ZSRSER601-1</v>
      </c>
      <c r="AO328" s="10" t="str">
        <f t="shared" si="62"/>
        <v>CONTRATISTAS</v>
      </c>
      <c r="AQ328" s="38" t="str">
        <f t="shared" si="63"/>
        <v>PUNO</v>
      </c>
    </row>
    <row r="329" spans="1:43" ht="15.75" customHeight="1" x14ac:dyDescent="0.2">
      <c r="A329" s="38">
        <v>114</v>
      </c>
      <c r="B329" s="11" t="s">
        <v>1073</v>
      </c>
      <c r="C329" s="11" t="s">
        <v>939</v>
      </c>
      <c r="D329" s="11" t="str">
        <f t="shared" si="55"/>
        <v>DNI46625361</v>
      </c>
      <c r="E329" s="39" t="s">
        <v>4217</v>
      </c>
      <c r="F329" s="48" t="s">
        <v>1600</v>
      </c>
      <c r="G329" s="44" t="s">
        <v>115</v>
      </c>
      <c r="H329" s="38" t="s">
        <v>4218</v>
      </c>
      <c r="I329" s="38" t="s">
        <v>1077</v>
      </c>
      <c r="J329" s="38" t="s">
        <v>3038</v>
      </c>
      <c r="K329" s="43">
        <v>33177</v>
      </c>
      <c r="L329" s="38" t="s">
        <v>141</v>
      </c>
      <c r="M329" s="39">
        <v>972483949</v>
      </c>
      <c r="N329" s="38" t="s">
        <v>82</v>
      </c>
      <c r="O329" s="38" t="s">
        <v>188</v>
      </c>
      <c r="P329" s="38" t="s">
        <v>189</v>
      </c>
      <c r="Q329" s="38" t="s">
        <v>4219</v>
      </c>
      <c r="R329" s="7" t="str">
        <f t="shared" si="58"/>
        <v>PUNO</v>
      </c>
      <c r="S329" s="7" t="str">
        <f t="shared" si="59"/>
        <v>AJOYANI</v>
      </c>
      <c r="T329" s="11" t="s">
        <v>181</v>
      </c>
      <c r="U329" s="42" t="s">
        <v>3052</v>
      </c>
      <c r="V329" s="38" t="s">
        <v>3041</v>
      </c>
      <c r="W329" s="43">
        <v>44162</v>
      </c>
      <c r="X329" s="8" t="e">
        <f t="shared" si="60"/>
        <v>#N/A</v>
      </c>
      <c r="Y329" s="44"/>
      <c r="AN329" s="10" t="str">
        <f t="shared" si="61"/>
        <v>ZSRSER601-1</v>
      </c>
      <c r="AO329" s="10" t="str">
        <f t="shared" si="62"/>
        <v>CONTRATISTAS</v>
      </c>
      <c r="AQ329" s="38" t="str">
        <f t="shared" si="63"/>
        <v>PUNO</v>
      </c>
    </row>
    <row r="330" spans="1:43" ht="15.75" customHeight="1" x14ac:dyDescent="0.2">
      <c r="A330" s="38">
        <v>115</v>
      </c>
      <c r="B330" s="11" t="s">
        <v>1073</v>
      </c>
      <c r="C330" s="11" t="s">
        <v>939</v>
      </c>
      <c r="D330" s="11" t="str">
        <f t="shared" si="55"/>
        <v>DNI45369021</v>
      </c>
      <c r="E330" s="39" t="s">
        <v>4220</v>
      </c>
      <c r="F330" s="48" t="s">
        <v>115</v>
      </c>
      <c r="G330" s="44" t="s">
        <v>2149</v>
      </c>
      <c r="H330" s="38" t="s">
        <v>4221</v>
      </c>
      <c r="I330" s="38" t="s">
        <v>1077</v>
      </c>
      <c r="J330" s="38" t="s">
        <v>3038</v>
      </c>
      <c r="K330" s="43">
        <v>32396</v>
      </c>
      <c r="L330" s="38" t="s">
        <v>141</v>
      </c>
      <c r="M330" s="39">
        <v>984750563</v>
      </c>
      <c r="N330" s="38" t="s">
        <v>82</v>
      </c>
      <c r="O330" s="38" t="s">
        <v>188</v>
      </c>
      <c r="P330" s="38" t="s">
        <v>189</v>
      </c>
      <c r="Q330" s="38" t="s">
        <v>4222</v>
      </c>
      <c r="R330" s="7" t="str">
        <f t="shared" si="58"/>
        <v>PUNO</v>
      </c>
      <c r="S330" s="7" t="str">
        <f t="shared" si="59"/>
        <v>AJOYANI</v>
      </c>
      <c r="T330" s="11" t="s">
        <v>181</v>
      </c>
      <c r="U330" s="42" t="s">
        <v>3052</v>
      </c>
      <c r="V330" s="38" t="s">
        <v>3041</v>
      </c>
      <c r="W330" s="43">
        <v>44162</v>
      </c>
      <c r="X330" s="8" t="e">
        <f t="shared" si="60"/>
        <v>#N/A</v>
      </c>
      <c r="Y330" s="44"/>
      <c r="AN330" s="10" t="str">
        <f t="shared" si="61"/>
        <v>ZSRSER601-1</v>
      </c>
      <c r="AO330" s="10" t="str">
        <f t="shared" si="62"/>
        <v>CONTRATISTAS</v>
      </c>
      <c r="AQ330" s="38" t="str">
        <f t="shared" si="63"/>
        <v>PUNO</v>
      </c>
    </row>
    <row r="331" spans="1:43" ht="15.75" customHeight="1" x14ac:dyDescent="0.2">
      <c r="A331" s="38">
        <v>117</v>
      </c>
      <c r="B331" s="11" t="s">
        <v>1073</v>
      </c>
      <c r="C331" s="11" t="s">
        <v>939</v>
      </c>
      <c r="D331" s="11" t="str">
        <f t="shared" si="55"/>
        <v>DNI01704975</v>
      </c>
      <c r="E331" s="39" t="s">
        <v>4223</v>
      </c>
      <c r="F331" s="48" t="s">
        <v>4224</v>
      </c>
      <c r="G331" s="44" t="s">
        <v>559</v>
      </c>
      <c r="H331" s="38" t="s">
        <v>3747</v>
      </c>
      <c r="I331" s="38" t="s">
        <v>1077</v>
      </c>
      <c r="J331" s="38" t="s">
        <v>3038</v>
      </c>
      <c r="K331" s="43">
        <v>27326</v>
      </c>
      <c r="L331" s="38" t="s">
        <v>141</v>
      </c>
      <c r="M331" s="39">
        <v>932122620</v>
      </c>
      <c r="N331" s="38" t="s">
        <v>82</v>
      </c>
      <c r="O331" s="38" t="s">
        <v>188</v>
      </c>
      <c r="P331" s="38" t="s">
        <v>189</v>
      </c>
      <c r="Q331" s="38" t="s">
        <v>4225</v>
      </c>
      <c r="R331" s="7" t="str">
        <f t="shared" si="58"/>
        <v>PUNO</v>
      </c>
      <c r="S331" s="7" t="str">
        <f t="shared" si="59"/>
        <v>AJOYANI</v>
      </c>
      <c r="T331" s="11" t="s">
        <v>181</v>
      </c>
      <c r="U331" s="42" t="s">
        <v>3052</v>
      </c>
      <c r="V331" s="38" t="s">
        <v>3041</v>
      </c>
      <c r="W331" s="43">
        <v>44162</v>
      </c>
      <c r="X331" s="8" t="e">
        <f t="shared" si="60"/>
        <v>#N/A</v>
      </c>
      <c r="Y331" s="44"/>
      <c r="AN331" s="10" t="str">
        <f t="shared" si="61"/>
        <v>ZSRSER601-1</v>
      </c>
      <c r="AO331" s="10" t="str">
        <f t="shared" si="62"/>
        <v>CONTRATISTAS</v>
      </c>
      <c r="AQ331" s="38" t="str">
        <f t="shared" si="63"/>
        <v>PUNO</v>
      </c>
    </row>
    <row r="332" spans="1:43" ht="15.75" customHeight="1" x14ac:dyDescent="0.2">
      <c r="A332" s="38">
        <v>118</v>
      </c>
      <c r="B332" s="11" t="s">
        <v>1073</v>
      </c>
      <c r="C332" s="11" t="s">
        <v>939</v>
      </c>
      <c r="D332" s="11" t="str">
        <f t="shared" si="55"/>
        <v>DNI80493803</v>
      </c>
      <c r="E332" s="39" t="s">
        <v>4226</v>
      </c>
      <c r="F332" s="48" t="s">
        <v>329</v>
      </c>
      <c r="G332" s="44" t="s">
        <v>3863</v>
      </c>
      <c r="H332" s="38" t="s">
        <v>4227</v>
      </c>
      <c r="I332" s="38" t="s">
        <v>1302</v>
      </c>
      <c r="J332" s="38" t="s">
        <v>1078</v>
      </c>
      <c r="K332" s="43">
        <v>28730</v>
      </c>
      <c r="L332" s="38" t="s">
        <v>141</v>
      </c>
      <c r="M332" s="39">
        <v>974451410</v>
      </c>
      <c r="N332" s="38" t="s">
        <v>82</v>
      </c>
      <c r="O332" s="38" t="s">
        <v>188</v>
      </c>
      <c r="P332" s="38" t="s">
        <v>189</v>
      </c>
      <c r="Q332" s="38" t="s">
        <v>4228</v>
      </c>
      <c r="R332" s="7" t="str">
        <f t="shared" si="58"/>
        <v>PUNO</v>
      </c>
      <c r="S332" s="7" t="str">
        <f t="shared" si="59"/>
        <v>AJOYANI</v>
      </c>
      <c r="T332" s="11" t="s">
        <v>181</v>
      </c>
      <c r="U332" s="42" t="s">
        <v>4229</v>
      </c>
      <c r="V332" s="38" t="s">
        <v>3041</v>
      </c>
      <c r="W332" s="43">
        <v>44162</v>
      </c>
      <c r="X332" s="8" t="e">
        <f t="shared" si="60"/>
        <v>#N/A</v>
      </c>
      <c r="Y332" s="44"/>
      <c r="AN332" s="10" t="str">
        <f t="shared" si="61"/>
        <v>ZSRSER601-1</v>
      </c>
      <c r="AO332" s="10" t="str">
        <f t="shared" si="62"/>
        <v>CONTRATISTAS</v>
      </c>
      <c r="AQ332" s="38" t="str">
        <f t="shared" si="63"/>
        <v>PUNO</v>
      </c>
    </row>
    <row r="333" spans="1:43" ht="15.75" customHeight="1" x14ac:dyDescent="0.2">
      <c r="A333" s="38">
        <v>200</v>
      </c>
      <c r="B333" s="11" t="s">
        <v>4230</v>
      </c>
      <c r="C333" s="11" t="s">
        <v>261</v>
      </c>
      <c r="D333" s="38" t="str">
        <f t="shared" si="55"/>
        <v>DNI43690036</v>
      </c>
      <c r="E333" s="39" t="s">
        <v>4231</v>
      </c>
      <c r="F333" s="39" t="s">
        <v>4232</v>
      </c>
      <c r="G333" s="11" t="s">
        <v>4233</v>
      </c>
      <c r="H333" s="11" t="s">
        <v>4234</v>
      </c>
      <c r="I333" s="11" t="s">
        <v>4235</v>
      </c>
      <c r="J333" s="11" t="s">
        <v>4236</v>
      </c>
      <c r="K333" s="40">
        <v>31644</v>
      </c>
      <c r="L333" s="41" t="s">
        <v>141</v>
      </c>
      <c r="M333" s="11">
        <v>959495730</v>
      </c>
      <c r="N333" s="39" t="s">
        <v>120</v>
      </c>
      <c r="O333" s="11" t="s">
        <v>120</v>
      </c>
      <c r="P333" s="11" t="s">
        <v>120</v>
      </c>
      <c r="Q333" s="11" t="s">
        <v>4237</v>
      </c>
      <c r="R333" s="7" t="str">
        <f t="shared" si="58"/>
        <v>PUNO HUB</v>
      </c>
      <c r="S333" s="7" t="str">
        <f t="shared" si="59"/>
        <v>TACNA</v>
      </c>
      <c r="T333" s="11" t="s">
        <v>84</v>
      </c>
      <c r="U333" s="42" t="s">
        <v>4069</v>
      </c>
      <c r="V333" s="38" t="s">
        <v>3033</v>
      </c>
      <c r="W333" s="43">
        <v>44162</v>
      </c>
      <c r="X333" s="8" t="e">
        <f t="shared" si="60"/>
        <v>#N/A</v>
      </c>
      <c r="Y333" s="44"/>
      <c r="AN333" s="10" t="str">
        <f t="shared" si="61"/>
        <v>ZSRSER601-1</v>
      </c>
      <c r="AO333" s="10" t="str">
        <f t="shared" si="62"/>
        <v>CONTRATISTAS</v>
      </c>
      <c r="AQ333" s="38" t="str">
        <f t="shared" si="63"/>
        <v>PUNO</v>
      </c>
    </row>
    <row r="334" spans="1:43" ht="15.75" customHeight="1" x14ac:dyDescent="0.2">
      <c r="A334" s="38">
        <v>208</v>
      </c>
      <c r="B334" s="11" t="s">
        <v>1183</v>
      </c>
      <c r="C334" s="11" t="s">
        <v>144</v>
      </c>
      <c r="D334" s="38" t="str">
        <f t="shared" si="55"/>
        <v>DNI70276483</v>
      </c>
      <c r="E334" s="39">
        <v>70276483</v>
      </c>
      <c r="F334" s="39" t="s">
        <v>4238</v>
      </c>
      <c r="G334" s="11" t="s">
        <v>457</v>
      </c>
      <c r="H334" s="11" t="s">
        <v>4239</v>
      </c>
      <c r="I334" s="11" t="s">
        <v>883</v>
      </c>
      <c r="J334" s="11" t="s">
        <v>4240</v>
      </c>
      <c r="K334" s="40">
        <v>33761</v>
      </c>
      <c r="L334" s="41" t="s">
        <v>1186</v>
      </c>
      <c r="M334" s="11">
        <v>982789645</v>
      </c>
      <c r="N334" s="39" t="s">
        <v>82</v>
      </c>
      <c r="O334" s="11" t="s">
        <v>83</v>
      </c>
      <c r="P334" s="11" t="s">
        <v>84</v>
      </c>
      <c r="Q334" s="11" t="s">
        <v>4241</v>
      </c>
      <c r="R334" s="7" t="str">
        <f t="shared" si="58"/>
        <v>PUNO</v>
      </c>
      <c r="S334" s="7" t="str">
        <f t="shared" si="59"/>
        <v>ANTAUTA</v>
      </c>
      <c r="T334" s="11"/>
      <c r="U334" s="42"/>
      <c r="W334" s="43">
        <v>44162</v>
      </c>
      <c r="X334" s="8" t="e">
        <f t="shared" si="60"/>
        <v>#N/A</v>
      </c>
      <c r="Y334" s="44"/>
      <c r="AN334" s="10" t="str">
        <f t="shared" si="61"/>
        <v>ZSRSER601-1</v>
      </c>
      <c r="AO334" s="10" t="str">
        <f t="shared" si="62"/>
        <v>CONTRATISTAS</v>
      </c>
      <c r="AQ334" s="38" t="str">
        <f t="shared" si="63"/>
        <v>PUNO</v>
      </c>
    </row>
    <row r="335" spans="1:43" ht="15.75" customHeight="1" x14ac:dyDescent="0.2">
      <c r="A335" s="38">
        <v>209</v>
      </c>
      <c r="B335" s="11" t="s">
        <v>1183</v>
      </c>
      <c r="C335" s="11" t="s">
        <v>144</v>
      </c>
      <c r="D335" s="38" t="str">
        <f t="shared" si="55"/>
        <v>DNI46905893</v>
      </c>
      <c r="E335" s="39">
        <v>46905893</v>
      </c>
      <c r="F335" s="39" t="s">
        <v>4242</v>
      </c>
      <c r="G335" s="11" t="s">
        <v>587</v>
      </c>
      <c r="H335" s="11" t="s">
        <v>4243</v>
      </c>
      <c r="I335" s="11" t="s">
        <v>1220</v>
      </c>
      <c r="J335" s="11" t="s">
        <v>4240</v>
      </c>
      <c r="K335" s="40">
        <v>33535</v>
      </c>
      <c r="L335" s="41" t="s">
        <v>1186</v>
      </c>
      <c r="M335" s="11">
        <v>953867236</v>
      </c>
      <c r="N335" s="39" t="s">
        <v>82</v>
      </c>
      <c r="O335" s="11" t="s">
        <v>395</v>
      </c>
      <c r="P335" s="11" t="s">
        <v>653</v>
      </c>
      <c r="Q335" s="11" t="s">
        <v>4244</v>
      </c>
      <c r="R335" s="7" t="str">
        <f t="shared" si="58"/>
        <v>PUNO</v>
      </c>
      <c r="S335" s="7" t="str">
        <f t="shared" si="59"/>
        <v>JULIACA</v>
      </c>
      <c r="T335" s="11"/>
      <c r="U335" s="42"/>
      <c r="W335" s="43">
        <v>44162</v>
      </c>
      <c r="X335" s="8" t="e">
        <f t="shared" si="60"/>
        <v>#N/A</v>
      </c>
      <c r="Y335" s="44"/>
      <c r="AN335" s="10" t="str">
        <f t="shared" si="61"/>
        <v>ZSRSER601-1</v>
      </c>
      <c r="AO335" s="10" t="str">
        <f t="shared" si="62"/>
        <v>CONTRATISTAS</v>
      </c>
      <c r="AQ335" s="38" t="str">
        <f t="shared" si="63"/>
        <v>PUNO</v>
      </c>
    </row>
    <row r="336" spans="1:43" ht="15.75" customHeight="1" x14ac:dyDescent="0.2">
      <c r="A336" s="38">
        <v>210</v>
      </c>
      <c r="B336" s="11" t="s">
        <v>1183</v>
      </c>
      <c r="C336" s="11" t="s">
        <v>144</v>
      </c>
      <c r="D336" s="38" t="str">
        <f t="shared" si="55"/>
        <v>DNI70276468</v>
      </c>
      <c r="E336" s="39">
        <v>70276468</v>
      </c>
      <c r="F336" s="39" t="s">
        <v>4245</v>
      </c>
      <c r="G336" s="11" t="s">
        <v>1816</v>
      </c>
      <c r="H336" s="11" t="s">
        <v>4246</v>
      </c>
      <c r="I336" s="11" t="s">
        <v>883</v>
      </c>
      <c r="J336" s="11" t="s">
        <v>4240</v>
      </c>
      <c r="K336" s="40">
        <v>36284</v>
      </c>
      <c r="L336" s="41" t="s">
        <v>1186</v>
      </c>
      <c r="M336" s="11">
        <v>979241548</v>
      </c>
      <c r="N336" s="39" t="s">
        <v>82</v>
      </c>
      <c r="O336" s="11" t="s">
        <v>83</v>
      </c>
      <c r="P336" s="11" t="s">
        <v>1214</v>
      </c>
      <c r="Q336" s="11" t="s">
        <v>1215</v>
      </c>
      <c r="R336" s="7" t="str">
        <f t="shared" si="58"/>
        <v>PUNO</v>
      </c>
      <c r="S336" s="7" t="str">
        <f t="shared" si="59"/>
        <v>SAN ANTON</v>
      </c>
      <c r="T336" s="11"/>
      <c r="U336" s="42"/>
      <c r="W336" s="43">
        <v>44162</v>
      </c>
      <c r="X336" s="8" t="e">
        <f t="shared" si="60"/>
        <v>#N/A</v>
      </c>
      <c r="Y336" s="44"/>
      <c r="AN336" s="10" t="str">
        <f t="shared" si="61"/>
        <v>ZSRSER601-1</v>
      </c>
      <c r="AO336" s="10" t="str">
        <f t="shared" si="62"/>
        <v>CONTRATISTAS</v>
      </c>
      <c r="AQ336" s="38" t="str">
        <f t="shared" si="63"/>
        <v>PUNO</v>
      </c>
    </row>
    <row r="337" spans="1:43" ht="15.75" customHeight="1" x14ac:dyDescent="0.2">
      <c r="A337" s="38">
        <v>211</v>
      </c>
      <c r="B337" s="11" t="s">
        <v>1183</v>
      </c>
      <c r="C337" s="11" t="s">
        <v>144</v>
      </c>
      <c r="D337" s="38" t="str">
        <f t="shared" ref="D337:D400" si="64">CONCATENATE("DNI",E337)</f>
        <v>DNI73183717</v>
      </c>
      <c r="E337" s="39">
        <v>73183717</v>
      </c>
      <c r="F337" s="39" t="s">
        <v>1650</v>
      </c>
      <c r="G337" s="11" t="s">
        <v>1340</v>
      </c>
      <c r="H337" s="11" t="s">
        <v>4247</v>
      </c>
      <c r="I337" s="11" t="s">
        <v>883</v>
      </c>
      <c r="J337" s="11" t="s">
        <v>4240</v>
      </c>
      <c r="K337" s="40">
        <v>34958</v>
      </c>
      <c r="L337" s="41" t="s">
        <v>1186</v>
      </c>
      <c r="M337" s="11">
        <v>959242792</v>
      </c>
      <c r="N337" s="39" t="s">
        <v>82</v>
      </c>
      <c r="O337" s="11" t="s">
        <v>83</v>
      </c>
      <c r="P337" s="11" t="s">
        <v>84</v>
      </c>
      <c r="Q337" s="11" t="s">
        <v>4248</v>
      </c>
      <c r="R337" s="7" t="str">
        <f t="shared" si="58"/>
        <v>PUNO</v>
      </c>
      <c r="S337" s="7" t="str">
        <f t="shared" si="59"/>
        <v>ANTAUTA</v>
      </c>
      <c r="T337" s="11"/>
      <c r="U337" s="42"/>
      <c r="W337" s="43">
        <v>44162</v>
      </c>
      <c r="X337" s="8" t="e">
        <f t="shared" si="60"/>
        <v>#N/A</v>
      </c>
      <c r="Y337" s="44"/>
      <c r="AN337" s="10" t="str">
        <f t="shared" si="61"/>
        <v>ZSRSER601-1</v>
      </c>
      <c r="AO337" s="10" t="str">
        <f t="shared" si="62"/>
        <v>CONTRATISTAS</v>
      </c>
      <c r="AQ337" s="38" t="str">
        <f t="shared" si="63"/>
        <v>PUNO</v>
      </c>
    </row>
    <row r="338" spans="1:43" ht="15.75" customHeight="1" x14ac:dyDescent="0.2">
      <c r="A338" s="38">
        <v>235</v>
      </c>
      <c r="B338" s="11" t="s">
        <v>4249</v>
      </c>
      <c r="C338" s="11" t="s">
        <v>1242</v>
      </c>
      <c r="D338" s="38" t="str">
        <f t="shared" si="64"/>
        <v>DNI42301472</v>
      </c>
      <c r="E338" s="39" t="s">
        <v>4250</v>
      </c>
      <c r="F338" s="39" t="s">
        <v>4251</v>
      </c>
      <c r="G338" s="11" t="s">
        <v>291</v>
      </c>
      <c r="H338" s="11" t="s">
        <v>4252</v>
      </c>
      <c r="I338" s="11" t="s">
        <v>4253</v>
      </c>
      <c r="J338" s="11" t="s">
        <v>4254</v>
      </c>
      <c r="K338" s="40">
        <v>29721</v>
      </c>
      <c r="L338" s="41" t="s">
        <v>141</v>
      </c>
      <c r="M338" s="11">
        <v>957739545</v>
      </c>
      <c r="N338" s="39" t="s">
        <v>82</v>
      </c>
      <c r="O338" s="11" t="s">
        <v>82</v>
      </c>
      <c r="P338" s="11" t="s">
        <v>82</v>
      </c>
      <c r="Q338" s="11" t="s">
        <v>4255</v>
      </c>
      <c r="R338" s="7" t="str">
        <f t="shared" si="58"/>
        <v>PUNO</v>
      </c>
      <c r="S338" s="7" t="str">
        <f t="shared" si="59"/>
        <v>PUNO</v>
      </c>
      <c r="T338" s="11" t="s">
        <v>164</v>
      </c>
      <c r="V338" s="47">
        <v>44162</v>
      </c>
      <c r="W338" s="43">
        <v>44162</v>
      </c>
      <c r="X338" s="8" t="e">
        <f t="shared" si="60"/>
        <v>#N/A</v>
      </c>
      <c r="AN338" s="10" t="str">
        <f t="shared" si="61"/>
        <v>ZSRSER601-1</v>
      </c>
      <c r="AO338" s="10" t="str">
        <f t="shared" si="62"/>
        <v>CONTRATISTAS</v>
      </c>
      <c r="AQ338" s="38" t="str">
        <f t="shared" si="63"/>
        <v>PUNO</v>
      </c>
    </row>
    <row r="339" spans="1:43" ht="15.75" customHeight="1" x14ac:dyDescent="0.2">
      <c r="A339" s="38">
        <v>236</v>
      </c>
      <c r="B339" s="11" t="s">
        <v>4256</v>
      </c>
      <c r="C339" s="11" t="s">
        <v>1242</v>
      </c>
      <c r="D339" s="38" t="str">
        <f t="shared" si="64"/>
        <v>DNIPasaporte(135319279)</v>
      </c>
      <c r="E339" s="39" t="s">
        <v>4257</v>
      </c>
      <c r="F339" s="39" t="s">
        <v>4258</v>
      </c>
      <c r="G339" s="11" t="s">
        <v>4259</v>
      </c>
      <c r="H339" s="11" t="s">
        <v>4260</v>
      </c>
      <c r="I339" s="11" t="s">
        <v>1260</v>
      </c>
      <c r="J339" s="11" t="s">
        <v>4261</v>
      </c>
      <c r="K339" s="40">
        <v>24682</v>
      </c>
      <c r="L339" s="41" t="s">
        <v>141</v>
      </c>
      <c r="M339" s="11">
        <v>966588189</v>
      </c>
      <c r="N339" s="39" t="s">
        <v>268</v>
      </c>
      <c r="O339" s="11" t="s">
        <v>268</v>
      </c>
      <c r="P339" s="11" t="s">
        <v>269</v>
      </c>
      <c r="Q339" s="11" t="s">
        <v>4262</v>
      </c>
      <c r="R339" s="7" t="str">
        <f t="shared" si="58"/>
        <v>PUNO HUB</v>
      </c>
      <c r="S339" s="7" t="str">
        <f t="shared" si="59"/>
        <v>CUSCO</v>
      </c>
      <c r="T339" s="11" t="s">
        <v>164</v>
      </c>
      <c r="W339" s="43">
        <v>44162</v>
      </c>
      <c r="X339" s="8" t="e">
        <f t="shared" si="60"/>
        <v>#N/A</v>
      </c>
      <c r="AN339" s="10" t="str">
        <f t="shared" si="61"/>
        <v>ZSRSER601-1</v>
      </c>
      <c r="AO339" s="10" t="str">
        <f t="shared" si="62"/>
        <v>CONTRATISTAS</v>
      </c>
      <c r="AQ339" s="38" t="str">
        <f t="shared" si="63"/>
        <v>PUNO</v>
      </c>
    </row>
    <row r="340" spans="1:43" ht="15.75" customHeight="1" x14ac:dyDescent="0.2">
      <c r="A340" s="38">
        <v>238</v>
      </c>
      <c r="B340" s="11" t="s">
        <v>4256</v>
      </c>
      <c r="C340" s="11" t="s">
        <v>1242</v>
      </c>
      <c r="D340" s="38" t="str">
        <f t="shared" si="64"/>
        <v>DNI46717780</v>
      </c>
      <c r="E340" s="39" t="s">
        <v>4263</v>
      </c>
      <c r="F340" s="39" t="s">
        <v>4264</v>
      </c>
      <c r="G340" s="11" t="s">
        <v>4265</v>
      </c>
      <c r="H340" s="11" t="s">
        <v>4266</v>
      </c>
      <c r="I340" s="11" t="s">
        <v>1260</v>
      </c>
      <c r="J340" s="11" t="s">
        <v>4267</v>
      </c>
      <c r="K340" s="40">
        <v>33141</v>
      </c>
      <c r="L340" s="41" t="s">
        <v>141</v>
      </c>
      <c r="M340" s="11">
        <v>995500825</v>
      </c>
      <c r="N340" s="39" t="s">
        <v>82</v>
      </c>
      <c r="O340" s="11" t="s">
        <v>234</v>
      </c>
      <c r="P340" s="11" t="s">
        <v>237</v>
      </c>
      <c r="Q340" s="11" t="s">
        <v>4268</v>
      </c>
      <c r="R340" s="7" t="str">
        <f t="shared" si="58"/>
        <v>PUNO</v>
      </c>
      <c r="S340" s="7" t="str">
        <f t="shared" si="59"/>
        <v>JULIACA</v>
      </c>
      <c r="T340" s="11" t="s">
        <v>164</v>
      </c>
      <c r="V340" s="47">
        <v>44162</v>
      </c>
      <c r="W340" s="43">
        <v>44162</v>
      </c>
      <c r="X340" s="8" t="e">
        <f t="shared" si="60"/>
        <v>#N/A</v>
      </c>
      <c r="AN340" s="10" t="str">
        <f t="shared" si="61"/>
        <v>ZSRSER601-1</v>
      </c>
      <c r="AO340" s="10" t="str">
        <f t="shared" si="62"/>
        <v>CONTRATISTAS</v>
      </c>
      <c r="AQ340" s="38" t="str">
        <f t="shared" si="63"/>
        <v>PUNO</v>
      </c>
    </row>
    <row r="341" spans="1:43" ht="15.75" customHeight="1" x14ac:dyDescent="0.2">
      <c r="A341" s="38">
        <v>239</v>
      </c>
      <c r="B341" s="11" t="s">
        <v>4256</v>
      </c>
      <c r="C341" s="11" t="s">
        <v>1242</v>
      </c>
      <c r="D341" s="38" t="str">
        <f t="shared" si="64"/>
        <v>DNI41673397</v>
      </c>
      <c r="E341" s="39" t="s">
        <v>4269</v>
      </c>
      <c r="F341" s="39" t="s">
        <v>4270</v>
      </c>
      <c r="G341" s="11" t="s">
        <v>4271</v>
      </c>
      <c r="H341" s="11" t="s">
        <v>4272</v>
      </c>
      <c r="I341" s="11" t="s">
        <v>4273</v>
      </c>
      <c r="J341" s="11" t="s">
        <v>4267</v>
      </c>
      <c r="K341" s="40">
        <v>30263</v>
      </c>
      <c r="L341" s="41" t="s">
        <v>978</v>
      </c>
      <c r="M341" s="11" t="s">
        <v>4274</v>
      </c>
      <c r="N341" s="39" t="s">
        <v>120</v>
      </c>
      <c r="O341" s="11" t="s">
        <v>120</v>
      </c>
      <c r="P341" s="11" t="s">
        <v>4275</v>
      </c>
      <c r="Q341" s="11" t="s">
        <v>4276</v>
      </c>
      <c r="R341" s="7" t="str">
        <f t="shared" si="58"/>
        <v>PUNO HUB</v>
      </c>
      <c r="S341" s="7" t="str">
        <f t="shared" si="59"/>
        <v>TACNA</v>
      </c>
      <c r="T341" s="11" t="s">
        <v>164</v>
      </c>
      <c r="V341" s="47">
        <v>44162</v>
      </c>
      <c r="W341" s="43">
        <v>44162</v>
      </c>
      <c r="X341" s="8" t="e">
        <f t="shared" si="60"/>
        <v>#N/A</v>
      </c>
      <c r="AN341" s="10" t="str">
        <f t="shared" si="61"/>
        <v>ZSRSER601-1</v>
      </c>
      <c r="AO341" s="10" t="str">
        <f t="shared" si="62"/>
        <v>CONTRATISTAS</v>
      </c>
      <c r="AQ341" s="38" t="str">
        <f t="shared" si="63"/>
        <v>PUNO</v>
      </c>
    </row>
    <row r="342" spans="1:43" ht="15.75" customHeight="1" x14ac:dyDescent="0.2">
      <c r="A342" s="38">
        <v>240</v>
      </c>
      <c r="B342" s="11" t="s">
        <v>4256</v>
      </c>
      <c r="C342" s="11" t="s">
        <v>1242</v>
      </c>
      <c r="D342" s="38" t="str">
        <f t="shared" si="64"/>
        <v>DNI41667011</v>
      </c>
      <c r="E342" s="39" t="s">
        <v>4277</v>
      </c>
      <c r="F342" s="39" t="s">
        <v>4278</v>
      </c>
      <c r="G342" s="11" t="s">
        <v>4279</v>
      </c>
      <c r="H342" s="11" t="s">
        <v>4280</v>
      </c>
      <c r="I342" s="11" t="s">
        <v>4281</v>
      </c>
      <c r="J342" s="11" t="s">
        <v>4267</v>
      </c>
      <c r="K342" s="40">
        <v>30065</v>
      </c>
      <c r="L342" s="41" t="s">
        <v>141</v>
      </c>
      <c r="M342" s="11">
        <v>952844100</v>
      </c>
      <c r="N342" s="39" t="s">
        <v>120</v>
      </c>
      <c r="O342" s="11" t="s">
        <v>120</v>
      </c>
      <c r="P342" s="11" t="s">
        <v>4275</v>
      </c>
      <c r="Q342" s="11" t="s">
        <v>4282</v>
      </c>
      <c r="R342" s="7" t="str">
        <f t="shared" si="58"/>
        <v>PUNO HUB</v>
      </c>
      <c r="S342" s="7" t="str">
        <f t="shared" si="59"/>
        <v>TACNA</v>
      </c>
      <c r="T342" s="11" t="s">
        <v>164</v>
      </c>
      <c r="V342" s="47">
        <v>44162</v>
      </c>
      <c r="W342" s="43">
        <v>44162</v>
      </c>
      <c r="X342" s="8" t="e">
        <f t="shared" si="60"/>
        <v>#N/A</v>
      </c>
      <c r="AN342" s="10" t="str">
        <f t="shared" si="61"/>
        <v>ZSRSER601-1</v>
      </c>
      <c r="AO342" s="10" t="str">
        <f t="shared" si="62"/>
        <v>CONTRATISTAS</v>
      </c>
      <c r="AQ342" s="38" t="str">
        <f t="shared" si="63"/>
        <v>PUNO</v>
      </c>
    </row>
    <row r="343" spans="1:43" ht="15.75" customHeight="1" x14ac:dyDescent="0.2">
      <c r="A343" s="38">
        <v>241</v>
      </c>
      <c r="B343" s="11" t="s">
        <v>3244</v>
      </c>
      <c r="C343" s="11" t="s">
        <v>4283</v>
      </c>
      <c r="D343" s="38" t="str">
        <f t="shared" si="64"/>
        <v>DNI70550099</v>
      </c>
      <c r="E343" s="38">
        <v>70550099</v>
      </c>
      <c r="F343" s="39" t="s">
        <v>2712</v>
      </c>
      <c r="G343" s="39" t="s">
        <v>115</v>
      </c>
      <c r="H343" s="11" t="s">
        <v>3119</v>
      </c>
      <c r="I343" s="11" t="s">
        <v>1777</v>
      </c>
      <c r="J343" s="11" t="s">
        <v>4284</v>
      </c>
      <c r="K343" s="11">
        <v>33535</v>
      </c>
      <c r="L343" s="40" t="s">
        <v>141</v>
      </c>
      <c r="M343" s="41">
        <v>941543007</v>
      </c>
      <c r="N343" s="38" t="s">
        <v>82</v>
      </c>
      <c r="O343" s="49" t="s">
        <v>234</v>
      </c>
      <c r="P343" s="11" t="s">
        <v>2965</v>
      </c>
      <c r="Q343" s="11" t="s">
        <v>4285</v>
      </c>
      <c r="R343" s="7" t="str">
        <f t="shared" si="58"/>
        <v>PUNO</v>
      </c>
      <c r="S343" s="7" t="str">
        <f t="shared" si="59"/>
        <v>JULIACA</v>
      </c>
      <c r="T343" s="11" t="s">
        <v>925</v>
      </c>
      <c r="U343" s="11" t="s">
        <v>4286</v>
      </c>
      <c r="W343" s="43">
        <v>44162</v>
      </c>
      <c r="X343" s="8" t="e">
        <f t="shared" si="60"/>
        <v>#N/A</v>
      </c>
      <c r="Y343" s="44"/>
      <c r="AN343" s="10" t="str">
        <f t="shared" si="61"/>
        <v>ZSRSER601-1</v>
      </c>
      <c r="AO343" s="10" t="str">
        <f t="shared" si="62"/>
        <v>CONTRATISTAS</v>
      </c>
      <c r="AQ343" s="38" t="str">
        <f t="shared" si="63"/>
        <v>PUNO</v>
      </c>
    </row>
    <row r="344" spans="1:43" ht="15.75" customHeight="1" x14ac:dyDescent="0.2">
      <c r="A344" s="38">
        <v>269</v>
      </c>
      <c r="B344" s="4" t="s">
        <v>1364</v>
      </c>
      <c r="C344" s="4" t="s">
        <v>154</v>
      </c>
      <c r="D344" s="4" t="str">
        <f t="shared" si="64"/>
        <v>DNI40588969</v>
      </c>
      <c r="E344" s="45" t="s">
        <v>4287</v>
      </c>
      <c r="F344" s="45" t="s">
        <v>115</v>
      </c>
      <c r="G344" s="46" t="s">
        <v>2702</v>
      </c>
      <c r="H344" s="46" t="s">
        <v>4288</v>
      </c>
      <c r="I344" s="11" t="s">
        <v>4289</v>
      </c>
      <c r="J344" s="11" t="s">
        <v>1380</v>
      </c>
      <c r="K344" s="40">
        <v>28187</v>
      </c>
      <c r="L344" s="41" t="s">
        <v>63</v>
      </c>
      <c r="M344" s="11">
        <v>942755054</v>
      </c>
      <c r="N344" s="39" t="s">
        <v>4290</v>
      </c>
      <c r="O344" s="38" t="s">
        <v>4290</v>
      </c>
      <c r="P344" s="38" t="s">
        <v>4291</v>
      </c>
      <c r="Q344" s="11" t="s">
        <v>4292</v>
      </c>
      <c r="R344" s="10" t="s">
        <v>124</v>
      </c>
      <c r="S344" s="7" t="str">
        <f t="shared" si="59"/>
        <v>CUSCO</v>
      </c>
      <c r="T344" s="11" t="s">
        <v>164</v>
      </c>
      <c r="U344" s="42" t="s">
        <v>4293</v>
      </c>
      <c r="V344" s="38" t="s">
        <v>3041</v>
      </c>
      <c r="W344" s="43">
        <v>44162</v>
      </c>
      <c r="X344" s="8" t="str">
        <f t="shared" si="60"/>
        <v>SI</v>
      </c>
      <c r="Y344" s="44"/>
      <c r="AN344" s="10" t="str">
        <f t="shared" si="61"/>
        <v>ZSRSER601-1</v>
      </c>
      <c r="AO344" s="10" t="str">
        <f t="shared" si="62"/>
        <v>CONTRATISTAS</v>
      </c>
      <c r="AQ344" s="38" t="str">
        <f t="shared" si="63"/>
        <v>PUNO</v>
      </c>
    </row>
    <row r="345" spans="1:43" ht="15.75" customHeight="1" x14ac:dyDescent="0.2">
      <c r="A345" s="38">
        <v>276</v>
      </c>
      <c r="B345" s="11" t="s">
        <v>1364</v>
      </c>
      <c r="C345" s="11" t="s">
        <v>154</v>
      </c>
      <c r="D345" s="11" t="str">
        <f t="shared" si="64"/>
        <v>DNI2043704</v>
      </c>
      <c r="E345" s="39" t="s">
        <v>4294</v>
      </c>
      <c r="F345" s="39" t="s">
        <v>291</v>
      </c>
      <c r="G345" s="11" t="s">
        <v>4295</v>
      </c>
      <c r="H345" s="11" t="s">
        <v>4127</v>
      </c>
      <c r="I345" s="11" t="s">
        <v>4289</v>
      </c>
      <c r="J345" s="11" t="s">
        <v>1380</v>
      </c>
      <c r="K345" s="40">
        <v>26338</v>
      </c>
      <c r="L345" s="41" t="s">
        <v>63</v>
      </c>
      <c r="M345" s="11">
        <v>950344852</v>
      </c>
      <c r="N345" s="39" t="s">
        <v>51</v>
      </c>
      <c r="O345" s="11" t="s">
        <v>51</v>
      </c>
      <c r="P345" s="11" t="s">
        <v>53</v>
      </c>
      <c r="Q345" s="11" t="s">
        <v>4296</v>
      </c>
      <c r="R345" s="7" t="str">
        <f t="shared" ref="R345:R355" si="65">VLOOKUP(CONCATENATE(N345,P345),hub_,4,FALSE)</f>
        <v>PUNO</v>
      </c>
      <c r="S345" s="7" t="str">
        <f t="shared" si="59"/>
        <v>JULIACA</v>
      </c>
      <c r="T345" s="11" t="s">
        <v>164</v>
      </c>
      <c r="U345" s="42" t="s">
        <v>4293</v>
      </c>
      <c r="V345" s="38" t="s">
        <v>3041</v>
      </c>
      <c r="W345" s="43">
        <v>44162</v>
      </c>
      <c r="X345" s="8" t="e">
        <f t="shared" si="60"/>
        <v>#N/A</v>
      </c>
      <c r="Y345" s="44"/>
      <c r="AN345" s="10" t="str">
        <f t="shared" si="61"/>
        <v>ZSRSER601-1</v>
      </c>
      <c r="AO345" s="10" t="str">
        <f t="shared" si="62"/>
        <v>CONTRATISTAS</v>
      </c>
      <c r="AQ345" s="38" t="str">
        <f t="shared" si="63"/>
        <v>PUNO</v>
      </c>
    </row>
    <row r="346" spans="1:43" ht="15.75" customHeight="1" x14ac:dyDescent="0.2">
      <c r="A346" s="38">
        <v>277</v>
      </c>
      <c r="B346" s="11" t="s">
        <v>1364</v>
      </c>
      <c r="C346" s="11" t="s">
        <v>154</v>
      </c>
      <c r="D346" s="11" t="str">
        <f t="shared" si="64"/>
        <v>DNI48001757</v>
      </c>
      <c r="E346" s="39" t="s">
        <v>4297</v>
      </c>
      <c r="F346" s="39" t="s">
        <v>3226</v>
      </c>
      <c r="G346" s="11" t="s">
        <v>1336</v>
      </c>
      <c r="H346" s="11" t="s">
        <v>258</v>
      </c>
      <c r="I346" s="11" t="s">
        <v>4298</v>
      </c>
      <c r="J346" s="11" t="s">
        <v>1373</v>
      </c>
      <c r="K346" s="40">
        <v>34037</v>
      </c>
      <c r="L346" s="41" t="s">
        <v>63</v>
      </c>
      <c r="M346" s="11">
        <v>967342561</v>
      </c>
      <c r="N346" s="39" t="s">
        <v>51</v>
      </c>
      <c r="O346" s="11" t="s">
        <v>1374</v>
      </c>
      <c r="P346" s="11" t="s">
        <v>1375</v>
      </c>
      <c r="Q346" s="11" t="s">
        <v>4299</v>
      </c>
      <c r="R346" s="7" t="str">
        <f t="shared" si="65"/>
        <v>PUNO</v>
      </c>
      <c r="S346" s="7" t="str">
        <f t="shared" si="59"/>
        <v>AZANGARO</v>
      </c>
      <c r="T346" s="11" t="s">
        <v>164</v>
      </c>
      <c r="U346" s="42" t="s">
        <v>4293</v>
      </c>
      <c r="V346" s="38" t="s">
        <v>3041</v>
      </c>
      <c r="W346" s="43">
        <v>44162</v>
      </c>
      <c r="X346" s="8" t="e">
        <f t="shared" si="60"/>
        <v>#N/A</v>
      </c>
      <c r="Y346" s="44"/>
      <c r="AN346" s="10" t="str">
        <f t="shared" si="61"/>
        <v>ZSRSER601-1</v>
      </c>
      <c r="AO346" s="10" t="str">
        <f t="shared" si="62"/>
        <v>CONTRATISTAS</v>
      </c>
      <c r="AQ346" s="38" t="str">
        <f t="shared" si="63"/>
        <v>PUNO</v>
      </c>
    </row>
    <row r="347" spans="1:43" ht="15.75" customHeight="1" x14ac:dyDescent="0.2">
      <c r="A347" s="38">
        <v>278</v>
      </c>
      <c r="B347" s="11" t="s">
        <v>1364</v>
      </c>
      <c r="C347" s="11" t="s">
        <v>154</v>
      </c>
      <c r="D347" s="11" t="str">
        <f t="shared" si="64"/>
        <v>DNI73116896</v>
      </c>
      <c r="E347" s="39" t="s">
        <v>4300</v>
      </c>
      <c r="F347" s="39" t="s">
        <v>4301</v>
      </c>
      <c r="G347" s="11" t="s">
        <v>574</v>
      </c>
      <c r="H347" s="11" t="s">
        <v>4302</v>
      </c>
      <c r="I347" s="11" t="s">
        <v>4298</v>
      </c>
      <c r="J347" s="11" t="s">
        <v>4303</v>
      </c>
      <c r="K347" s="40">
        <v>34452</v>
      </c>
      <c r="L347" s="41" t="s">
        <v>63</v>
      </c>
      <c r="M347" s="11">
        <v>961782136</v>
      </c>
      <c r="N347" s="39" t="s">
        <v>51</v>
      </c>
      <c r="O347" s="11" t="s">
        <v>180</v>
      </c>
      <c r="P347" s="11" t="s">
        <v>181</v>
      </c>
      <c r="Q347" s="11" t="s">
        <v>4304</v>
      </c>
      <c r="R347" s="7" t="str">
        <f t="shared" si="65"/>
        <v>PUNO</v>
      </c>
      <c r="S347" s="7" t="str">
        <f t="shared" si="59"/>
        <v>ANTAUTA</v>
      </c>
      <c r="T347" s="11" t="s">
        <v>164</v>
      </c>
      <c r="U347" s="42" t="s">
        <v>4293</v>
      </c>
      <c r="V347" s="38" t="s">
        <v>3033</v>
      </c>
      <c r="W347" s="43">
        <v>44162</v>
      </c>
      <c r="X347" s="8" t="e">
        <f t="shared" si="60"/>
        <v>#N/A</v>
      </c>
      <c r="Y347" s="44"/>
      <c r="AN347" s="10" t="str">
        <f t="shared" si="61"/>
        <v>ZSRSER601-1</v>
      </c>
      <c r="AO347" s="10" t="str">
        <f t="shared" si="62"/>
        <v>CONTRATISTAS</v>
      </c>
      <c r="AQ347" s="38" t="str">
        <f t="shared" si="63"/>
        <v>PUNO</v>
      </c>
    </row>
    <row r="348" spans="1:43" ht="15.75" customHeight="1" x14ac:dyDescent="0.2">
      <c r="A348" s="38">
        <v>279</v>
      </c>
      <c r="B348" s="11" t="s">
        <v>1364</v>
      </c>
      <c r="C348" s="11" t="s">
        <v>154</v>
      </c>
      <c r="D348" s="11" t="str">
        <f t="shared" si="64"/>
        <v>DNI40963772</v>
      </c>
      <c r="E348" s="39" t="s">
        <v>4305</v>
      </c>
      <c r="F348" s="39" t="s">
        <v>4306</v>
      </c>
      <c r="G348" s="11" t="s">
        <v>185</v>
      </c>
      <c r="H348" s="11" t="s">
        <v>800</v>
      </c>
      <c r="I348" s="11" t="s">
        <v>4289</v>
      </c>
      <c r="J348" s="11" t="s">
        <v>1386</v>
      </c>
      <c r="K348" s="40">
        <v>29323</v>
      </c>
      <c r="L348" s="41" t="s">
        <v>63</v>
      </c>
      <c r="M348" s="11">
        <v>935643540</v>
      </c>
      <c r="N348" s="39" t="s">
        <v>51</v>
      </c>
      <c r="O348" s="11" t="s">
        <v>4307</v>
      </c>
      <c r="P348" s="11" t="s">
        <v>4308</v>
      </c>
      <c r="Q348" s="11" t="s">
        <v>4309</v>
      </c>
      <c r="R348" s="7" t="str">
        <f t="shared" si="65"/>
        <v>PUNO</v>
      </c>
      <c r="S348" s="7" t="str">
        <f t="shared" si="59"/>
        <v>AJOYANI</v>
      </c>
      <c r="T348" s="11" t="s">
        <v>164</v>
      </c>
      <c r="U348" s="42" t="s">
        <v>4293</v>
      </c>
      <c r="V348" s="38" t="s">
        <v>3041</v>
      </c>
      <c r="W348" s="43">
        <v>44162</v>
      </c>
      <c r="X348" s="8" t="e">
        <f t="shared" si="60"/>
        <v>#N/A</v>
      </c>
      <c r="Y348" s="44"/>
      <c r="AN348" s="10" t="str">
        <f t="shared" si="61"/>
        <v>ZSRSER601-1</v>
      </c>
      <c r="AO348" s="10" t="str">
        <f t="shared" si="62"/>
        <v>CONTRATISTAS</v>
      </c>
      <c r="AQ348" s="38" t="str">
        <f t="shared" si="63"/>
        <v>PUNO</v>
      </c>
    </row>
    <row r="349" spans="1:43" ht="15.75" customHeight="1" x14ac:dyDescent="0.2">
      <c r="A349" s="38">
        <v>280</v>
      </c>
      <c r="B349" s="11" t="s">
        <v>1364</v>
      </c>
      <c r="C349" s="11" t="s">
        <v>154</v>
      </c>
      <c r="D349" s="11" t="str">
        <f t="shared" si="64"/>
        <v>DNI48591094</v>
      </c>
      <c r="E349" s="39" t="s">
        <v>4310</v>
      </c>
      <c r="F349" s="39" t="s">
        <v>1881</v>
      </c>
      <c r="G349" s="11" t="s">
        <v>115</v>
      </c>
      <c r="H349" s="11" t="s">
        <v>4311</v>
      </c>
      <c r="I349" s="11" t="s">
        <v>4298</v>
      </c>
      <c r="J349" s="11" t="s">
        <v>1414</v>
      </c>
      <c r="K349" s="40">
        <v>34705</v>
      </c>
      <c r="L349" s="41" t="s">
        <v>63</v>
      </c>
      <c r="M349" s="11">
        <v>974855988</v>
      </c>
      <c r="N349" s="39" t="s">
        <v>51</v>
      </c>
      <c r="O349" s="11" t="s">
        <v>1374</v>
      </c>
      <c r="P349" s="11" t="s">
        <v>53</v>
      </c>
      <c r="Q349" s="11" t="s">
        <v>4312</v>
      </c>
      <c r="R349" s="7" t="str">
        <f t="shared" si="65"/>
        <v>PUNO</v>
      </c>
      <c r="S349" s="7" t="str">
        <f t="shared" si="59"/>
        <v>JULIACA</v>
      </c>
      <c r="T349" s="11" t="s">
        <v>164</v>
      </c>
      <c r="U349" s="42" t="s">
        <v>4293</v>
      </c>
      <c r="V349" s="38" t="s">
        <v>3041</v>
      </c>
      <c r="W349" s="43">
        <v>44162</v>
      </c>
      <c r="X349" s="8" t="e">
        <f t="shared" si="60"/>
        <v>#N/A</v>
      </c>
      <c r="Y349" s="44"/>
      <c r="AN349" s="10" t="str">
        <f t="shared" si="61"/>
        <v>ZSRSER601-1</v>
      </c>
      <c r="AO349" s="10" t="str">
        <f t="shared" si="62"/>
        <v>CONTRATISTAS</v>
      </c>
      <c r="AQ349" s="38" t="str">
        <f t="shared" si="63"/>
        <v>PUNO</v>
      </c>
    </row>
    <row r="350" spans="1:43" ht="15.75" customHeight="1" x14ac:dyDescent="0.2">
      <c r="A350" s="38">
        <v>283</v>
      </c>
      <c r="B350" s="4" t="s">
        <v>1364</v>
      </c>
      <c r="C350" s="4" t="s">
        <v>154</v>
      </c>
      <c r="D350" s="4" t="str">
        <f t="shared" si="64"/>
        <v>DNI48008571</v>
      </c>
      <c r="E350" s="45" t="s">
        <v>4313</v>
      </c>
      <c r="F350" s="45" t="s">
        <v>1881</v>
      </c>
      <c r="G350" s="46" t="s">
        <v>115</v>
      </c>
      <c r="H350" s="46" t="s">
        <v>4127</v>
      </c>
      <c r="I350" s="11" t="s">
        <v>4298</v>
      </c>
      <c r="J350" s="11" t="s">
        <v>1386</v>
      </c>
      <c r="K350" s="40">
        <v>32964</v>
      </c>
      <c r="L350" s="41" t="s">
        <v>63</v>
      </c>
      <c r="M350" s="11">
        <v>986336717</v>
      </c>
      <c r="N350" s="39" t="s">
        <v>51</v>
      </c>
      <c r="O350" s="38" t="s">
        <v>52</v>
      </c>
      <c r="P350" s="38" t="s">
        <v>53</v>
      </c>
      <c r="Q350" s="11" t="s">
        <v>4296</v>
      </c>
      <c r="R350" s="10" t="str">
        <f t="shared" si="65"/>
        <v>PUNO</v>
      </c>
      <c r="S350" s="7" t="str">
        <f t="shared" si="59"/>
        <v>JULIACA</v>
      </c>
      <c r="T350" s="11" t="s">
        <v>164</v>
      </c>
      <c r="U350" s="42" t="s">
        <v>4293</v>
      </c>
      <c r="V350" s="38" t="s">
        <v>3041</v>
      </c>
      <c r="W350" s="43">
        <v>44162</v>
      </c>
      <c r="X350" s="8" t="str">
        <f t="shared" si="60"/>
        <v>SI</v>
      </c>
      <c r="Y350" s="44"/>
      <c r="AN350" s="10" t="str">
        <f t="shared" si="61"/>
        <v>ZSRSER601-1</v>
      </c>
      <c r="AO350" s="10" t="str">
        <f t="shared" si="62"/>
        <v>CONTRATISTAS</v>
      </c>
      <c r="AQ350" s="38" t="str">
        <f t="shared" si="63"/>
        <v>PUNO</v>
      </c>
    </row>
    <row r="351" spans="1:43" ht="15.75" customHeight="1" x14ac:dyDescent="0.2">
      <c r="A351" s="38">
        <v>296</v>
      </c>
      <c r="B351" s="11" t="s">
        <v>596</v>
      </c>
      <c r="C351" s="11" t="s">
        <v>1416</v>
      </c>
      <c r="D351" s="11" t="str">
        <f t="shared" si="64"/>
        <v>DNI41655865</v>
      </c>
      <c r="E351" s="39" t="s">
        <v>4314</v>
      </c>
      <c r="F351" s="11" t="s">
        <v>4315</v>
      </c>
      <c r="G351" s="11" t="s">
        <v>4316</v>
      </c>
      <c r="H351" s="11" t="s">
        <v>857</v>
      </c>
      <c r="I351" s="11" t="s">
        <v>593</v>
      </c>
      <c r="K351" s="41">
        <v>30206</v>
      </c>
      <c r="L351" s="11" t="s">
        <v>141</v>
      </c>
      <c r="M351" s="49" t="s">
        <v>4317</v>
      </c>
      <c r="N351" s="38" t="s">
        <v>268</v>
      </c>
      <c r="O351" s="11" t="s">
        <v>268</v>
      </c>
      <c r="P351" s="11" t="s">
        <v>268</v>
      </c>
      <c r="Q351" s="38" t="s">
        <v>4318</v>
      </c>
      <c r="R351" s="7" t="str">
        <f t="shared" si="65"/>
        <v>PUNO HUB</v>
      </c>
      <c r="S351" s="7" t="str">
        <f t="shared" si="59"/>
        <v>CUSCO</v>
      </c>
      <c r="W351" s="43">
        <v>44163</v>
      </c>
      <c r="X351" s="8" t="e">
        <f t="shared" si="60"/>
        <v>#N/A</v>
      </c>
      <c r="AN351" s="10" t="str">
        <f t="shared" si="61"/>
        <v>ZSRSER601-1</v>
      </c>
      <c r="AO351" s="10" t="str">
        <f t="shared" si="62"/>
        <v>CONTRATISTAS</v>
      </c>
      <c r="AQ351" s="38" t="str">
        <f t="shared" si="63"/>
        <v>PUNO</v>
      </c>
    </row>
    <row r="352" spans="1:43" ht="15.75" customHeight="1" x14ac:dyDescent="0.2">
      <c r="A352" s="38">
        <v>297</v>
      </c>
      <c r="B352" s="11" t="s">
        <v>596</v>
      </c>
      <c r="C352" s="11" t="s">
        <v>1416</v>
      </c>
      <c r="D352" s="11" t="str">
        <f t="shared" si="64"/>
        <v>DNI41762973</v>
      </c>
      <c r="E352" s="39" t="s">
        <v>4319</v>
      </c>
      <c r="F352" s="11" t="s">
        <v>4320</v>
      </c>
      <c r="G352" s="11" t="s">
        <v>4321</v>
      </c>
      <c r="H352" s="11" t="s">
        <v>1919</v>
      </c>
      <c r="I352" s="11" t="s">
        <v>593</v>
      </c>
      <c r="K352" s="41">
        <v>30324</v>
      </c>
      <c r="L352" s="11" t="s">
        <v>141</v>
      </c>
      <c r="M352" s="49" t="s">
        <v>4322</v>
      </c>
      <c r="N352" s="38" t="s">
        <v>82</v>
      </c>
      <c r="O352" s="11" t="s">
        <v>2204</v>
      </c>
      <c r="P352" s="11" t="s">
        <v>237</v>
      </c>
      <c r="Q352" s="38" t="s">
        <v>4323</v>
      </c>
      <c r="R352" s="7" t="str">
        <f t="shared" si="65"/>
        <v>PUNO</v>
      </c>
      <c r="S352" s="7" t="str">
        <f t="shared" si="59"/>
        <v>JULIACA</v>
      </c>
      <c r="W352" s="43">
        <v>44163</v>
      </c>
      <c r="X352" s="8" t="e">
        <f t="shared" si="60"/>
        <v>#N/A</v>
      </c>
      <c r="AN352" s="10" t="str">
        <f t="shared" si="61"/>
        <v>ZSRSER601-1</v>
      </c>
      <c r="AO352" s="10" t="str">
        <f t="shared" si="62"/>
        <v>CONTRATISTAS</v>
      </c>
      <c r="AQ352" s="38" t="str">
        <f t="shared" si="63"/>
        <v>PUNO</v>
      </c>
    </row>
    <row r="353" spans="1:43" ht="15.75" customHeight="1" x14ac:dyDescent="0.2">
      <c r="A353" s="38">
        <v>298</v>
      </c>
      <c r="B353" s="11" t="s">
        <v>596</v>
      </c>
      <c r="C353" s="11" t="s">
        <v>1416</v>
      </c>
      <c r="D353" s="11" t="str">
        <f t="shared" si="64"/>
        <v>DNI42563077</v>
      </c>
      <c r="E353" s="39" t="s">
        <v>4324</v>
      </c>
      <c r="F353" s="11" t="s">
        <v>4325</v>
      </c>
      <c r="G353" s="11" t="s">
        <v>2847</v>
      </c>
      <c r="H353" s="11" t="s">
        <v>4326</v>
      </c>
      <c r="I353" s="11" t="s">
        <v>593</v>
      </c>
      <c r="K353" s="41">
        <v>30782</v>
      </c>
      <c r="L353" s="11" t="s">
        <v>141</v>
      </c>
      <c r="M353" s="49" t="s">
        <v>4327</v>
      </c>
      <c r="N353" s="38" t="s">
        <v>268</v>
      </c>
      <c r="O353" s="11" t="s">
        <v>268</v>
      </c>
      <c r="P353" s="11" t="s">
        <v>268</v>
      </c>
      <c r="Q353" s="38" t="s">
        <v>4328</v>
      </c>
      <c r="R353" s="7" t="str">
        <f t="shared" si="65"/>
        <v>PUNO HUB</v>
      </c>
      <c r="S353" s="7" t="str">
        <f t="shared" si="59"/>
        <v>CUSCO</v>
      </c>
      <c r="W353" s="43">
        <v>44163</v>
      </c>
      <c r="X353" s="8" t="e">
        <f t="shared" si="60"/>
        <v>#N/A</v>
      </c>
      <c r="AN353" s="10" t="str">
        <f t="shared" si="61"/>
        <v>ZSRSER601-1</v>
      </c>
      <c r="AO353" s="10" t="str">
        <f t="shared" si="62"/>
        <v>CONTRATISTAS</v>
      </c>
      <c r="AQ353" s="38" t="str">
        <f t="shared" si="63"/>
        <v>PUNO</v>
      </c>
    </row>
    <row r="354" spans="1:43" ht="15.75" customHeight="1" x14ac:dyDescent="0.2">
      <c r="A354" s="38">
        <v>299</v>
      </c>
      <c r="B354" s="11" t="s">
        <v>1550</v>
      </c>
      <c r="C354" s="11" t="s">
        <v>1416</v>
      </c>
      <c r="D354" s="11" t="str">
        <f t="shared" si="64"/>
        <v>DNI47230924</v>
      </c>
      <c r="E354" s="39" t="s">
        <v>4329</v>
      </c>
      <c r="F354" s="11" t="s">
        <v>848</v>
      </c>
      <c r="G354" s="11" t="s">
        <v>312</v>
      </c>
      <c r="H354" s="11" t="s">
        <v>4330</v>
      </c>
      <c r="I354" s="11" t="s">
        <v>593</v>
      </c>
      <c r="K354" s="41">
        <v>33144</v>
      </c>
      <c r="L354" s="11" t="s">
        <v>63</v>
      </c>
      <c r="M354" s="49" t="s">
        <v>4331</v>
      </c>
      <c r="N354" s="38" t="s">
        <v>82</v>
      </c>
      <c r="O354" s="11" t="s">
        <v>234</v>
      </c>
      <c r="P354" s="11" t="s">
        <v>237</v>
      </c>
      <c r="Q354" s="38" t="s">
        <v>4332</v>
      </c>
      <c r="R354" s="7" t="str">
        <f t="shared" si="65"/>
        <v>PUNO</v>
      </c>
      <c r="S354" s="7" t="str">
        <f t="shared" si="59"/>
        <v>JULIACA</v>
      </c>
      <c r="W354" s="43">
        <v>44162</v>
      </c>
      <c r="X354" s="8" t="e">
        <f t="shared" si="60"/>
        <v>#N/A</v>
      </c>
      <c r="AN354" s="10" t="str">
        <f t="shared" si="61"/>
        <v>ZSRSER601-1</v>
      </c>
      <c r="AO354" s="10" t="str">
        <f t="shared" si="62"/>
        <v>CONTRATISTAS</v>
      </c>
      <c r="AQ354" s="38" t="str">
        <f t="shared" si="63"/>
        <v>PUNO</v>
      </c>
    </row>
    <row r="355" spans="1:43" ht="15.75" customHeight="1" x14ac:dyDescent="0.2">
      <c r="A355" s="38">
        <v>301</v>
      </c>
      <c r="B355" s="11" t="s">
        <v>1550</v>
      </c>
      <c r="C355" s="11" t="s">
        <v>1416</v>
      </c>
      <c r="D355" s="11" t="str">
        <f t="shared" si="64"/>
        <v>DNI70289210</v>
      </c>
      <c r="E355" s="39" t="s">
        <v>4333</v>
      </c>
      <c r="F355" s="11" t="s">
        <v>559</v>
      </c>
      <c r="G355" s="11" t="s">
        <v>291</v>
      </c>
      <c r="H355" s="11" t="s">
        <v>4334</v>
      </c>
      <c r="I355" s="11" t="s">
        <v>593</v>
      </c>
      <c r="K355" s="41">
        <v>34693</v>
      </c>
      <c r="L355" s="11" t="s">
        <v>63</v>
      </c>
      <c r="M355" s="49" t="s">
        <v>4335</v>
      </c>
      <c r="N355" s="38" t="s">
        <v>82</v>
      </c>
      <c r="O355" s="11" t="s">
        <v>234</v>
      </c>
      <c r="P355" s="11" t="s">
        <v>1463</v>
      </c>
      <c r="Q355" s="38" t="s">
        <v>4336</v>
      </c>
      <c r="R355" s="7" t="str">
        <f t="shared" si="65"/>
        <v>PUNO</v>
      </c>
      <c r="S355" s="7" t="str">
        <f t="shared" si="59"/>
        <v>JULIACA</v>
      </c>
      <c r="W355" s="43">
        <v>44162</v>
      </c>
      <c r="X355" s="8" t="e">
        <f t="shared" si="60"/>
        <v>#N/A</v>
      </c>
      <c r="AN355" s="10" t="str">
        <f t="shared" si="61"/>
        <v>ZSRSER601-1</v>
      </c>
      <c r="AO355" s="10" t="str">
        <f t="shared" si="62"/>
        <v>CONTRATISTAS</v>
      </c>
      <c r="AQ355" s="38" t="str">
        <f t="shared" si="63"/>
        <v>PUNO</v>
      </c>
    </row>
    <row r="356" spans="1:43" ht="15.75" customHeight="1" x14ac:dyDescent="0.2">
      <c r="A356" s="38">
        <v>303</v>
      </c>
      <c r="B356" s="11" t="s">
        <v>1550</v>
      </c>
      <c r="C356" s="11" t="s">
        <v>1416</v>
      </c>
      <c r="D356" s="11" t="str">
        <f t="shared" si="64"/>
        <v>DNI41422087</v>
      </c>
      <c r="E356" s="39" t="s">
        <v>4337</v>
      </c>
      <c r="F356" s="11" t="s">
        <v>4338</v>
      </c>
      <c r="G356" s="11" t="s">
        <v>777</v>
      </c>
      <c r="H356" s="11" t="s">
        <v>4339</v>
      </c>
      <c r="I356" s="11" t="s">
        <v>4340</v>
      </c>
      <c r="K356" s="41">
        <v>29409</v>
      </c>
      <c r="L356" s="11" t="s">
        <v>63</v>
      </c>
      <c r="M356" s="49" t="s">
        <v>4341</v>
      </c>
      <c r="N356" s="38" t="s">
        <v>120</v>
      </c>
      <c r="O356" s="11" t="s">
        <v>120</v>
      </c>
      <c r="P356" s="11" t="s">
        <v>4342</v>
      </c>
      <c r="Q356" s="38" t="s">
        <v>4343</v>
      </c>
      <c r="R356" s="7" t="s">
        <v>124</v>
      </c>
      <c r="S356" s="7" t="s">
        <v>120</v>
      </c>
      <c r="W356" s="43">
        <v>44162</v>
      </c>
      <c r="X356" s="8" t="e">
        <f t="shared" si="60"/>
        <v>#N/A</v>
      </c>
      <c r="AN356" s="10" t="str">
        <f t="shared" si="61"/>
        <v>ZSRSER601-1</v>
      </c>
      <c r="AO356" s="10" t="str">
        <f t="shared" si="62"/>
        <v>CONTRATISTAS</v>
      </c>
      <c r="AQ356" s="38" t="str">
        <f t="shared" si="63"/>
        <v>PUNO</v>
      </c>
    </row>
    <row r="357" spans="1:43" ht="15.75" customHeight="1" x14ac:dyDescent="0.2">
      <c r="A357" s="38">
        <v>308</v>
      </c>
      <c r="B357" s="11" t="s">
        <v>1073</v>
      </c>
      <c r="C357" s="11" t="s">
        <v>1416</v>
      </c>
      <c r="D357" s="11" t="str">
        <f t="shared" si="64"/>
        <v>DNI72412679</v>
      </c>
      <c r="E357" s="39" t="s">
        <v>4344</v>
      </c>
      <c r="F357" s="11" t="s">
        <v>291</v>
      </c>
      <c r="G357" s="11" t="s">
        <v>4345</v>
      </c>
      <c r="H357" s="11" t="s">
        <v>4346</v>
      </c>
      <c r="I357" s="11" t="s">
        <v>4347</v>
      </c>
      <c r="K357" s="41">
        <v>36900</v>
      </c>
      <c r="L357" s="11" t="s">
        <v>50</v>
      </c>
      <c r="M357" s="49" t="s">
        <v>4348</v>
      </c>
      <c r="N357" s="38" t="s">
        <v>82</v>
      </c>
      <c r="O357" s="11" t="s">
        <v>188</v>
      </c>
      <c r="P357" s="11" t="s">
        <v>189</v>
      </c>
      <c r="Q357" s="38" t="s">
        <v>4349</v>
      </c>
      <c r="R357" s="7" t="str">
        <f t="shared" ref="R357:R378" si="66">VLOOKUP(CONCATENATE(N357,P357),hub_,4,FALSE)</f>
        <v>PUNO</v>
      </c>
      <c r="S357" s="7" t="str">
        <f t="shared" ref="S357:S378" si="67">VLOOKUP(CONCATENATE(N357,P357),hub_,5,FALSE)</f>
        <v>AJOYANI</v>
      </c>
      <c r="W357" s="43">
        <v>44162</v>
      </c>
      <c r="X357" s="8" t="e">
        <f t="shared" si="60"/>
        <v>#N/A</v>
      </c>
      <c r="AN357" s="10" t="str">
        <f t="shared" si="61"/>
        <v>ZSRSER601-1</v>
      </c>
      <c r="AO357" s="10" t="str">
        <f t="shared" si="62"/>
        <v>CONTRATISTAS</v>
      </c>
      <c r="AQ357" s="38" t="str">
        <f t="shared" si="63"/>
        <v>PUNO</v>
      </c>
    </row>
    <row r="358" spans="1:43" ht="15.75" customHeight="1" x14ac:dyDescent="0.2">
      <c r="A358" s="38">
        <v>311</v>
      </c>
      <c r="B358" s="11" t="s">
        <v>1519</v>
      </c>
      <c r="C358" s="11" t="s">
        <v>1416</v>
      </c>
      <c r="D358" s="11" t="str">
        <f t="shared" si="64"/>
        <v>DNI45216263</v>
      </c>
      <c r="E358" s="39" t="s">
        <v>4350</v>
      </c>
      <c r="F358" s="11" t="s">
        <v>312</v>
      </c>
      <c r="G358" s="11" t="s">
        <v>4351</v>
      </c>
      <c r="H358" s="11" t="s">
        <v>4352</v>
      </c>
      <c r="I358" s="11" t="s">
        <v>1462</v>
      </c>
      <c r="J358" s="40" t="s">
        <v>4353</v>
      </c>
      <c r="K358" s="41">
        <v>34917</v>
      </c>
      <c r="L358" s="11" t="s">
        <v>141</v>
      </c>
      <c r="M358" s="49" t="s">
        <v>4354</v>
      </c>
      <c r="N358" s="38" t="s">
        <v>82</v>
      </c>
      <c r="O358" s="11" t="s">
        <v>234</v>
      </c>
      <c r="P358" s="11" t="s">
        <v>237</v>
      </c>
      <c r="Q358" s="38" t="s">
        <v>4355</v>
      </c>
      <c r="R358" s="7" t="str">
        <f t="shared" si="66"/>
        <v>PUNO</v>
      </c>
      <c r="S358" s="7" t="str">
        <f t="shared" si="67"/>
        <v>JULIACA</v>
      </c>
      <c r="W358" s="43">
        <v>44162</v>
      </c>
      <c r="X358" s="8" t="e">
        <f t="shared" si="60"/>
        <v>#N/A</v>
      </c>
      <c r="AN358" s="10" t="str">
        <f t="shared" si="61"/>
        <v>ZSRSER601-1</v>
      </c>
      <c r="AO358" s="10" t="str">
        <f t="shared" si="62"/>
        <v>CONTRATISTAS</v>
      </c>
      <c r="AQ358" s="38" t="str">
        <f t="shared" si="63"/>
        <v>PUNO</v>
      </c>
    </row>
    <row r="359" spans="1:43" ht="15.75" customHeight="1" x14ac:dyDescent="0.2">
      <c r="A359" s="38">
        <v>312</v>
      </c>
      <c r="B359" s="4" t="s">
        <v>1519</v>
      </c>
      <c r="C359" s="4" t="s">
        <v>1416</v>
      </c>
      <c r="D359" s="4" t="str">
        <f t="shared" si="64"/>
        <v>DNI29426804</v>
      </c>
      <c r="E359" s="45" t="s">
        <v>4356</v>
      </c>
      <c r="F359" s="46" t="s">
        <v>351</v>
      </c>
      <c r="G359" s="46" t="s">
        <v>1705</v>
      </c>
      <c r="H359" s="46" t="s">
        <v>4357</v>
      </c>
      <c r="I359" s="11" t="s">
        <v>593</v>
      </c>
      <c r="J359" s="40" t="s">
        <v>4358</v>
      </c>
      <c r="K359" s="41">
        <v>32711</v>
      </c>
      <c r="L359" s="11" t="s">
        <v>141</v>
      </c>
      <c r="M359" s="49" t="s">
        <v>4359</v>
      </c>
      <c r="N359" s="38" t="s">
        <v>82</v>
      </c>
      <c r="O359" s="38" t="s">
        <v>234</v>
      </c>
      <c r="P359" s="38" t="s">
        <v>237</v>
      </c>
      <c r="Q359" s="38" t="s">
        <v>4360</v>
      </c>
      <c r="R359" s="10" t="str">
        <f t="shared" si="66"/>
        <v>PUNO</v>
      </c>
      <c r="S359" s="7" t="str">
        <f t="shared" si="67"/>
        <v>JULIACA</v>
      </c>
      <c r="W359" s="43">
        <v>44162</v>
      </c>
      <c r="X359" s="8" t="str">
        <f t="shared" si="60"/>
        <v>SI</v>
      </c>
      <c r="AN359" s="10" t="str">
        <f t="shared" si="61"/>
        <v>ZSRSER601-1</v>
      </c>
      <c r="AO359" s="10" t="str">
        <f t="shared" si="62"/>
        <v>CONTRATISTAS</v>
      </c>
      <c r="AQ359" s="38" t="str">
        <f t="shared" si="63"/>
        <v>PUNO</v>
      </c>
    </row>
    <row r="360" spans="1:43" ht="15.75" customHeight="1" x14ac:dyDescent="0.2">
      <c r="A360" s="38">
        <v>313</v>
      </c>
      <c r="B360" s="11" t="s">
        <v>1519</v>
      </c>
      <c r="C360" s="11" t="s">
        <v>1416</v>
      </c>
      <c r="D360" s="11" t="str">
        <f t="shared" si="64"/>
        <v>DNI40696838</v>
      </c>
      <c r="E360" s="39" t="s">
        <v>4361</v>
      </c>
      <c r="F360" s="11" t="s">
        <v>4362</v>
      </c>
      <c r="G360" s="11" t="s">
        <v>291</v>
      </c>
      <c r="H360" s="11" t="s">
        <v>1755</v>
      </c>
      <c r="I360" s="11" t="s">
        <v>1471</v>
      </c>
      <c r="J360" s="40" t="s">
        <v>4353</v>
      </c>
      <c r="K360" s="41">
        <v>32358</v>
      </c>
      <c r="L360" s="11" t="s">
        <v>141</v>
      </c>
      <c r="M360" s="49" t="s">
        <v>4363</v>
      </c>
      <c r="N360" s="38" t="s">
        <v>82</v>
      </c>
      <c r="O360" s="11" t="s">
        <v>234</v>
      </c>
      <c r="P360" s="11" t="s">
        <v>237</v>
      </c>
      <c r="Q360" s="38" t="s">
        <v>4364</v>
      </c>
      <c r="R360" s="7" t="str">
        <f t="shared" si="66"/>
        <v>PUNO</v>
      </c>
      <c r="S360" s="7" t="str">
        <f t="shared" si="67"/>
        <v>JULIACA</v>
      </c>
      <c r="W360" s="43">
        <v>44162</v>
      </c>
      <c r="X360" s="8" t="e">
        <f t="shared" si="60"/>
        <v>#N/A</v>
      </c>
      <c r="AN360" s="10" t="str">
        <f t="shared" si="61"/>
        <v>ZSRSER601-1</v>
      </c>
      <c r="AO360" s="10" t="str">
        <f t="shared" si="62"/>
        <v>CONTRATISTAS</v>
      </c>
      <c r="AQ360" s="38" t="str">
        <f t="shared" si="63"/>
        <v>PUNO</v>
      </c>
    </row>
    <row r="361" spans="1:43" ht="15.75" customHeight="1" x14ac:dyDescent="0.2">
      <c r="A361" s="38">
        <v>315</v>
      </c>
      <c r="B361" s="11" t="s">
        <v>1519</v>
      </c>
      <c r="C361" s="11" t="s">
        <v>1416</v>
      </c>
      <c r="D361" s="11" t="str">
        <f t="shared" si="64"/>
        <v>DNI46410956</v>
      </c>
      <c r="E361" s="39" t="s">
        <v>4365</v>
      </c>
      <c r="F361" s="11" t="s">
        <v>3305</v>
      </c>
      <c r="G361" s="11" t="s">
        <v>452</v>
      </c>
      <c r="H361" s="11" t="s">
        <v>4366</v>
      </c>
      <c r="I361" s="11" t="s">
        <v>1462</v>
      </c>
      <c r="J361" s="40" t="s">
        <v>1533</v>
      </c>
      <c r="K361" s="41">
        <v>33320</v>
      </c>
      <c r="L361" s="11" t="s">
        <v>141</v>
      </c>
      <c r="M361" s="49" t="s">
        <v>4367</v>
      </c>
      <c r="N361" s="38" t="s">
        <v>82</v>
      </c>
      <c r="O361" s="11" t="s">
        <v>234</v>
      </c>
      <c r="P361" s="11" t="s">
        <v>237</v>
      </c>
      <c r="Q361" s="38" t="s">
        <v>4368</v>
      </c>
      <c r="R361" s="7" t="str">
        <f t="shared" si="66"/>
        <v>PUNO</v>
      </c>
      <c r="S361" s="7" t="str">
        <f t="shared" si="67"/>
        <v>JULIACA</v>
      </c>
      <c r="W361" s="43">
        <v>44162</v>
      </c>
      <c r="X361" s="8" t="e">
        <f t="shared" si="60"/>
        <v>#N/A</v>
      </c>
      <c r="AN361" s="10" t="str">
        <f t="shared" si="61"/>
        <v>ZSRSER601-1</v>
      </c>
      <c r="AO361" s="10" t="str">
        <f t="shared" si="62"/>
        <v>CONTRATISTAS</v>
      </c>
      <c r="AQ361" s="38" t="str">
        <f t="shared" si="63"/>
        <v>PUNO</v>
      </c>
    </row>
    <row r="362" spans="1:43" ht="15.75" customHeight="1" x14ac:dyDescent="0.2">
      <c r="A362" s="38">
        <v>316</v>
      </c>
      <c r="B362" s="4" t="s">
        <v>1519</v>
      </c>
      <c r="C362" s="4" t="s">
        <v>1416</v>
      </c>
      <c r="D362" s="4" t="str">
        <f t="shared" si="64"/>
        <v>DNI29517021</v>
      </c>
      <c r="E362" s="45" t="s">
        <v>4369</v>
      </c>
      <c r="F362" s="46" t="s">
        <v>77</v>
      </c>
      <c r="G362" s="46" t="s">
        <v>4370</v>
      </c>
      <c r="H362" s="46" t="s">
        <v>4186</v>
      </c>
      <c r="I362" s="11" t="s">
        <v>593</v>
      </c>
      <c r="J362" s="40" t="s">
        <v>4371</v>
      </c>
      <c r="K362" s="41">
        <v>27301</v>
      </c>
      <c r="L362" s="11" t="s">
        <v>141</v>
      </c>
      <c r="M362" s="49" t="s">
        <v>4372</v>
      </c>
      <c r="N362" s="38" t="s">
        <v>82</v>
      </c>
      <c r="O362" s="38" t="s">
        <v>234</v>
      </c>
      <c r="P362" s="38" t="s">
        <v>237</v>
      </c>
      <c r="Q362" s="38" t="s">
        <v>4373</v>
      </c>
      <c r="R362" s="10" t="str">
        <f t="shared" si="66"/>
        <v>PUNO</v>
      </c>
      <c r="S362" s="7" t="str">
        <f t="shared" si="67"/>
        <v>JULIACA</v>
      </c>
      <c r="W362" s="43">
        <v>44162</v>
      </c>
      <c r="X362" s="8" t="str">
        <f t="shared" si="60"/>
        <v>SI</v>
      </c>
      <c r="AN362" s="10" t="str">
        <f t="shared" si="61"/>
        <v>ZSRSER601-1</v>
      </c>
      <c r="AO362" s="10" t="str">
        <f t="shared" si="62"/>
        <v>CONTRATISTAS</v>
      </c>
      <c r="AQ362" s="38" t="str">
        <f t="shared" si="63"/>
        <v>PUNO</v>
      </c>
    </row>
    <row r="363" spans="1:43" ht="15.75" customHeight="1" x14ac:dyDescent="0.2">
      <c r="A363" s="38">
        <v>317</v>
      </c>
      <c r="B363" s="11" t="s">
        <v>1519</v>
      </c>
      <c r="C363" s="11" t="s">
        <v>1416</v>
      </c>
      <c r="D363" s="11" t="str">
        <f t="shared" si="64"/>
        <v>DNI45304073</v>
      </c>
      <c r="E363" s="39" t="s">
        <v>4374</v>
      </c>
      <c r="F363" s="11" t="s">
        <v>683</v>
      </c>
      <c r="G363" s="11" t="s">
        <v>312</v>
      </c>
      <c r="H363" s="11" t="s">
        <v>4375</v>
      </c>
      <c r="I363" s="11" t="s">
        <v>1524</v>
      </c>
      <c r="J363" s="40" t="s">
        <v>4376</v>
      </c>
      <c r="K363" s="41">
        <v>32183</v>
      </c>
      <c r="L363" s="11" t="s">
        <v>4377</v>
      </c>
      <c r="M363" s="49" t="s">
        <v>4378</v>
      </c>
      <c r="N363" s="38" t="s">
        <v>82</v>
      </c>
      <c r="O363" s="11" t="s">
        <v>234</v>
      </c>
      <c r="P363" s="11" t="s">
        <v>237</v>
      </c>
      <c r="Q363" s="38" t="s">
        <v>4379</v>
      </c>
      <c r="R363" s="7" t="str">
        <f t="shared" si="66"/>
        <v>PUNO</v>
      </c>
      <c r="S363" s="7" t="str">
        <f t="shared" si="67"/>
        <v>JULIACA</v>
      </c>
      <c r="W363" s="43">
        <v>44162</v>
      </c>
      <c r="X363" s="8" t="e">
        <f t="shared" si="60"/>
        <v>#N/A</v>
      </c>
      <c r="AN363" s="10" t="str">
        <f t="shared" si="61"/>
        <v>ZSRSER601-1</v>
      </c>
      <c r="AO363" s="10" t="str">
        <f t="shared" si="62"/>
        <v>CONTRATISTAS</v>
      </c>
      <c r="AQ363" s="38" t="str">
        <f t="shared" si="63"/>
        <v>PUNO</v>
      </c>
    </row>
    <row r="364" spans="1:43" ht="15.75" customHeight="1" x14ac:dyDescent="0.2">
      <c r="A364" s="38">
        <v>318</v>
      </c>
      <c r="B364" s="11" t="s">
        <v>1519</v>
      </c>
      <c r="C364" s="11" t="s">
        <v>1416</v>
      </c>
      <c r="D364" s="11" t="str">
        <f t="shared" si="64"/>
        <v>DNI41809516</v>
      </c>
      <c r="E364" s="39" t="s">
        <v>4380</v>
      </c>
      <c r="F364" s="11" t="s">
        <v>949</v>
      </c>
      <c r="G364" s="11" t="s">
        <v>345</v>
      </c>
      <c r="H364" s="11" t="s">
        <v>4381</v>
      </c>
      <c r="I364" s="11" t="s">
        <v>1524</v>
      </c>
      <c r="J364" s="40" t="s">
        <v>4382</v>
      </c>
      <c r="K364" s="41">
        <v>29267</v>
      </c>
      <c r="L364" s="11" t="s">
        <v>141</v>
      </c>
      <c r="M364" s="49" t="s">
        <v>4383</v>
      </c>
      <c r="N364" s="38" t="s">
        <v>82</v>
      </c>
      <c r="O364" s="11" t="s">
        <v>234</v>
      </c>
      <c r="P364" s="11" t="s">
        <v>237</v>
      </c>
      <c r="Q364" s="38" t="s">
        <v>4384</v>
      </c>
      <c r="R364" s="7" t="str">
        <f t="shared" si="66"/>
        <v>PUNO</v>
      </c>
      <c r="S364" s="7" t="str">
        <f t="shared" si="67"/>
        <v>JULIACA</v>
      </c>
      <c r="W364" s="43">
        <v>44162</v>
      </c>
      <c r="X364" s="8" t="e">
        <f t="shared" si="60"/>
        <v>#N/A</v>
      </c>
      <c r="AN364" s="10" t="str">
        <f t="shared" si="61"/>
        <v>ZSRSER601-1</v>
      </c>
      <c r="AO364" s="10" t="str">
        <f t="shared" si="62"/>
        <v>CONTRATISTAS</v>
      </c>
      <c r="AQ364" s="38" t="str">
        <f t="shared" si="63"/>
        <v>PUNO</v>
      </c>
    </row>
    <row r="365" spans="1:43" ht="15.75" customHeight="1" x14ac:dyDescent="0.2">
      <c r="A365" s="38">
        <v>320</v>
      </c>
      <c r="B365" s="4" t="s">
        <v>1519</v>
      </c>
      <c r="C365" s="4" t="s">
        <v>1416</v>
      </c>
      <c r="D365" s="4" t="str">
        <f t="shared" si="64"/>
        <v>DNI42820011</v>
      </c>
      <c r="E365" s="45" t="s">
        <v>4385</v>
      </c>
      <c r="F365" s="46" t="s">
        <v>1301</v>
      </c>
      <c r="G365" s="46" t="s">
        <v>291</v>
      </c>
      <c r="H365" s="46" t="s">
        <v>4386</v>
      </c>
      <c r="I365" s="11" t="s">
        <v>593</v>
      </c>
      <c r="J365" s="40" t="s">
        <v>4387</v>
      </c>
      <c r="K365" s="41">
        <v>33999</v>
      </c>
      <c r="L365" s="11" t="s">
        <v>141</v>
      </c>
      <c r="M365" s="49" t="s">
        <v>4388</v>
      </c>
      <c r="N365" s="38" t="s">
        <v>82</v>
      </c>
      <c r="O365" s="38" t="s">
        <v>234</v>
      </c>
      <c r="P365" s="38" t="s">
        <v>237</v>
      </c>
      <c r="Q365" s="38" t="s">
        <v>4389</v>
      </c>
      <c r="R365" s="10" t="str">
        <f t="shared" si="66"/>
        <v>PUNO</v>
      </c>
      <c r="S365" s="7" t="str">
        <f t="shared" si="67"/>
        <v>JULIACA</v>
      </c>
      <c r="W365" s="43">
        <v>44162</v>
      </c>
      <c r="X365" s="8" t="str">
        <f t="shared" si="60"/>
        <v>SI</v>
      </c>
      <c r="AN365" s="10" t="str">
        <f t="shared" si="61"/>
        <v>ZSRSER601-1</v>
      </c>
      <c r="AO365" s="10" t="str">
        <f t="shared" si="62"/>
        <v>CONTRATISTAS</v>
      </c>
      <c r="AQ365" s="38" t="str">
        <f t="shared" si="63"/>
        <v>PUNO</v>
      </c>
    </row>
    <row r="366" spans="1:43" ht="15.75" customHeight="1" x14ac:dyDescent="0.2">
      <c r="A366" s="38">
        <v>322</v>
      </c>
      <c r="B366" s="11" t="s">
        <v>1519</v>
      </c>
      <c r="C366" s="11" t="s">
        <v>1416</v>
      </c>
      <c r="D366" s="11" t="str">
        <f t="shared" si="64"/>
        <v>DNI46131175</v>
      </c>
      <c r="E366" s="39" t="s">
        <v>4390</v>
      </c>
      <c r="F366" s="11" t="s">
        <v>793</v>
      </c>
      <c r="G366" s="11" t="s">
        <v>291</v>
      </c>
      <c r="H366" s="11" t="s">
        <v>4391</v>
      </c>
      <c r="I366" s="11" t="s">
        <v>4392</v>
      </c>
      <c r="K366" s="41">
        <v>30940</v>
      </c>
      <c r="L366" s="11" t="s">
        <v>141</v>
      </c>
      <c r="M366" s="49" t="s">
        <v>4393</v>
      </c>
      <c r="N366" s="38" t="s">
        <v>82</v>
      </c>
      <c r="O366" s="11" t="s">
        <v>234</v>
      </c>
      <c r="P366" s="11" t="s">
        <v>237</v>
      </c>
      <c r="Q366" s="38" t="s">
        <v>4394</v>
      </c>
      <c r="R366" s="7" t="str">
        <f t="shared" si="66"/>
        <v>PUNO</v>
      </c>
      <c r="S366" s="7" t="str">
        <f t="shared" si="67"/>
        <v>JULIACA</v>
      </c>
      <c r="W366" s="43">
        <v>44162</v>
      </c>
      <c r="X366" s="8" t="e">
        <f t="shared" si="60"/>
        <v>#N/A</v>
      </c>
      <c r="AN366" s="10" t="str">
        <f t="shared" si="61"/>
        <v>ZSRSER601-1</v>
      </c>
      <c r="AO366" s="10" t="str">
        <f t="shared" si="62"/>
        <v>CONTRATISTAS</v>
      </c>
      <c r="AQ366" s="38" t="str">
        <f t="shared" si="63"/>
        <v>PUNO</v>
      </c>
    </row>
    <row r="367" spans="1:43" ht="15.75" customHeight="1" x14ac:dyDescent="0.2">
      <c r="A367" s="38">
        <v>323</v>
      </c>
      <c r="B367" s="11" t="s">
        <v>1519</v>
      </c>
      <c r="C367" s="11" t="s">
        <v>1416</v>
      </c>
      <c r="D367" s="11" t="str">
        <f t="shared" si="64"/>
        <v>DNI46445349</v>
      </c>
      <c r="E367" s="39" t="s">
        <v>4395</v>
      </c>
      <c r="F367" s="11" t="s">
        <v>363</v>
      </c>
      <c r="G367" s="11" t="s">
        <v>115</v>
      </c>
      <c r="H367" s="11" t="s">
        <v>4396</v>
      </c>
      <c r="I367" s="11" t="s">
        <v>593</v>
      </c>
      <c r="J367" s="40" t="s">
        <v>4358</v>
      </c>
      <c r="K367" s="41">
        <v>27213</v>
      </c>
      <c r="L367" s="11" t="s">
        <v>141</v>
      </c>
      <c r="M367" s="49" t="s">
        <v>4397</v>
      </c>
      <c r="N367" s="38" t="s">
        <v>82</v>
      </c>
      <c r="O367" s="11" t="s">
        <v>234</v>
      </c>
      <c r="P367" s="11" t="s">
        <v>237</v>
      </c>
      <c r="Q367" s="38" t="s">
        <v>4398</v>
      </c>
      <c r="R367" s="7" t="str">
        <f t="shared" si="66"/>
        <v>PUNO</v>
      </c>
      <c r="S367" s="7" t="str">
        <f t="shared" si="67"/>
        <v>JULIACA</v>
      </c>
      <c r="W367" s="43">
        <v>44162</v>
      </c>
      <c r="X367" s="8" t="e">
        <f t="shared" si="60"/>
        <v>#N/A</v>
      </c>
      <c r="AN367" s="10" t="str">
        <f t="shared" si="61"/>
        <v>ZSRSER601-1</v>
      </c>
      <c r="AO367" s="10" t="str">
        <f t="shared" si="62"/>
        <v>CONTRATISTAS</v>
      </c>
      <c r="AQ367" s="38" t="str">
        <f t="shared" si="63"/>
        <v>PUNO</v>
      </c>
    </row>
    <row r="368" spans="1:43" ht="15.75" customHeight="1" x14ac:dyDescent="0.2">
      <c r="A368" s="38">
        <v>324</v>
      </c>
      <c r="B368" s="11" t="s">
        <v>1519</v>
      </c>
      <c r="C368" s="11" t="s">
        <v>1416</v>
      </c>
      <c r="D368" s="11" t="str">
        <f t="shared" si="64"/>
        <v>DNI40106797</v>
      </c>
      <c r="E368" s="39" t="s">
        <v>4399</v>
      </c>
      <c r="F368" s="11" t="s">
        <v>363</v>
      </c>
      <c r="G368" s="11" t="s">
        <v>115</v>
      </c>
      <c r="H368" s="11" t="s">
        <v>549</v>
      </c>
      <c r="I368" s="11" t="s">
        <v>1524</v>
      </c>
      <c r="J368" s="40" t="s">
        <v>4400</v>
      </c>
      <c r="K368" s="41">
        <v>29753</v>
      </c>
      <c r="L368" s="11" t="s">
        <v>141</v>
      </c>
      <c r="M368" s="49" t="s">
        <v>4401</v>
      </c>
      <c r="N368" s="38" t="s">
        <v>82</v>
      </c>
      <c r="O368" s="11" t="s">
        <v>234</v>
      </c>
      <c r="P368" s="11" t="s">
        <v>237</v>
      </c>
      <c r="Q368" s="38" t="s">
        <v>4402</v>
      </c>
      <c r="R368" s="7" t="str">
        <f t="shared" si="66"/>
        <v>PUNO</v>
      </c>
      <c r="S368" s="7" t="str">
        <f t="shared" si="67"/>
        <v>JULIACA</v>
      </c>
      <c r="W368" s="43">
        <v>44162</v>
      </c>
      <c r="X368" s="8" t="e">
        <f t="shared" si="60"/>
        <v>#N/A</v>
      </c>
      <c r="AN368" s="10" t="str">
        <f t="shared" si="61"/>
        <v>ZSRSER601-1</v>
      </c>
      <c r="AO368" s="10" t="str">
        <f t="shared" si="62"/>
        <v>CONTRATISTAS</v>
      </c>
      <c r="AQ368" s="38" t="str">
        <f t="shared" si="63"/>
        <v>PUNO</v>
      </c>
    </row>
    <row r="369" spans="1:43" ht="15.75" customHeight="1" x14ac:dyDescent="0.2">
      <c r="A369" s="38">
        <v>325</v>
      </c>
      <c r="B369" s="11" t="s">
        <v>1519</v>
      </c>
      <c r="C369" s="11" t="s">
        <v>1416</v>
      </c>
      <c r="D369" s="11" t="str">
        <f t="shared" si="64"/>
        <v>DNI80028079</v>
      </c>
      <c r="E369" s="39" t="s">
        <v>4403</v>
      </c>
      <c r="F369" s="11" t="s">
        <v>291</v>
      </c>
      <c r="G369" s="11" t="s">
        <v>1178</v>
      </c>
      <c r="H369" s="11" t="s">
        <v>3991</v>
      </c>
      <c r="I369" s="11" t="s">
        <v>1524</v>
      </c>
      <c r="J369" s="40" t="s">
        <v>4382</v>
      </c>
      <c r="K369" s="41">
        <v>28388</v>
      </c>
      <c r="L369" s="11" t="s">
        <v>141</v>
      </c>
      <c r="M369" s="49" t="s">
        <v>4404</v>
      </c>
      <c r="N369" s="38" t="s">
        <v>82</v>
      </c>
      <c r="O369" s="11" t="s">
        <v>2015</v>
      </c>
      <c r="P369" s="11" t="s">
        <v>237</v>
      </c>
      <c r="Q369" s="38" t="s">
        <v>4405</v>
      </c>
      <c r="R369" s="7" t="str">
        <f t="shared" si="66"/>
        <v>PUNO</v>
      </c>
      <c r="S369" s="7" t="str">
        <f t="shared" si="67"/>
        <v>JULIACA</v>
      </c>
      <c r="W369" s="43">
        <v>44162</v>
      </c>
      <c r="X369" s="8" t="e">
        <f t="shared" si="60"/>
        <v>#N/A</v>
      </c>
      <c r="AN369" s="10" t="str">
        <f t="shared" si="61"/>
        <v>ZSRSER601-1</v>
      </c>
      <c r="AO369" s="10" t="str">
        <f t="shared" si="62"/>
        <v>CONTRATISTAS</v>
      </c>
      <c r="AQ369" s="38" t="str">
        <f t="shared" si="63"/>
        <v>PUNO</v>
      </c>
    </row>
    <row r="370" spans="1:43" ht="15.75" customHeight="1" x14ac:dyDescent="0.2">
      <c r="A370" s="38">
        <v>326</v>
      </c>
      <c r="B370" s="11" t="s">
        <v>1519</v>
      </c>
      <c r="C370" s="11" t="s">
        <v>1416</v>
      </c>
      <c r="D370" s="11" t="str">
        <f t="shared" si="64"/>
        <v>DNI41847311</v>
      </c>
      <c r="E370" s="39" t="s">
        <v>4406</v>
      </c>
      <c r="F370" s="11" t="s">
        <v>291</v>
      </c>
      <c r="G370" s="11" t="s">
        <v>4407</v>
      </c>
      <c r="H370" s="11" t="s">
        <v>1558</v>
      </c>
      <c r="I370" s="11" t="s">
        <v>593</v>
      </c>
      <c r="J370" s="40" t="s">
        <v>4371</v>
      </c>
      <c r="K370" s="41">
        <v>29929</v>
      </c>
      <c r="L370" s="11" t="s">
        <v>141</v>
      </c>
      <c r="M370" s="49" t="s">
        <v>4408</v>
      </c>
      <c r="N370" s="38" t="s">
        <v>82</v>
      </c>
      <c r="O370" s="11" t="s">
        <v>395</v>
      </c>
      <c r="P370" s="11" t="s">
        <v>395</v>
      </c>
      <c r="Q370" s="38" t="s">
        <v>4409</v>
      </c>
      <c r="R370" s="7" t="str">
        <f t="shared" si="66"/>
        <v>PUNO</v>
      </c>
      <c r="S370" s="7" t="str">
        <f t="shared" si="67"/>
        <v>JULIACA</v>
      </c>
      <c r="W370" s="43">
        <v>44162</v>
      </c>
      <c r="X370" s="8" t="e">
        <f t="shared" si="60"/>
        <v>#N/A</v>
      </c>
      <c r="AN370" s="10" t="str">
        <f t="shared" si="61"/>
        <v>ZSRSER601-1</v>
      </c>
      <c r="AO370" s="10" t="str">
        <f t="shared" si="62"/>
        <v>CONTRATISTAS</v>
      </c>
      <c r="AQ370" s="38" t="str">
        <f t="shared" si="63"/>
        <v>PUNO</v>
      </c>
    </row>
    <row r="371" spans="1:43" ht="15.75" customHeight="1" x14ac:dyDescent="0.2">
      <c r="A371" s="38">
        <v>327</v>
      </c>
      <c r="B371" s="11" t="s">
        <v>1519</v>
      </c>
      <c r="C371" s="11" t="s">
        <v>1416</v>
      </c>
      <c r="D371" s="11" t="str">
        <f t="shared" si="64"/>
        <v>DNI73545731</v>
      </c>
      <c r="E371" s="39" t="s">
        <v>4410</v>
      </c>
      <c r="F371" s="11" t="s">
        <v>4411</v>
      </c>
      <c r="G371" s="11" t="s">
        <v>4412</v>
      </c>
      <c r="H371" s="11" t="s">
        <v>2089</v>
      </c>
      <c r="I371" s="11" t="s">
        <v>4413</v>
      </c>
      <c r="J371" s="40" t="s">
        <v>4400</v>
      </c>
      <c r="K371" s="41">
        <v>27751</v>
      </c>
      <c r="L371" s="11" t="s">
        <v>141</v>
      </c>
      <c r="M371" s="49" t="s">
        <v>4414</v>
      </c>
      <c r="N371" s="38" t="s">
        <v>82</v>
      </c>
      <c r="O371" s="11" t="s">
        <v>82</v>
      </c>
      <c r="P371" s="11" t="s">
        <v>82</v>
      </c>
      <c r="Q371" s="38" t="s">
        <v>4415</v>
      </c>
      <c r="R371" s="7" t="str">
        <f t="shared" si="66"/>
        <v>PUNO</v>
      </c>
      <c r="S371" s="7" t="str">
        <f t="shared" si="67"/>
        <v>PUNO</v>
      </c>
      <c r="W371" s="43">
        <v>44162</v>
      </c>
      <c r="X371" s="8" t="e">
        <f t="shared" si="60"/>
        <v>#N/A</v>
      </c>
      <c r="AN371" s="10" t="str">
        <f t="shared" si="61"/>
        <v>ZSRSER601-1</v>
      </c>
      <c r="AO371" s="10" t="str">
        <f t="shared" si="62"/>
        <v>CONTRATISTAS</v>
      </c>
      <c r="AQ371" s="38" t="str">
        <f t="shared" si="63"/>
        <v>PUNO</v>
      </c>
    </row>
    <row r="372" spans="1:43" ht="15.75" customHeight="1" x14ac:dyDescent="0.2">
      <c r="A372" s="38">
        <v>329</v>
      </c>
      <c r="B372" s="11" t="s">
        <v>1519</v>
      </c>
      <c r="C372" s="11" t="s">
        <v>1416</v>
      </c>
      <c r="D372" s="11" t="str">
        <f t="shared" si="64"/>
        <v>DNI02293030</v>
      </c>
      <c r="E372" s="39" t="s">
        <v>4416</v>
      </c>
      <c r="F372" s="11" t="s">
        <v>630</v>
      </c>
      <c r="G372" s="11" t="s">
        <v>115</v>
      </c>
      <c r="H372" s="11" t="s">
        <v>4417</v>
      </c>
      <c r="I372" s="11" t="s">
        <v>1524</v>
      </c>
      <c r="J372" s="40" t="s">
        <v>4400</v>
      </c>
      <c r="K372" s="41">
        <v>28391</v>
      </c>
      <c r="L372" s="11" t="s">
        <v>141</v>
      </c>
      <c r="M372" s="49" t="s">
        <v>4418</v>
      </c>
      <c r="N372" s="38" t="s">
        <v>82</v>
      </c>
      <c r="O372" s="11" t="s">
        <v>234</v>
      </c>
      <c r="P372" s="11" t="s">
        <v>237</v>
      </c>
      <c r="Q372" s="38" t="s">
        <v>4419</v>
      </c>
      <c r="R372" s="7" t="str">
        <f t="shared" si="66"/>
        <v>PUNO</v>
      </c>
      <c r="S372" s="7" t="str">
        <f t="shared" si="67"/>
        <v>JULIACA</v>
      </c>
      <c r="W372" s="43">
        <v>44162</v>
      </c>
      <c r="X372" s="8" t="e">
        <f t="shared" si="60"/>
        <v>#N/A</v>
      </c>
      <c r="AN372" s="10" t="str">
        <f t="shared" si="61"/>
        <v>ZSRSER601-1</v>
      </c>
      <c r="AO372" s="10" t="str">
        <f t="shared" si="62"/>
        <v>CONTRATISTAS</v>
      </c>
      <c r="AQ372" s="38" t="str">
        <f t="shared" si="63"/>
        <v>PUNO</v>
      </c>
    </row>
    <row r="373" spans="1:43" ht="15.75" customHeight="1" x14ac:dyDescent="0.2">
      <c r="A373" s="38">
        <v>330</v>
      </c>
      <c r="B373" s="11" t="s">
        <v>1519</v>
      </c>
      <c r="C373" s="11" t="s">
        <v>1416</v>
      </c>
      <c r="D373" s="11" t="str">
        <f t="shared" si="64"/>
        <v>DNI45334268</v>
      </c>
      <c r="E373" s="39" t="s">
        <v>4420</v>
      </c>
      <c r="F373" s="11" t="s">
        <v>323</v>
      </c>
      <c r="G373" s="11" t="s">
        <v>4421</v>
      </c>
      <c r="H373" s="11" t="s">
        <v>4422</v>
      </c>
      <c r="I373" s="11" t="s">
        <v>1471</v>
      </c>
      <c r="J373" s="40" t="s">
        <v>1541</v>
      </c>
      <c r="K373" s="41">
        <v>32416</v>
      </c>
      <c r="L373" s="11" t="s">
        <v>141</v>
      </c>
      <c r="M373" s="49" t="s">
        <v>4423</v>
      </c>
      <c r="N373" s="38" t="s">
        <v>82</v>
      </c>
      <c r="O373" s="11" t="s">
        <v>234</v>
      </c>
      <c r="P373" s="11" t="s">
        <v>237</v>
      </c>
      <c r="Q373" s="38" t="s">
        <v>4424</v>
      </c>
      <c r="R373" s="7" t="str">
        <f t="shared" si="66"/>
        <v>PUNO</v>
      </c>
      <c r="S373" s="7" t="str">
        <f t="shared" si="67"/>
        <v>JULIACA</v>
      </c>
      <c r="W373" s="43">
        <v>44162</v>
      </c>
      <c r="X373" s="8" t="e">
        <f t="shared" si="60"/>
        <v>#N/A</v>
      </c>
      <c r="AN373" s="10" t="str">
        <f t="shared" si="61"/>
        <v>ZSRSER601-1</v>
      </c>
      <c r="AO373" s="10" t="str">
        <f t="shared" si="62"/>
        <v>CONTRATISTAS</v>
      </c>
      <c r="AQ373" s="38" t="str">
        <f t="shared" si="63"/>
        <v>PUNO</v>
      </c>
    </row>
    <row r="374" spans="1:43" ht="15.75" customHeight="1" x14ac:dyDescent="0.2">
      <c r="A374" s="38">
        <v>331</v>
      </c>
      <c r="B374" s="11" t="s">
        <v>1519</v>
      </c>
      <c r="C374" s="11" t="s">
        <v>1416</v>
      </c>
      <c r="D374" s="11" t="str">
        <f t="shared" si="64"/>
        <v>DNI45055537</v>
      </c>
      <c r="E374" s="39" t="s">
        <v>4425</v>
      </c>
      <c r="F374" s="11" t="s">
        <v>1270</v>
      </c>
      <c r="G374" s="11" t="s">
        <v>4426</v>
      </c>
      <c r="H374" s="11" t="s">
        <v>4053</v>
      </c>
      <c r="I374" s="11" t="s">
        <v>1524</v>
      </c>
      <c r="J374" s="40" t="s">
        <v>4358</v>
      </c>
      <c r="K374" s="41">
        <v>32316</v>
      </c>
      <c r="L374" s="11" t="s">
        <v>141</v>
      </c>
      <c r="M374" s="49" t="s">
        <v>4427</v>
      </c>
      <c r="N374" s="38" t="s">
        <v>82</v>
      </c>
      <c r="O374" s="11" t="s">
        <v>234</v>
      </c>
      <c r="P374" s="11" t="s">
        <v>237</v>
      </c>
      <c r="Q374" s="38" t="s">
        <v>4428</v>
      </c>
      <c r="R374" s="7" t="str">
        <f t="shared" si="66"/>
        <v>PUNO</v>
      </c>
      <c r="S374" s="7" t="str">
        <f t="shared" si="67"/>
        <v>JULIACA</v>
      </c>
      <c r="W374" s="43">
        <v>44162</v>
      </c>
      <c r="X374" s="8" t="e">
        <f t="shared" si="60"/>
        <v>#N/A</v>
      </c>
      <c r="AN374" s="10" t="str">
        <f t="shared" si="61"/>
        <v>ZSRSER601-1</v>
      </c>
      <c r="AO374" s="10" t="str">
        <f t="shared" si="62"/>
        <v>CONTRATISTAS</v>
      </c>
      <c r="AQ374" s="38" t="str">
        <f t="shared" si="63"/>
        <v>PUNO</v>
      </c>
    </row>
    <row r="375" spans="1:43" ht="15.75" customHeight="1" x14ac:dyDescent="0.2">
      <c r="A375" s="38">
        <v>332</v>
      </c>
      <c r="B375" s="11" t="s">
        <v>1519</v>
      </c>
      <c r="C375" s="11" t="s">
        <v>1416</v>
      </c>
      <c r="D375" s="11" t="str">
        <f t="shared" si="64"/>
        <v>DNI43027312</v>
      </c>
      <c r="E375" s="39" t="s">
        <v>4429</v>
      </c>
      <c r="F375" s="11" t="s">
        <v>1705</v>
      </c>
      <c r="G375" s="11" t="s">
        <v>4430</v>
      </c>
      <c r="H375" s="11" t="s">
        <v>4431</v>
      </c>
      <c r="I375" s="11" t="s">
        <v>1462</v>
      </c>
      <c r="J375" s="40" t="s">
        <v>4432</v>
      </c>
      <c r="K375" s="41">
        <v>33042</v>
      </c>
      <c r="L375" s="11" t="s">
        <v>141</v>
      </c>
      <c r="M375" s="49" t="s">
        <v>4433</v>
      </c>
      <c r="N375" s="38" t="s">
        <v>82</v>
      </c>
      <c r="O375" s="11" t="s">
        <v>234</v>
      </c>
      <c r="P375" s="11" t="s">
        <v>237</v>
      </c>
      <c r="Q375" s="38" t="s">
        <v>4434</v>
      </c>
      <c r="R375" s="7" t="str">
        <f t="shared" si="66"/>
        <v>PUNO</v>
      </c>
      <c r="S375" s="7" t="str">
        <f t="shared" si="67"/>
        <v>JULIACA</v>
      </c>
      <c r="W375" s="43">
        <v>44162</v>
      </c>
      <c r="X375" s="8" t="e">
        <f t="shared" si="60"/>
        <v>#N/A</v>
      </c>
      <c r="AN375" s="10" t="str">
        <f t="shared" si="61"/>
        <v>ZSRSER601-1</v>
      </c>
      <c r="AO375" s="10" t="str">
        <f t="shared" si="62"/>
        <v>CONTRATISTAS</v>
      </c>
      <c r="AQ375" s="38" t="str">
        <f t="shared" si="63"/>
        <v>PUNO</v>
      </c>
    </row>
    <row r="376" spans="1:43" ht="15.75" customHeight="1" x14ac:dyDescent="0.2">
      <c r="A376" s="38">
        <v>333</v>
      </c>
      <c r="B376" s="11" t="s">
        <v>1519</v>
      </c>
      <c r="C376" s="11" t="s">
        <v>1416</v>
      </c>
      <c r="D376" s="11" t="str">
        <f t="shared" si="64"/>
        <v>DNI43975970</v>
      </c>
      <c r="E376" s="39" t="s">
        <v>4435</v>
      </c>
      <c r="F376" s="11" t="s">
        <v>241</v>
      </c>
      <c r="G376" s="11" t="s">
        <v>146</v>
      </c>
      <c r="H376" s="11" t="s">
        <v>3829</v>
      </c>
      <c r="I376" s="11" t="s">
        <v>4436</v>
      </c>
      <c r="J376" s="40" t="s">
        <v>4437</v>
      </c>
      <c r="K376" s="41">
        <v>29404</v>
      </c>
      <c r="L376" s="11" t="s">
        <v>141</v>
      </c>
      <c r="M376" s="49" t="s">
        <v>4438</v>
      </c>
      <c r="N376" s="38" t="s">
        <v>82</v>
      </c>
      <c r="O376" s="11" t="s">
        <v>234</v>
      </c>
      <c r="P376" s="11" t="s">
        <v>237</v>
      </c>
      <c r="Q376" s="38" t="s">
        <v>4439</v>
      </c>
      <c r="R376" s="7" t="str">
        <f t="shared" si="66"/>
        <v>PUNO</v>
      </c>
      <c r="S376" s="7" t="str">
        <f t="shared" si="67"/>
        <v>JULIACA</v>
      </c>
      <c r="W376" s="43">
        <v>44162</v>
      </c>
      <c r="X376" s="8" t="e">
        <f t="shared" si="60"/>
        <v>#N/A</v>
      </c>
      <c r="AN376" s="10" t="str">
        <f t="shared" si="61"/>
        <v>ZSRSER601-1</v>
      </c>
      <c r="AO376" s="10" t="str">
        <f t="shared" si="62"/>
        <v>CONTRATISTAS</v>
      </c>
      <c r="AQ376" s="38" t="str">
        <f t="shared" si="63"/>
        <v>PUNO</v>
      </c>
    </row>
    <row r="377" spans="1:43" ht="15.75" customHeight="1" x14ac:dyDescent="0.2">
      <c r="A377" s="38">
        <v>334</v>
      </c>
      <c r="B377" s="11" t="s">
        <v>1519</v>
      </c>
      <c r="C377" s="11" t="s">
        <v>1416</v>
      </c>
      <c r="D377" s="11" t="str">
        <f t="shared" si="64"/>
        <v>DNI42590908</v>
      </c>
      <c r="E377" s="39" t="s">
        <v>4440</v>
      </c>
      <c r="F377" s="11" t="s">
        <v>2067</v>
      </c>
      <c r="G377" s="11" t="s">
        <v>4210</v>
      </c>
      <c r="H377" s="11" t="s">
        <v>4441</v>
      </c>
      <c r="I377" s="11" t="s">
        <v>4442</v>
      </c>
      <c r="J377" s="40" t="s">
        <v>4387</v>
      </c>
      <c r="K377" s="41">
        <v>32953</v>
      </c>
      <c r="L377" s="11" t="s">
        <v>141</v>
      </c>
      <c r="M377" s="49" t="s">
        <v>4443</v>
      </c>
      <c r="N377" s="38" t="s">
        <v>82</v>
      </c>
      <c r="O377" s="11" t="s">
        <v>234</v>
      </c>
      <c r="P377" s="11" t="s">
        <v>237</v>
      </c>
      <c r="Q377" s="38" t="s">
        <v>4444</v>
      </c>
      <c r="R377" s="7" t="str">
        <f t="shared" si="66"/>
        <v>PUNO</v>
      </c>
      <c r="S377" s="7" t="str">
        <f t="shared" si="67"/>
        <v>JULIACA</v>
      </c>
      <c r="W377" s="43">
        <v>44162</v>
      </c>
      <c r="X377" s="8" t="e">
        <f t="shared" si="60"/>
        <v>#N/A</v>
      </c>
      <c r="AN377" s="10" t="str">
        <f t="shared" si="61"/>
        <v>ZSRSER601-1</v>
      </c>
      <c r="AO377" s="10" t="str">
        <f t="shared" si="62"/>
        <v>CONTRATISTAS</v>
      </c>
      <c r="AQ377" s="38" t="str">
        <f t="shared" si="63"/>
        <v>PUNO</v>
      </c>
    </row>
    <row r="378" spans="1:43" ht="15.75" customHeight="1" x14ac:dyDescent="0.2">
      <c r="A378" s="38">
        <v>335</v>
      </c>
      <c r="B378" s="11" t="s">
        <v>1519</v>
      </c>
      <c r="C378" s="11" t="s">
        <v>1416</v>
      </c>
      <c r="D378" s="11" t="str">
        <f t="shared" si="64"/>
        <v>DNI44710265</v>
      </c>
      <c r="E378" s="39" t="s">
        <v>4445</v>
      </c>
      <c r="F378" s="11" t="s">
        <v>4446</v>
      </c>
      <c r="G378" s="11" t="s">
        <v>4447</v>
      </c>
      <c r="H378" s="11" t="s">
        <v>4448</v>
      </c>
      <c r="I378" s="11" t="s">
        <v>1524</v>
      </c>
      <c r="K378" s="41">
        <v>32117</v>
      </c>
      <c r="L378" s="11" t="s">
        <v>141</v>
      </c>
      <c r="M378" s="49" t="s">
        <v>4449</v>
      </c>
      <c r="N378" s="38" t="s">
        <v>82</v>
      </c>
      <c r="O378" s="11" t="s">
        <v>82</v>
      </c>
      <c r="P378" s="11" t="s">
        <v>82</v>
      </c>
      <c r="Q378" s="38" t="s">
        <v>4450</v>
      </c>
      <c r="R378" s="7" t="str">
        <f t="shared" si="66"/>
        <v>PUNO</v>
      </c>
      <c r="S378" s="7" t="str">
        <f t="shared" si="67"/>
        <v>PUNO</v>
      </c>
      <c r="W378" s="43">
        <v>44162</v>
      </c>
      <c r="X378" s="8" t="e">
        <f t="shared" si="60"/>
        <v>#N/A</v>
      </c>
      <c r="AN378" s="10" t="str">
        <f t="shared" si="61"/>
        <v>ZSRSER601-1</v>
      </c>
      <c r="AO378" s="10" t="str">
        <f t="shared" si="62"/>
        <v>CONTRATISTAS</v>
      </c>
      <c r="AQ378" s="38" t="str">
        <f t="shared" si="63"/>
        <v>PUNO</v>
      </c>
    </row>
    <row r="379" spans="1:43" ht="15.75" customHeight="1" x14ac:dyDescent="0.2">
      <c r="A379" s="38">
        <v>336</v>
      </c>
      <c r="B379" s="11" t="s">
        <v>1519</v>
      </c>
      <c r="C379" s="11" t="s">
        <v>1416</v>
      </c>
      <c r="D379" s="11" t="str">
        <f t="shared" si="64"/>
        <v>DNI47943745</v>
      </c>
      <c r="E379" s="39" t="s">
        <v>4451</v>
      </c>
      <c r="F379" s="11" t="s">
        <v>1129</v>
      </c>
      <c r="G379" s="11" t="s">
        <v>77</v>
      </c>
      <c r="H379" s="11" t="s">
        <v>4452</v>
      </c>
      <c r="I379" s="11" t="s">
        <v>1471</v>
      </c>
      <c r="K379" s="41">
        <v>32287</v>
      </c>
      <c r="L379" s="11" t="s">
        <v>141</v>
      </c>
      <c r="N379" s="38" t="s">
        <v>4453</v>
      </c>
      <c r="O379" s="11" t="s">
        <v>1932</v>
      </c>
      <c r="P379" s="11" t="s">
        <v>1933</v>
      </c>
      <c r="Q379" s="38" t="s">
        <v>4454</v>
      </c>
      <c r="R379" s="7" t="s">
        <v>124</v>
      </c>
      <c r="S379" s="7" t="s">
        <v>268</v>
      </c>
      <c r="W379" s="43">
        <v>44162</v>
      </c>
      <c r="X379" s="8" t="e">
        <f t="shared" si="60"/>
        <v>#N/A</v>
      </c>
      <c r="AN379" s="10" t="str">
        <f t="shared" si="61"/>
        <v>ZSRSER601-1</v>
      </c>
      <c r="AO379" s="10" t="str">
        <f t="shared" si="62"/>
        <v>CONTRATISTAS</v>
      </c>
      <c r="AQ379" s="38" t="str">
        <f t="shared" si="63"/>
        <v>PUNO</v>
      </c>
    </row>
    <row r="380" spans="1:43" s="2" customFormat="1" ht="15.75" customHeight="1" x14ac:dyDescent="0.2">
      <c r="A380" s="38">
        <v>337</v>
      </c>
      <c r="B380" s="11" t="s">
        <v>1519</v>
      </c>
      <c r="C380" s="11" t="s">
        <v>1416</v>
      </c>
      <c r="D380" s="11" t="str">
        <f t="shared" si="64"/>
        <v>DNI70148519</v>
      </c>
      <c r="E380" s="39" t="s">
        <v>4455</v>
      </c>
      <c r="F380" s="11" t="s">
        <v>949</v>
      </c>
      <c r="G380" s="11" t="s">
        <v>900</v>
      </c>
      <c r="H380" s="11" t="s">
        <v>4456</v>
      </c>
      <c r="I380" s="11" t="s">
        <v>1462</v>
      </c>
      <c r="J380" s="40"/>
      <c r="K380" s="41">
        <v>34472</v>
      </c>
      <c r="L380" s="11" t="s">
        <v>141</v>
      </c>
      <c r="M380" s="49" t="s">
        <v>4457</v>
      </c>
      <c r="N380" s="38" t="s">
        <v>82</v>
      </c>
      <c r="O380" s="11" t="s">
        <v>395</v>
      </c>
      <c r="P380" s="11" t="s">
        <v>3365</v>
      </c>
      <c r="Q380" s="38" t="s">
        <v>4458</v>
      </c>
      <c r="R380" s="7" t="str">
        <f t="shared" ref="R380:R411" si="68">VLOOKUP(CONCATENATE(N380,P380),hub_,4,FALSE)</f>
        <v>PUNO</v>
      </c>
      <c r="S380" s="7" t="str">
        <f t="shared" ref="S380:S411" si="69">VLOOKUP(CONCATENATE(N380,P380),hub_,5,FALSE)</f>
        <v>JULIACA</v>
      </c>
      <c r="T380" s="42"/>
      <c r="U380" s="38"/>
      <c r="V380" s="38"/>
      <c r="W380" s="43">
        <v>44162</v>
      </c>
      <c r="X380" s="8" t="e">
        <f t="shared" si="60"/>
        <v>#N/A</v>
      </c>
      <c r="Y380" s="38"/>
      <c r="Z380" s="38"/>
      <c r="AA380" s="38"/>
      <c r="AB380" s="38"/>
      <c r="AC380" s="38"/>
      <c r="AD380" s="38"/>
      <c r="AE380" s="38"/>
      <c r="AF380" s="38"/>
      <c r="AG380" s="38"/>
      <c r="AH380" s="38"/>
      <c r="AI380" s="38"/>
      <c r="AJ380" s="38"/>
      <c r="AK380" s="38"/>
      <c r="AL380" s="38"/>
      <c r="AM380" s="38"/>
      <c r="AN380" s="10" t="str">
        <f t="shared" si="61"/>
        <v>ZSRSER601-1</v>
      </c>
      <c r="AO380" s="10" t="str">
        <f t="shared" si="62"/>
        <v>CONTRATISTAS</v>
      </c>
      <c r="AP380" s="38"/>
      <c r="AQ380" s="38" t="str">
        <f t="shared" si="63"/>
        <v>PUNO</v>
      </c>
    </row>
    <row r="381" spans="1:43" ht="15.75" customHeight="1" x14ac:dyDescent="0.2">
      <c r="A381" s="38">
        <v>338</v>
      </c>
      <c r="B381" s="11" t="s">
        <v>1519</v>
      </c>
      <c r="C381" s="11" t="s">
        <v>1416</v>
      </c>
      <c r="D381" s="11" t="str">
        <f t="shared" si="64"/>
        <v>DNI45147588</v>
      </c>
      <c r="E381" s="39" t="s">
        <v>4459</v>
      </c>
      <c r="F381" s="11" t="s">
        <v>4460</v>
      </c>
      <c r="G381" s="11" t="s">
        <v>77</v>
      </c>
      <c r="H381" s="11" t="s">
        <v>3964</v>
      </c>
      <c r="I381" s="11" t="s">
        <v>4461</v>
      </c>
      <c r="J381" s="40" t="s">
        <v>4462</v>
      </c>
      <c r="K381" s="41">
        <v>32342</v>
      </c>
      <c r="L381" s="11" t="s">
        <v>141</v>
      </c>
      <c r="M381" s="49" t="s">
        <v>4463</v>
      </c>
      <c r="N381" s="38" t="s">
        <v>82</v>
      </c>
      <c r="O381" s="11" t="s">
        <v>234</v>
      </c>
      <c r="P381" s="11" t="s">
        <v>237</v>
      </c>
      <c r="Q381" s="38" t="s">
        <v>4464</v>
      </c>
      <c r="R381" s="7" t="str">
        <f t="shared" si="68"/>
        <v>PUNO</v>
      </c>
      <c r="S381" s="7" t="str">
        <f t="shared" si="69"/>
        <v>JULIACA</v>
      </c>
      <c r="W381" s="43">
        <v>44162</v>
      </c>
      <c r="X381" s="8" t="e">
        <f t="shared" si="60"/>
        <v>#N/A</v>
      </c>
      <c r="AN381" s="10" t="str">
        <f t="shared" si="61"/>
        <v>ZSRSER601-1</v>
      </c>
      <c r="AO381" s="10" t="str">
        <f t="shared" si="62"/>
        <v>CONTRATISTAS</v>
      </c>
      <c r="AQ381" s="38" t="str">
        <f t="shared" si="63"/>
        <v>PUNO</v>
      </c>
    </row>
    <row r="382" spans="1:43" ht="15.75" customHeight="1" x14ac:dyDescent="0.2">
      <c r="A382" s="38">
        <v>339</v>
      </c>
      <c r="B382" s="11" t="s">
        <v>1519</v>
      </c>
      <c r="C382" s="11" t="s">
        <v>1416</v>
      </c>
      <c r="D382" s="11" t="str">
        <f t="shared" si="64"/>
        <v>DNI47122858</v>
      </c>
      <c r="E382" s="39" t="s">
        <v>4465</v>
      </c>
      <c r="F382" s="11" t="s">
        <v>1008</v>
      </c>
      <c r="G382" s="11" t="s">
        <v>1428</v>
      </c>
      <c r="H382" s="11" t="s">
        <v>4466</v>
      </c>
      <c r="I382" s="11" t="s">
        <v>1462</v>
      </c>
      <c r="J382" s="40" t="s">
        <v>1533</v>
      </c>
      <c r="K382" s="41">
        <v>33409</v>
      </c>
      <c r="L382" s="11" t="s">
        <v>141</v>
      </c>
      <c r="M382" s="49" t="s">
        <v>4467</v>
      </c>
      <c r="N382" s="38" t="s">
        <v>82</v>
      </c>
      <c r="O382" s="11" t="s">
        <v>252</v>
      </c>
      <c r="P382" s="11" t="s">
        <v>460</v>
      </c>
      <c r="Q382" s="38" t="s">
        <v>4468</v>
      </c>
      <c r="R382" s="7" t="str">
        <f t="shared" si="68"/>
        <v>PUNO</v>
      </c>
      <c r="S382" s="7" t="str">
        <f t="shared" si="69"/>
        <v>SAN ANTON</v>
      </c>
      <c r="W382" s="43">
        <v>44162</v>
      </c>
      <c r="X382" s="8" t="e">
        <f t="shared" si="60"/>
        <v>#N/A</v>
      </c>
      <c r="AN382" s="10" t="str">
        <f t="shared" si="61"/>
        <v>ZSRSER601-1</v>
      </c>
      <c r="AO382" s="10" t="str">
        <f t="shared" si="62"/>
        <v>CONTRATISTAS</v>
      </c>
      <c r="AQ382" s="38" t="str">
        <f t="shared" si="63"/>
        <v>PUNO</v>
      </c>
    </row>
    <row r="383" spans="1:43" ht="15.75" customHeight="1" x14ac:dyDescent="0.2">
      <c r="A383" s="38">
        <v>340</v>
      </c>
      <c r="B383" s="11" t="s">
        <v>1519</v>
      </c>
      <c r="C383" s="11" t="s">
        <v>1416</v>
      </c>
      <c r="D383" s="11" t="str">
        <f t="shared" si="64"/>
        <v>DNI46916096</v>
      </c>
      <c r="E383" s="39" t="s">
        <v>4469</v>
      </c>
      <c r="F383" s="11" t="s">
        <v>4470</v>
      </c>
      <c r="G383" s="11" t="s">
        <v>1301</v>
      </c>
      <c r="H383" s="11" t="s">
        <v>4471</v>
      </c>
      <c r="I383" s="11" t="s">
        <v>4472</v>
      </c>
      <c r="J383" s="40" t="s">
        <v>4473</v>
      </c>
      <c r="K383" s="41">
        <v>33032</v>
      </c>
      <c r="L383" s="11" t="s">
        <v>141</v>
      </c>
      <c r="M383" s="49" t="s">
        <v>4474</v>
      </c>
      <c r="N383" s="38" t="s">
        <v>82</v>
      </c>
      <c r="O383" s="11" t="s">
        <v>234</v>
      </c>
      <c r="P383" s="11" t="s">
        <v>237</v>
      </c>
      <c r="Q383" s="38" t="s">
        <v>4475</v>
      </c>
      <c r="R383" s="7" t="str">
        <f t="shared" si="68"/>
        <v>PUNO</v>
      </c>
      <c r="S383" s="7" t="str">
        <f t="shared" si="69"/>
        <v>JULIACA</v>
      </c>
      <c r="W383" s="43">
        <v>44162</v>
      </c>
      <c r="X383" s="8" t="e">
        <f t="shared" si="60"/>
        <v>#N/A</v>
      </c>
      <c r="AN383" s="10" t="str">
        <f t="shared" si="61"/>
        <v>ZSRSER601-1</v>
      </c>
      <c r="AO383" s="10" t="str">
        <f t="shared" si="62"/>
        <v>CONTRATISTAS</v>
      </c>
      <c r="AQ383" s="38" t="str">
        <f t="shared" si="63"/>
        <v>PUNO</v>
      </c>
    </row>
    <row r="384" spans="1:43" ht="15.75" customHeight="1" x14ac:dyDescent="0.2">
      <c r="A384" s="38">
        <v>341</v>
      </c>
      <c r="B384" s="11" t="s">
        <v>1519</v>
      </c>
      <c r="C384" s="11" t="s">
        <v>1416</v>
      </c>
      <c r="D384" s="11" t="str">
        <f t="shared" si="64"/>
        <v>DNI44013477</v>
      </c>
      <c r="E384" s="39" t="s">
        <v>4476</v>
      </c>
      <c r="F384" s="11" t="s">
        <v>273</v>
      </c>
      <c r="G384" s="11" t="s">
        <v>4477</v>
      </c>
      <c r="H384" s="11" t="s">
        <v>4478</v>
      </c>
      <c r="I384" s="11" t="s">
        <v>4479</v>
      </c>
      <c r="J384" s="40" t="s">
        <v>4480</v>
      </c>
      <c r="K384" s="41">
        <v>31116</v>
      </c>
      <c r="L384" s="11" t="s">
        <v>141</v>
      </c>
      <c r="M384" s="49" t="s">
        <v>4481</v>
      </c>
      <c r="N384" s="38" t="s">
        <v>82</v>
      </c>
      <c r="O384" s="11" t="s">
        <v>234</v>
      </c>
      <c r="P384" s="11" t="s">
        <v>237</v>
      </c>
      <c r="Q384" s="38" t="s">
        <v>4482</v>
      </c>
      <c r="R384" s="7" t="str">
        <f t="shared" si="68"/>
        <v>PUNO</v>
      </c>
      <c r="S384" s="7" t="str">
        <f t="shared" si="69"/>
        <v>JULIACA</v>
      </c>
      <c r="W384" s="43">
        <v>44162</v>
      </c>
      <c r="X384" s="8" t="e">
        <f t="shared" si="60"/>
        <v>#N/A</v>
      </c>
      <c r="AN384" s="10" t="str">
        <f t="shared" si="61"/>
        <v>ZSRSER601-1</v>
      </c>
      <c r="AO384" s="10" t="str">
        <f t="shared" si="62"/>
        <v>CONTRATISTAS</v>
      </c>
      <c r="AQ384" s="38" t="str">
        <f t="shared" si="63"/>
        <v>PUNO</v>
      </c>
    </row>
    <row r="385" spans="1:43" ht="15.75" customHeight="1" x14ac:dyDescent="0.2">
      <c r="A385" s="38">
        <v>342</v>
      </c>
      <c r="B385" s="11" t="s">
        <v>1519</v>
      </c>
      <c r="C385" s="11" t="s">
        <v>1416</v>
      </c>
      <c r="D385" s="11" t="str">
        <f t="shared" si="64"/>
        <v>DNI70484602</v>
      </c>
      <c r="E385" s="39" t="s">
        <v>4483</v>
      </c>
      <c r="F385" s="11" t="s">
        <v>2067</v>
      </c>
      <c r="G385" s="11" t="s">
        <v>357</v>
      </c>
      <c r="H385" s="11" t="s">
        <v>4484</v>
      </c>
      <c r="I385" s="11" t="s">
        <v>593</v>
      </c>
      <c r="J385" s="40" t="s">
        <v>4485</v>
      </c>
      <c r="K385" s="41">
        <v>33392</v>
      </c>
      <c r="L385" s="11" t="s">
        <v>141</v>
      </c>
      <c r="M385" s="49" t="s">
        <v>4486</v>
      </c>
      <c r="N385" s="38" t="s">
        <v>82</v>
      </c>
      <c r="O385" s="11" t="s">
        <v>234</v>
      </c>
      <c r="P385" s="11" t="s">
        <v>237</v>
      </c>
      <c r="Q385" s="38" t="s">
        <v>4487</v>
      </c>
      <c r="R385" s="7" t="str">
        <f t="shared" si="68"/>
        <v>PUNO</v>
      </c>
      <c r="S385" s="7" t="str">
        <f t="shared" si="69"/>
        <v>JULIACA</v>
      </c>
      <c r="W385" s="43">
        <v>44162</v>
      </c>
      <c r="X385" s="8" t="e">
        <f t="shared" si="60"/>
        <v>#N/A</v>
      </c>
      <c r="AN385" s="10" t="str">
        <f t="shared" si="61"/>
        <v>ZSRSER601-1</v>
      </c>
      <c r="AO385" s="10" t="str">
        <f t="shared" si="62"/>
        <v>CONTRATISTAS</v>
      </c>
      <c r="AQ385" s="38" t="str">
        <f t="shared" si="63"/>
        <v>PUNO</v>
      </c>
    </row>
    <row r="386" spans="1:43" ht="15.75" customHeight="1" x14ac:dyDescent="0.2">
      <c r="A386" s="38">
        <v>343</v>
      </c>
      <c r="B386" s="11" t="s">
        <v>1519</v>
      </c>
      <c r="C386" s="11" t="s">
        <v>1416</v>
      </c>
      <c r="D386" s="11" t="str">
        <f t="shared" si="64"/>
        <v>DNI42313202</v>
      </c>
      <c r="E386" s="39" t="s">
        <v>4488</v>
      </c>
      <c r="F386" s="11" t="s">
        <v>381</v>
      </c>
      <c r="G386" s="11" t="s">
        <v>1301</v>
      </c>
      <c r="H386" s="11" t="s">
        <v>4489</v>
      </c>
      <c r="I386" s="11" t="s">
        <v>1462</v>
      </c>
      <c r="J386" s="40" t="s">
        <v>4490</v>
      </c>
      <c r="K386" s="41">
        <v>30702</v>
      </c>
      <c r="L386" s="11" t="s">
        <v>141</v>
      </c>
      <c r="M386" s="49" t="s">
        <v>4491</v>
      </c>
      <c r="N386" s="38" t="s">
        <v>82</v>
      </c>
      <c r="O386" s="11" t="s">
        <v>234</v>
      </c>
      <c r="P386" s="11" t="s">
        <v>237</v>
      </c>
      <c r="Q386" s="38" t="s">
        <v>4492</v>
      </c>
      <c r="R386" s="7" t="str">
        <f t="shared" si="68"/>
        <v>PUNO</v>
      </c>
      <c r="S386" s="7" t="str">
        <f t="shared" si="69"/>
        <v>JULIACA</v>
      </c>
      <c r="W386" s="43">
        <v>44162</v>
      </c>
      <c r="X386" s="8" t="e">
        <f t="shared" ref="X386:X449" si="70">VLOOKUP(D386,cero,6,FALSE)</f>
        <v>#N/A</v>
      </c>
      <c r="AN386" s="10" t="str">
        <f t="shared" ref="AN386:AN449" si="71">VLOOKUP(C386,CECO,3,FALSE)</f>
        <v>ZSRSER601-1</v>
      </c>
      <c r="AO386" s="10" t="str">
        <f t="shared" ref="AO386:AO449" si="72">VLOOKUP(B386,empresas,4,FALSE)</f>
        <v>CONTRATISTAS</v>
      </c>
      <c r="AQ386" s="38" t="str">
        <f t="shared" ref="AQ386:AQ449" si="73">VLOOKUP(R386,visual,2,FALSE)</f>
        <v>PUNO</v>
      </c>
    </row>
    <row r="387" spans="1:43" ht="15.75" customHeight="1" x14ac:dyDescent="0.2">
      <c r="A387" s="38">
        <v>344</v>
      </c>
      <c r="B387" s="11" t="s">
        <v>1519</v>
      </c>
      <c r="C387" s="11" t="s">
        <v>1416</v>
      </c>
      <c r="D387" s="11" t="str">
        <f t="shared" si="64"/>
        <v>DNI44560696</v>
      </c>
      <c r="E387" s="39" t="s">
        <v>4493</v>
      </c>
      <c r="F387" s="11" t="s">
        <v>765</v>
      </c>
      <c r="G387" s="11" t="s">
        <v>965</v>
      </c>
      <c r="H387" s="11" t="s">
        <v>4186</v>
      </c>
      <c r="I387" s="11" t="s">
        <v>1471</v>
      </c>
      <c r="J387" s="40" t="s">
        <v>4490</v>
      </c>
      <c r="K387" s="41">
        <v>31899</v>
      </c>
      <c r="L387" s="11" t="s">
        <v>141</v>
      </c>
      <c r="M387" s="49" t="s">
        <v>4494</v>
      </c>
      <c r="N387" s="38" t="s">
        <v>82</v>
      </c>
      <c r="O387" s="11" t="s">
        <v>395</v>
      </c>
      <c r="P387" s="11" t="s">
        <v>395</v>
      </c>
      <c r="Q387" s="38" t="s">
        <v>4495</v>
      </c>
      <c r="R387" s="7" t="str">
        <f t="shared" si="68"/>
        <v>PUNO</v>
      </c>
      <c r="S387" s="7" t="str">
        <f t="shared" si="69"/>
        <v>JULIACA</v>
      </c>
      <c r="W387" s="43">
        <v>44162</v>
      </c>
      <c r="X387" s="8" t="e">
        <f t="shared" si="70"/>
        <v>#N/A</v>
      </c>
      <c r="AN387" s="10" t="str">
        <f t="shared" si="71"/>
        <v>ZSRSER601-1</v>
      </c>
      <c r="AO387" s="10" t="str">
        <f t="shared" si="72"/>
        <v>CONTRATISTAS</v>
      </c>
      <c r="AQ387" s="38" t="str">
        <f t="shared" si="73"/>
        <v>PUNO</v>
      </c>
    </row>
    <row r="388" spans="1:43" ht="15.75" customHeight="1" x14ac:dyDescent="0.2">
      <c r="A388" s="38">
        <v>345</v>
      </c>
      <c r="B388" s="11" t="s">
        <v>1519</v>
      </c>
      <c r="C388" s="11" t="s">
        <v>1416</v>
      </c>
      <c r="D388" s="11" t="str">
        <f t="shared" si="64"/>
        <v>DNI46445349</v>
      </c>
      <c r="E388" s="39" t="s">
        <v>4395</v>
      </c>
      <c r="F388" s="11" t="s">
        <v>4496</v>
      </c>
      <c r="G388" s="11" t="s">
        <v>793</v>
      </c>
      <c r="H388" s="11" t="s">
        <v>4497</v>
      </c>
      <c r="I388" s="11" t="s">
        <v>187</v>
      </c>
      <c r="K388" s="41">
        <v>33091</v>
      </c>
      <c r="L388" s="11" t="s">
        <v>141</v>
      </c>
      <c r="M388" s="49" t="s">
        <v>4498</v>
      </c>
      <c r="N388" s="38" t="s">
        <v>82</v>
      </c>
      <c r="O388" s="11" t="s">
        <v>2015</v>
      </c>
      <c r="P388" s="11" t="s">
        <v>237</v>
      </c>
      <c r="Q388" s="38" t="s">
        <v>4499</v>
      </c>
      <c r="R388" s="7" t="str">
        <f t="shared" si="68"/>
        <v>PUNO</v>
      </c>
      <c r="S388" s="7" t="str">
        <f t="shared" si="69"/>
        <v>JULIACA</v>
      </c>
      <c r="W388" s="43">
        <v>44162</v>
      </c>
      <c r="X388" s="8" t="e">
        <f t="shared" si="70"/>
        <v>#N/A</v>
      </c>
      <c r="AN388" s="10" t="str">
        <f t="shared" si="71"/>
        <v>ZSRSER601-1</v>
      </c>
      <c r="AO388" s="10" t="str">
        <f t="shared" si="72"/>
        <v>CONTRATISTAS</v>
      </c>
      <c r="AQ388" s="38" t="str">
        <f t="shared" si="73"/>
        <v>PUNO</v>
      </c>
    </row>
    <row r="389" spans="1:43" ht="15.75" customHeight="1" x14ac:dyDescent="0.2">
      <c r="A389" s="38">
        <v>346</v>
      </c>
      <c r="B389" s="4" t="s">
        <v>1519</v>
      </c>
      <c r="C389" s="4" t="s">
        <v>1416</v>
      </c>
      <c r="D389" s="4" t="str">
        <f t="shared" si="64"/>
        <v>DNI22093691</v>
      </c>
      <c r="E389" s="45" t="s">
        <v>4500</v>
      </c>
      <c r="F389" s="46" t="s">
        <v>2661</v>
      </c>
      <c r="G389" s="46" t="s">
        <v>273</v>
      </c>
      <c r="H389" s="46" t="s">
        <v>1111</v>
      </c>
      <c r="I389" s="11" t="s">
        <v>4501</v>
      </c>
      <c r="J389" s="40" t="s">
        <v>4502</v>
      </c>
      <c r="K389" s="41">
        <v>28033</v>
      </c>
      <c r="L389" s="11" t="s">
        <v>141</v>
      </c>
      <c r="M389" s="49" t="s">
        <v>4503</v>
      </c>
      <c r="N389" s="38" t="s">
        <v>268</v>
      </c>
      <c r="O389" s="38" t="s">
        <v>268</v>
      </c>
      <c r="P389" s="38" t="s">
        <v>268</v>
      </c>
      <c r="Q389" s="38" t="s">
        <v>4504</v>
      </c>
      <c r="R389" s="10" t="str">
        <f t="shared" si="68"/>
        <v>PUNO HUB</v>
      </c>
      <c r="S389" s="7" t="str">
        <f t="shared" si="69"/>
        <v>CUSCO</v>
      </c>
      <c r="W389" s="43">
        <v>44162</v>
      </c>
      <c r="X389" s="8" t="str">
        <f t="shared" si="70"/>
        <v>SI</v>
      </c>
      <c r="AN389" s="10" t="str">
        <f t="shared" si="71"/>
        <v>ZSRSER601-1</v>
      </c>
      <c r="AO389" s="10" t="str">
        <f t="shared" si="72"/>
        <v>CONTRATISTAS</v>
      </c>
      <c r="AQ389" s="38" t="str">
        <f t="shared" si="73"/>
        <v>PUNO</v>
      </c>
    </row>
    <row r="390" spans="1:43" ht="15.75" customHeight="1" x14ac:dyDescent="0.2">
      <c r="A390" s="38">
        <v>347</v>
      </c>
      <c r="B390" s="11" t="s">
        <v>1519</v>
      </c>
      <c r="C390" s="11" t="s">
        <v>1416</v>
      </c>
      <c r="D390" s="11" t="str">
        <f t="shared" si="64"/>
        <v>DNI2438705</v>
      </c>
      <c r="E390" s="39" t="s">
        <v>4505</v>
      </c>
      <c r="F390" s="11" t="s">
        <v>306</v>
      </c>
      <c r="G390" s="11" t="s">
        <v>4204</v>
      </c>
      <c r="H390" s="11" t="s">
        <v>4178</v>
      </c>
      <c r="I390" s="11" t="s">
        <v>1462</v>
      </c>
      <c r="J390" s="40" t="s">
        <v>4376</v>
      </c>
      <c r="K390" s="41">
        <v>26982</v>
      </c>
      <c r="L390" s="11" t="s">
        <v>141</v>
      </c>
      <c r="M390" s="49" t="s">
        <v>4506</v>
      </c>
      <c r="N390" s="38" t="s">
        <v>82</v>
      </c>
      <c r="O390" s="11" t="s">
        <v>234</v>
      </c>
      <c r="P390" s="11" t="s">
        <v>237</v>
      </c>
      <c r="Q390" s="38" t="s">
        <v>4050</v>
      </c>
      <c r="R390" s="7" t="str">
        <f t="shared" si="68"/>
        <v>PUNO</v>
      </c>
      <c r="S390" s="7" t="str">
        <f t="shared" si="69"/>
        <v>JULIACA</v>
      </c>
      <c r="W390" s="43">
        <v>44162</v>
      </c>
      <c r="X390" s="8" t="e">
        <f t="shared" si="70"/>
        <v>#N/A</v>
      </c>
      <c r="AN390" s="10" t="str">
        <f t="shared" si="71"/>
        <v>ZSRSER601-1</v>
      </c>
      <c r="AO390" s="10" t="str">
        <f t="shared" si="72"/>
        <v>CONTRATISTAS</v>
      </c>
      <c r="AQ390" s="38" t="str">
        <f t="shared" si="73"/>
        <v>PUNO</v>
      </c>
    </row>
    <row r="391" spans="1:43" ht="15.75" customHeight="1" x14ac:dyDescent="0.2">
      <c r="A391" s="38">
        <v>349</v>
      </c>
      <c r="B391" s="11" t="s">
        <v>4507</v>
      </c>
      <c r="C391" s="11" t="s">
        <v>1416</v>
      </c>
      <c r="D391" s="11" t="str">
        <f t="shared" si="64"/>
        <v>DNI44819607</v>
      </c>
      <c r="E391" s="39" t="s">
        <v>4508</v>
      </c>
      <c r="F391" s="11" t="s">
        <v>482</v>
      </c>
      <c r="G391" s="11" t="s">
        <v>334</v>
      </c>
      <c r="H391" s="11" t="s">
        <v>4509</v>
      </c>
      <c r="I391" s="11" t="s">
        <v>593</v>
      </c>
      <c r="K391" s="41">
        <v>32071</v>
      </c>
      <c r="L391" s="11" t="s">
        <v>141</v>
      </c>
      <c r="M391" s="49" t="s">
        <v>4510</v>
      </c>
      <c r="N391" s="38" t="s">
        <v>82</v>
      </c>
      <c r="O391" s="11" t="s">
        <v>234</v>
      </c>
      <c r="P391" s="11" t="s">
        <v>237</v>
      </c>
      <c r="Q391" s="38" t="s">
        <v>4511</v>
      </c>
      <c r="R391" s="7" t="str">
        <f t="shared" si="68"/>
        <v>PUNO</v>
      </c>
      <c r="S391" s="7" t="str">
        <f t="shared" si="69"/>
        <v>JULIACA</v>
      </c>
      <c r="W391" s="43">
        <v>44162</v>
      </c>
      <c r="X391" s="8" t="e">
        <f t="shared" si="70"/>
        <v>#N/A</v>
      </c>
      <c r="AN391" s="10" t="str">
        <f t="shared" si="71"/>
        <v>ZSRSER601-1</v>
      </c>
      <c r="AO391" s="10" t="str">
        <f t="shared" si="72"/>
        <v>CONTRATISTAS</v>
      </c>
      <c r="AQ391" s="38" t="str">
        <f t="shared" si="73"/>
        <v>PUNO</v>
      </c>
    </row>
    <row r="392" spans="1:43" ht="15.75" customHeight="1" x14ac:dyDescent="0.2">
      <c r="A392" s="38">
        <v>379</v>
      </c>
      <c r="B392" s="11" t="s">
        <v>572</v>
      </c>
      <c r="C392" s="11" t="s">
        <v>261</v>
      </c>
      <c r="D392" s="11" t="str">
        <f t="shared" si="64"/>
        <v>DNI42475807</v>
      </c>
      <c r="E392" s="39" t="s">
        <v>4512</v>
      </c>
      <c r="F392" s="39" t="s">
        <v>1178</v>
      </c>
      <c r="G392" s="11" t="s">
        <v>4513</v>
      </c>
      <c r="H392" s="11" t="s">
        <v>694</v>
      </c>
      <c r="I392" s="11" t="s">
        <v>187</v>
      </c>
      <c r="J392" s="11" t="s">
        <v>577</v>
      </c>
      <c r="K392" s="40">
        <v>30885</v>
      </c>
      <c r="L392" s="41" t="s">
        <v>141</v>
      </c>
      <c r="M392" s="11">
        <v>958174617</v>
      </c>
      <c r="N392" s="39" t="s">
        <v>82</v>
      </c>
      <c r="O392" s="11" t="s">
        <v>1263</v>
      </c>
      <c r="P392" s="11" t="s">
        <v>237</v>
      </c>
      <c r="Q392" s="11" t="s">
        <v>4514</v>
      </c>
      <c r="R392" s="7" t="str">
        <f t="shared" si="68"/>
        <v>PUNO</v>
      </c>
      <c r="S392" s="7" t="str">
        <f t="shared" si="69"/>
        <v>JULIACA</v>
      </c>
      <c r="T392" s="11" t="s">
        <v>925</v>
      </c>
      <c r="U392" s="42"/>
      <c r="W392" s="43">
        <v>44162</v>
      </c>
      <c r="X392" s="8" t="e">
        <f t="shared" si="70"/>
        <v>#N/A</v>
      </c>
      <c r="Y392" s="44"/>
      <c r="AN392" s="10" t="str">
        <f t="shared" si="71"/>
        <v>ZSRSER601-1</v>
      </c>
      <c r="AO392" s="10" t="str">
        <f t="shared" si="72"/>
        <v>CONTRATISTAS</v>
      </c>
      <c r="AQ392" s="38" t="str">
        <f t="shared" si="73"/>
        <v>PUNO</v>
      </c>
    </row>
    <row r="393" spans="1:43" ht="15.75" customHeight="1" x14ac:dyDescent="0.2">
      <c r="A393" s="38">
        <v>382</v>
      </c>
      <c r="B393" s="11" t="s">
        <v>596</v>
      </c>
      <c r="C393" s="11" t="s">
        <v>261</v>
      </c>
      <c r="D393" s="11" t="str">
        <f t="shared" si="64"/>
        <v>DNI40506138</v>
      </c>
      <c r="E393" s="39" t="s">
        <v>4515</v>
      </c>
      <c r="F393" s="39" t="s">
        <v>4516</v>
      </c>
      <c r="G393" s="11" t="s">
        <v>4517</v>
      </c>
      <c r="H393" s="11" t="s">
        <v>4518</v>
      </c>
      <c r="I393" s="11" t="s">
        <v>608</v>
      </c>
      <c r="J393" s="11" t="s">
        <v>602</v>
      </c>
      <c r="K393" s="40">
        <v>28609</v>
      </c>
      <c r="L393" s="41" t="s">
        <v>141</v>
      </c>
      <c r="M393" s="11">
        <v>974398439</v>
      </c>
      <c r="N393" s="39" t="s">
        <v>82</v>
      </c>
      <c r="O393" s="11" t="s">
        <v>83</v>
      </c>
      <c r="P393" s="11" t="s">
        <v>84</v>
      </c>
      <c r="Q393" s="11" t="s">
        <v>4519</v>
      </c>
      <c r="R393" s="7" t="str">
        <f t="shared" si="68"/>
        <v>PUNO</v>
      </c>
      <c r="S393" s="7" t="str">
        <f t="shared" si="69"/>
        <v>ANTAUTA</v>
      </c>
      <c r="T393" s="11" t="s">
        <v>925</v>
      </c>
      <c r="U393" s="42" t="s">
        <v>191</v>
      </c>
      <c r="W393" s="43">
        <v>44163</v>
      </c>
      <c r="X393" s="8" t="e">
        <f t="shared" si="70"/>
        <v>#N/A</v>
      </c>
      <c r="Y393" s="44"/>
      <c r="AN393" s="10" t="str">
        <f t="shared" si="71"/>
        <v>ZSRSER601-1</v>
      </c>
      <c r="AO393" s="10" t="str">
        <f t="shared" si="72"/>
        <v>CONTRATISTAS</v>
      </c>
      <c r="AQ393" s="38" t="str">
        <f t="shared" si="73"/>
        <v>PUNO</v>
      </c>
    </row>
    <row r="394" spans="1:43" ht="15.75" customHeight="1" x14ac:dyDescent="0.2">
      <c r="A394" s="38">
        <v>383</v>
      </c>
      <c r="B394" s="11" t="s">
        <v>596</v>
      </c>
      <c r="C394" s="11" t="s">
        <v>261</v>
      </c>
      <c r="D394" s="11" t="str">
        <f t="shared" si="64"/>
        <v>DNI44832902</v>
      </c>
      <c r="E394" s="39" t="s">
        <v>4520</v>
      </c>
      <c r="F394" s="39" t="s">
        <v>799</v>
      </c>
      <c r="G394" s="11" t="s">
        <v>64</v>
      </c>
      <c r="H394" s="11" t="s">
        <v>4521</v>
      </c>
      <c r="I394" s="11" t="s">
        <v>608</v>
      </c>
      <c r="J394" s="11" t="s">
        <v>602</v>
      </c>
      <c r="K394" s="40">
        <v>31998</v>
      </c>
      <c r="L394" s="41" t="s">
        <v>141</v>
      </c>
      <c r="M394" s="11">
        <v>955706007</v>
      </c>
      <c r="N394" s="39" t="s">
        <v>82</v>
      </c>
      <c r="O394" s="11" t="s">
        <v>83</v>
      </c>
      <c r="P394" s="11" t="s">
        <v>92</v>
      </c>
      <c r="Q394" s="11" t="s">
        <v>4522</v>
      </c>
      <c r="R394" s="7" t="str">
        <f t="shared" si="68"/>
        <v>PUNO</v>
      </c>
      <c r="S394" s="7" t="str">
        <f t="shared" si="69"/>
        <v>JULIACA</v>
      </c>
      <c r="T394" s="11" t="s">
        <v>925</v>
      </c>
      <c r="U394" s="42" t="s">
        <v>191</v>
      </c>
      <c r="W394" s="43">
        <v>44163</v>
      </c>
      <c r="X394" s="8" t="e">
        <f t="shared" si="70"/>
        <v>#N/A</v>
      </c>
      <c r="Y394" s="44"/>
      <c r="AN394" s="10" t="str">
        <f t="shared" si="71"/>
        <v>ZSRSER601-1</v>
      </c>
      <c r="AO394" s="10" t="str">
        <f t="shared" si="72"/>
        <v>CONTRATISTAS</v>
      </c>
      <c r="AQ394" s="38" t="str">
        <f t="shared" si="73"/>
        <v>PUNO</v>
      </c>
    </row>
    <row r="395" spans="1:43" ht="15.75" customHeight="1" x14ac:dyDescent="0.2">
      <c r="A395" s="38">
        <v>384</v>
      </c>
      <c r="B395" s="11" t="s">
        <v>4523</v>
      </c>
      <c r="C395" s="11" t="s">
        <v>261</v>
      </c>
      <c r="D395" s="11" t="str">
        <f t="shared" si="64"/>
        <v>DNI46235658</v>
      </c>
      <c r="E395" s="39" t="s">
        <v>4524</v>
      </c>
      <c r="F395" s="39" t="s">
        <v>1301</v>
      </c>
      <c r="G395" s="11" t="s">
        <v>4525</v>
      </c>
      <c r="H395" s="11" t="s">
        <v>4526</v>
      </c>
      <c r="I395" s="11" t="s">
        <v>4527</v>
      </c>
      <c r="J395" s="11" t="s">
        <v>4528</v>
      </c>
      <c r="K395" s="40">
        <v>32888</v>
      </c>
      <c r="L395" s="41" t="s">
        <v>141</v>
      </c>
      <c r="M395" s="11" t="s">
        <v>4529</v>
      </c>
      <c r="N395" s="39" t="s">
        <v>268</v>
      </c>
      <c r="O395" s="11" t="s">
        <v>1932</v>
      </c>
      <c r="P395" s="11" t="s">
        <v>1933</v>
      </c>
      <c r="Q395" s="11" t="s">
        <v>4530</v>
      </c>
      <c r="R395" s="7" t="str">
        <f t="shared" si="68"/>
        <v>PUNO HUB</v>
      </c>
      <c r="S395" s="7" t="str">
        <f t="shared" si="69"/>
        <v>CUSCO</v>
      </c>
      <c r="T395" s="11" t="s">
        <v>84</v>
      </c>
      <c r="U395" s="42" t="s">
        <v>4531</v>
      </c>
      <c r="W395" s="43">
        <v>44163</v>
      </c>
      <c r="X395" s="8" t="e">
        <f t="shared" si="70"/>
        <v>#N/A</v>
      </c>
      <c r="Y395" s="44"/>
      <c r="AN395" s="10" t="str">
        <f t="shared" si="71"/>
        <v>ZSRSER601-1</v>
      </c>
      <c r="AO395" s="10" t="str">
        <f t="shared" si="72"/>
        <v>CONTRATISTAS</v>
      </c>
      <c r="AQ395" s="38" t="str">
        <f t="shared" si="73"/>
        <v>PUNO</v>
      </c>
    </row>
    <row r="396" spans="1:43" ht="15.75" customHeight="1" x14ac:dyDescent="0.2">
      <c r="A396" s="38">
        <v>386</v>
      </c>
      <c r="B396" s="11" t="s">
        <v>4532</v>
      </c>
      <c r="C396" s="11" t="s">
        <v>261</v>
      </c>
      <c r="D396" s="11" t="str">
        <f t="shared" si="64"/>
        <v>DNI70288344</v>
      </c>
      <c r="E396" s="39" t="s">
        <v>4533</v>
      </c>
      <c r="F396" s="39" t="s">
        <v>4534</v>
      </c>
      <c r="G396" s="11" t="s">
        <v>88</v>
      </c>
      <c r="H396" s="11" t="s">
        <v>4535</v>
      </c>
      <c r="I396" s="11" t="s">
        <v>4536</v>
      </c>
      <c r="J396" s="11" t="s">
        <v>4537</v>
      </c>
      <c r="K396" s="40">
        <v>32851</v>
      </c>
      <c r="L396" s="41" t="s">
        <v>978</v>
      </c>
      <c r="M396" s="11">
        <v>913874143</v>
      </c>
      <c r="N396" s="39" t="s">
        <v>82</v>
      </c>
      <c r="O396" s="11" t="s">
        <v>83</v>
      </c>
      <c r="P396" s="11" t="s">
        <v>84</v>
      </c>
      <c r="Q396" s="11" t="s">
        <v>4538</v>
      </c>
      <c r="R396" s="7" t="str">
        <f t="shared" si="68"/>
        <v>PUNO</v>
      </c>
      <c r="S396" s="7" t="str">
        <f t="shared" si="69"/>
        <v>ANTAUTA</v>
      </c>
      <c r="T396" s="11" t="s">
        <v>84</v>
      </c>
      <c r="U396" s="42" t="s">
        <v>4539</v>
      </c>
      <c r="W396" s="43">
        <v>44163</v>
      </c>
      <c r="X396" s="8" t="e">
        <f t="shared" si="70"/>
        <v>#N/A</v>
      </c>
      <c r="Y396" s="44"/>
      <c r="AN396" s="10" t="str">
        <f t="shared" si="71"/>
        <v>ZSRSER601-1</v>
      </c>
      <c r="AO396" s="10" t="str">
        <f t="shared" si="72"/>
        <v>CONTRATISTAS</v>
      </c>
      <c r="AQ396" s="38" t="str">
        <f t="shared" si="73"/>
        <v>PUNO</v>
      </c>
    </row>
    <row r="397" spans="1:43" ht="15.75" customHeight="1" x14ac:dyDescent="0.2">
      <c r="A397" s="38">
        <v>389</v>
      </c>
      <c r="B397" s="11" t="s">
        <v>4532</v>
      </c>
      <c r="C397" s="11" t="s">
        <v>261</v>
      </c>
      <c r="D397" s="11" t="str">
        <f t="shared" si="64"/>
        <v>DNI74354850</v>
      </c>
      <c r="E397" s="39" t="s">
        <v>4540</v>
      </c>
      <c r="F397" s="39" t="s">
        <v>4541</v>
      </c>
      <c r="G397" s="11" t="s">
        <v>2944</v>
      </c>
      <c r="H397" s="11" t="s">
        <v>1060</v>
      </c>
      <c r="I397" s="11" t="s">
        <v>4542</v>
      </c>
      <c r="J397" s="11" t="s">
        <v>4537</v>
      </c>
      <c r="K397" s="40">
        <v>34973</v>
      </c>
      <c r="L397" s="41" t="s">
        <v>978</v>
      </c>
      <c r="M397" s="11">
        <v>917270809</v>
      </c>
      <c r="N397" s="39" t="s">
        <v>82</v>
      </c>
      <c r="O397" s="11" t="s">
        <v>1263</v>
      </c>
      <c r="P397" s="11" t="s">
        <v>237</v>
      </c>
      <c r="Q397" s="11" t="s">
        <v>4543</v>
      </c>
      <c r="R397" s="7" t="str">
        <f t="shared" si="68"/>
        <v>PUNO</v>
      </c>
      <c r="S397" s="7" t="str">
        <f t="shared" si="69"/>
        <v>JULIACA</v>
      </c>
      <c r="T397" s="11" t="s">
        <v>84</v>
      </c>
      <c r="U397" s="42" t="s">
        <v>4539</v>
      </c>
      <c r="W397" s="43">
        <v>44163</v>
      </c>
      <c r="X397" s="8" t="e">
        <f t="shared" si="70"/>
        <v>#N/A</v>
      </c>
      <c r="Y397" s="44"/>
      <c r="AN397" s="10" t="str">
        <f t="shared" si="71"/>
        <v>ZSRSER601-1</v>
      </c>
      <c r="AO397" s="10" t="str">
        <f t="shared" si="72"/>
        <v>CONTRATISTAS</v>
      </c>
      <c r="AQ397" s="38" t="str">
        <f t="shared" si="73"/>
        <v>PUNO</v>
      </c>
    </row>
    <row r="398" spans="1:43" ht="15.75" customHeight="1" x14ac:dyDescent="0.2">
      <c r="A398" s="38">
        <v>391</v>
      </c>
      <c r="B398" s="11" t="s">
        <v>4532</v>
      </c>
      <c r="C398" s="11" t="s">
        <v>261</v>
      </c>
      <c r="D398" s="11" t="str">
        <f t="shared" si="64"/>
        <v>DNI71847888</v>
      </c>
      <c r="E398" s="39" t="s">
        <v>4544</v>
      </c>
      <c r="F398" s="39" t="s">
        <v>875</v>
      </c>
      <c r="G398" s="11" t="s">
        <v>381</v>
      </c>
      <c r="H398" s="11" t="s">
        <v>4545</v>
      </c>
      <c r="I398" s="11" t="s">
        <v>3259</v>
      </c>
      <c r="J398" s="11" t="s">
        <v>4537</v>
      </c>
      <c r="K398" s="40">
        <v>33201</v>
      </c>
      <c r="L398" s="41" t="s">
        <v>141</v>
      </c>
      <c r="M398" s="11">
        <v>953409406</v>
      </c>
      <c r="N398" s="39" t="s">
        <v>82</v>
      </c>
      <c r="O398" s="11" t="s">
        <v>252</v>
      </c>
      <c r="P398" s="11" t="s">
        <v>460</v>
      </c>
      <c r="Q398" s="11" t="s">
        <v>4546</v>
      </c>
      <c r="R398" s="7" t="str">
        <f t="shared" si="68"/>
        <v>PUNO</v>
      </c>
      <c r="S398" s="7" t="str">
        <f t="shared" si="69"/>
        <v>SAN ANTON</v>
      </c>
      <c r="T398" s="11" t="s">
        <v>84</v>
      </c>
      <c r="U398" s="42" t="s">
        <v>4539</v>
      </c>
      <c r="W398" s="43">
        <v>44163</v>
      </c>
      <c r="X398" s="8" t="e">
        <f t="shared" si="70"/>
        <v>#N/A</v>
      </c>
      <c r="Y398" s="44"/>
      <c r="AN398" s="10" t="str">
        <f t="shared" si="71"/>
        <v>ZSRSER601-1</v>
      </c>
      <c r="AO398" s="10" t="str">
        <f t="shared" si="72"/>
        <v>CONTRATISTAS</v>
      </c>
      <c r="AQ398" s="38" t="str">
        <f t="shared" si="73"/>
        <v>PUNO</v>
      </c>
    </row>
    <row r="399" spans="1:43" ht="15.75" customHeight="1" x14ac:dyDescent="0.2">
      <c r="A399" s="38">
        <v>392</v>
      </c>
      <c r="B399" s="11" t="s">
        <v>4532</v>
      </c>
      <c r="C399" s="11" t="s">
        <v>261</v>
      </c>
      <c r="D399" s="11" t="str">
        <f t="shared" si="64"/>
        <v>DNI73651524</v>
      </c>
      <c r="E399" s="39" t="s">
        <v>4547</v>
      </c>
      <c r="F399" s="39" t="s">
        <v>128</v>
      </c>
      <c r="G399" s="11" t="s">
        <v>4548</v>
      </c>
      <c r="H399" s="11" t="s">
        <v>4549</v>
      </c>
      <c r="I399" s="11" t="s">
        <v>3259</v>
      </c>
      <c r="J399" s="11" t="s">
        <v>4537</v>
      </c>
      <c r="K399" s="40">
        <v>36670</v>
      </c>
      <c r="L399" s="41" t="s">
        <v>141</v>
      </c>
      <c r="M399" s="11">
        <v>986967840</v>
      </c>
      <c r="N399" s="39" t="s">
        <v>82</v>
      </c>
      <c r="O399" s="11" t="s">
        <v>188</v>
      </c>
      <c r="P399" s="11" t="s">
        <v>562</v>
      </c>
      <c r="Q399" s="11" t="s">
        <v>2362</v>
      </c>
      <c r="R399" s="7" t="str">
        <f t="shared" si="68"/>
        <v>PUNO</v>
      </c>
      <c r="S399" s="7" t="str">
        <f t="shared" si="69"/>
        <v>AJOYANI</v>
      </c>
      <c r="T399" s="11" t="s">
        <v>84</v>
      </c>
      <c r="U399" s="42" t="s">
        <v>4539</v>
      </c>
      <c r="W399" s="43">
        <v>44163</v>
      </c>
      <c r="X399" s="8" t="e">
        <f t="shared" si="70"/>
        <v>#N/A</v>
      </c>
      <c r="Y399" s="44"/>
      <c r="AN399" s="10" t="str">
        <f t="shared" si="71"/>
        <v>ZSRSER601-1</v>
      </c>
      <c r="AO399" s="10" t="str">
        <f t="shared" si="72"/>
        <v>CONTRATISTAS</v>
      </c>
      <c r="AQ399" s="38" t="str">
        <f t="shared" si="73"/>
        <v>PUNO</v>
      </c>
    </row>
    <row r="400" spans="1:43" ht="15.75" customHeight="1" x14ac:dyDescent="0.2">
      <c r="A400" s="38">
        <v>393</v>
      </c>
      <c r="B400" s="4" t="s">
        <v>4532</v>
      </c>
      <c r="C400" s="4" t="s">
        <v>261</v>
      </c>
      <c r="D400" s="4" t="str">
        <f t="shared" si="64"/>
        <v>DNI77819378</v>
      </c>
      <c r="E400" s="45" t="s">
        <v>4550</v>
      </c>
      <c r="F400" s="45" t="s">
        <v>430</v>
      </c>
      <c r="G400" s="46" t="s">
        <v>381</v>
      </c>
      <c r="H400" s="46" t="s">
        <v>4551</v>
      </c>
      <c r="I400" s="11" t="s">
        <v>4536</v>
      </c>
      <c r="J400" s="11" t="s">
        <v>4537</v>
      </c>
      <c r="K400" s="40">
        <v>36743</v>
      </c>
      <c r="L400" s="41" t="s">
        <v>978</v>
      </c>
      <c r="M400" s="11">
        <v>948399475</v>
      </c>
      <c r="N400" s="39" t="s">
        <v>82</v>
      </c>
      <c r="O400" s="38" t="s">
        <v>83</v>
      </c>
      <c r="P400" s="38" t="s">
        <v>84</v>
      </c>
      <c r="Q400" s="11" t="s">
        <v>4552</v>
      </c>
      <c r="R400" s="10" t="str">
        <f t="shared" si="68"/>
        <v>PUNO</v>
      </c>
      <c r="S400" s="7" t="str">
        <f t="shared" si="69"/>
        <v>ANTAUTA</v>
      </c>
      <c r="T400" s="11" t="s">
        <v>84</v>
      </c>
      <c r="U400" s="42" t="s">
        <v>4539</v>
      </c>
      <c r="W400" s="43">
        <v>44163</v>
      </c>
      <c r="X400" s="8" t="str">
        <f t="shared" si="70"/>
        <v>SI</v>
      </c>
      <c r="Y400" s="44"/>
      <c r="AN400" s="10" t="str">
        <f t="shared" si="71"/>
        <v>ZSRSER601-1</v>
      </c>
      <c r="AO400" s="10" t="str">
        <f t="shared" si="72"/>
        <v>CONTRATISTAS</v>
      </c>
      <c r="AQ400" s="38" t="str">
        <f t="shared" si="73"/>
        <v>PUNO</v>
      </c>
    </row>
    <row r="401" spans="1:43" ht="15.75" customHeight="1" x14ac:dyDescent="0.2">
      <c r="A401" s="38">
        <v>394</v>
      </c>
      <c r="B401" s="11" t="s">
        <v>4532</v>
      </c>
      <c r="C401" s="11" t="s">
        <v>261</v>
      </c>
      <c r="D401" s="11" t="str">
        <f t="shared" ref="D401:D464" si="74">CONCATENATE("DNI",E401)</f>
        <v>DNI73482352</v>
      </c>
      <c r="E401" s="39" t="s">
        <v>4553</v>
      </c>
      <c r="F401" s="39" t="s">
        <v>291</v>
      </c>
      <c r="G401" s="11" t="s">
        <v>381</v>
      </c>
      <c r="H401" s="11" t="s">
        <v>4554</v>
      </c>
      <c r="I401" s="11" t="s">
        <v>4536</v>
      </c>
      <c r="J401" s="11" t="s">
        <v>4537</v>
      </c>
      <c r="K401" s="40">
        <v>37322</v>
      </c>
      <c r="L401" s="41" t="s">
        <v>141</v>
      </c>
      <c r="M401" s="11">
        <v>928607559</v>
      </c>
      <c r="N401" s="39" t="s">
        <v>82</v>
      </c>
      <c r="O401" s="11" t="s">
        <v>252</v>
      </c>
      <c r="P401" s="11" t="s">
        <v>1806</v>
      </c>
      <c r="Q401" s="11" t="s">
        <v>4555</v>
      </c>
      <c r="R401" s="7" t="str">
        <f t="shared" si="68"/>
        <v>PUNO</v>
      </c>
      <c r="S401" s="7" t="str">
        <f t="shared" si="69"/>
        <v>ANTAUTA</v>
      </c>
      <c r="T401" s="11" t="s">
        <v>84</v>
      </c>
      <c r="U401" s="42" t="s">
        <v>4539</v>
      </c>
      <c r="W401" s="43">
        <v>44163</v>
      </c>
      <c r="X401" s="8" t="e">
        <f t="shared" si="70"/>
        <v>#N/A</v>
      </c>
      <c r="Y401" s="44"/>
      <c r="AN401" s="10" t="str">
        <f t="shared" si="71"/>
        <v>ZSRSER601-1</v>
      </c>
      <c r="AO401" s="10" t="str">
        <f t="shared" si="72"/>
        <v>CONTRATISTAS</v>
      </c>
      <c r="AQ401" s="38" t="str">
        <f t="shared" si="73"/>
        <v>PUNO</v>
      </c>
    </row>
    <row r="402" spans="1:43" ht="15.75" customHeight="1" x14ac:dyDescent="0.2">
      <c r="A402" s="38">
        <v>395</v>
      </c>
      <c r="B402" s="11" t="s">
        <v>4532</v>
      </c>
      <c r="C402" s="11" t="s">
        <v>261</v>
      </c>
      <c r="D402" s="11" t="str">
        <f t="shared" si="74"/>
        <v>DNI46687936</v>
      </c>
      <c r="E402" s="39" t="s">
        <v>4556</v>
      </c>
      <c r="F402" s="39" t="s">
        <v>3080</v>
      </c>
      <c r="G402" s="11" t="s">
        <v>3080</v>
      </c>
      <c r="H402" s="11" t="s">
        <v>2409</v>
      </c>
      <c r="I402" s="11" t="s">
        <v>4557</v>
      </c>
      <c r="J402" s="11" t="s">
        <v>4537</v>
      </c>
      <c r="K402" s="40">
        <v>33202</v>
      </c>
      <c r="L402" s="41" t="s">
        <v>141</v>
      </c>
      <c r="M402" s="11">
        <v>944063719</v>
      </c>
      <c r="N402" s="39" t="s">
        <v>82</v>
      </c>
      <c r="O402" s="11" t="s">
        <v>1263</v>
      </c>
      <c r="P402" s="11" t="s">
        <v>237</v>
      </c>
      <c r="Q402" s="11" t="s">
        <v>4558</v>
      </c>
      <c r="R402" s="7" t="str">
        <f t="shared" si="68"/>
        <v>PUNO</v>
      </c>
      <c r="S402" s="7" t="str">
        <f t="shared" si="69"/>
        <v>JULIACA</v>
      </c>
      <c r="T402" s="11" t="s">
        <v>84</v>
      </c>
      <c r="U402" s="42" t="s">
        <v>4539</v>
      </c>
      <c r="W402" s="43">
        <v>44163</v>
      </c>
      <c r="X402" s="8" t="e">
        <f t="shared" si="70"/>
        <v>#N/A</v>
      </c>
      <c r="Y402" s="44"/>
      <c r="AN402" s="10" t="str">
        <f t="shared" si="71"/>
        <v>ZSRSER601-1</v>
      </c>
      <c r="AO402" s="10" t="str">
        <f t="shared" si="72"/>
        <v>CONTRATISTAS</v>
      </c>
      <c r="AQ402" s="38" t="str">
        <f t="shared" si="73"/>
        <v>PUNO</v>
      </c>
    </row>
    <row r="403" spans="1:43" ht="15.75" customHeight="1" x14ac:dyDescent="0.2">
      <c r="A403" s="38">
        <v>396</v>
      </c>
      <c r="B403" s="11" t="s">
        <v>4532</v>
      </c>
      <c r="C403" s="11" t="s">
        <v>261</v>
      </c>
      <c r="D403" s="11" t="str">
        <f t="shared" si="74"/>
        <v>DNI46117037</v>
      </c>
      <c r="E403" s="39" t="s">
        <v>4559</v>
      </c>
      <c r="F403" s="39" t="s">
        <v>587</v>
      </c>
      <c r="G403" s="11" t="s">
        <v>4560</v>
      </c>
      <c r="H403" s="11" t="s">
        <v>4561</v>
      </c>
      <c r="I403" s="11" t="s">
        <v>4557</v>
      </c>
      <c r="J403" s="11" t="s">
        <v>4537</v>
      </c>
      <c r="K403" s="40">
        <v>32827</v>
      </c>
      <c r="L403" s="41" t="s">
        <v>141</v>
      </c>
      <c r="M403" s="11">
        <v>954010195</v>
      </c>
      <c r="N403" s="39" t="s">
        <v>82</v>
      </c>
      <c r="O403" s="11" t="s">
        <v>1263</v>
      </c>
      <c r="P403" s="11" t="s">
        <v>237</v>
      </c>
      <c r="Q403" s="11" t="s">
        <v>4562</v>
      </c>
      <c r="R403" s="7" t="str">
        <f t="shared" si="68"/>
        <v>PUNO</v>
      </c>
      <c r="S403" s="7" t="str">
        <f t="shared" si="69"/>
        <v>JULIACA</v>
      </c>
      <c r="T403" s="11" t="s">
        <v>84</v>
      </c>
      <c r="U403" s="42" t="s">
        <v>4539</v>
      </c>
      <c r="W403" s="43">
        <v>44163</v>
      </c>
      <c r="X403" s="8" t="e">
        <f t="shared" si="70"/>
        <v>#N/A</v>
      </c>
      <c r="Y403" s="44"/>
      <c r="AN403" s="10" t="str">
        <f t="shared" si="71"/>
        <v>ZSRSER601-1</v>
      </c>
      <c r="AO403" s="10" t="str">
        <f t="shared" si="72"/>
        <v>CONTRATISTAS</v>
      </c>
      <c r="AQ403" s="38" t="str">
        <f t="shared" si="73"/>
        <v>PUNO</v>
      </c>
    </row>
    <row r="404" spans="1:43" ht="15.75" customHeight="1" x14ac:dyDescent="0.2">
      <c r="A404" s="38">
        <v>397</v>
      </c>
      <c r="B404" s="11" t="s">
        <v>4532</v>
      </c>
      <c r="C404" s="11" t="s">
        <v>261</v>
      </c>
      <c r="D404" s="11" t="str">
        <f t="shared" si="74"/>
        <v>DNI41648751</v>
      </c>
      <c r="E404" s="39" t="s">
        <v>4563</v>
      </c>
      <c r="F404" s="39" t="s">
        <v>587</v>
      </c>
      <c r="G404" s="11" t="s">
        <v>4560</v>
      </c>
      <c r="H404" s="11" t="s">
        <v>4564</v>
      </c>
      <c r="I404" s="11" t="s">
        <v>4557</v>
      </c>
      <c r="J404" s="11" t="s">
        <v>4537</v>
      </c>
      <c r="K404" s="40">
        <v>30297</v>
      </c>
      <c r="L404" s="41" t="s">
        <v>141</v>
      </c>
      <c r="M404" s="11">
        <v>989599029</v>
      </c>
      <c r="N404" s="39" t="s">
        <v>82</v>
      </c>
      <c r="O404" s="11" t="s">
        <v>1263</v>
      </c>
      <c r="P404" s="11" t="s">
        <v>237</v>
      </c>
      <c r="Q404" s="11" t="s">
        <v>4562</v>
      </c>
      <c r="R404" s="7" t="str">
        <f t="shared" si="68"/>
        <v>PUNO</v>
      </c>
      <c r="S404" s="7" t="str">
        <f t="shared" si="69"/>
        <v>JULIACA</v>
      </c>
      <c r="T404" s="11" t="s">
        <v>84</v>
      </c>
      <c r="U404" s="42" t="s">
        <v>4539</v>
      </c>
      <c r="W404" s="43">
        <v>44163</v>
      </c>
      <c r="X404" s="8" t="e">
        <f t="shared" si="70"/>
        <v>#N/A</v>
      </c>
      <c r="Y404" s="44"/>
      <c r="AN404" s="10" t="str">
        <f t="shared" si="71"/>
        <v>ZSRSER601-1</v>
      </c>
      <c r="AO404" s="10" t="str">
        <f t="shared" si="72"/>
        <v>CONTRATISTAS</v>
      </c>
      <c r="AQ404" s="38" t="str">
        <f t="shared" si="73"/>
        <v>PUNO</v>
      </c>
    </row>
    <row r="405" spans="1:43" ht="15.75" customHeight="1" x14ac:dyDescent="0.2">
      <c r="A405" s="38">
        <v>398</v>
      </c>
      <c r="B405" s="4" t="s">
        <v>621</v>
      </c>
      <c r="C405" s="4" t="s">
        <v>261</v>
      </c>
      <c r="D405" s="4" t="str">
        <f t="shared" si="74"/>
        <v>DNI42153346</v>
      </c>
      <c r="E405" s="45" t="s">
        <v>4565</v>
      </c>
      <c r="F405" s="45" t="s">
        <v>526</v>
      </c>
      <c r="G405" s="46" t="s">
        <v>1110</v>
      </c>
      <c r="H405" s="46" t="s">
        <v>4566</v>
      </c>
      <c r="I405" s="11" t="s">
        <v>4567</v>
      </c>
      <c r="J405" s="11" t="s">
        <v>4568</v>
      </c>
      <c r="K405" s="40">
        <v>30040</v>
      </c>
      <c r="L405" s="41" t="s">
        <v>141</v>
      </c>
      <c r="M405" s="11">
        <v>997916591</v>
      </c>
      <c r="N405" s="39" t="s">
        <v>82</v>
      </c>
      <c r="O405" s="38" t="s">
        <v>395</v>
      </c>
      <c r="P405" s="38" t="s">
        <v>2965</v>
      </c>
      <c r="Q405" s="11" t="s">
        <v>4569</v>
      </c>
      <c r="R405" s="10" t="str">
        <f t="shared" si="68"/>
        <v>PUNO</v>
      </c>
      <c r="S405" s="7" t="str">
        <f t="shared" si="69"/>
        <v>JULIACA</v>
      </c>
      <c r="T405" s="11" t="s">
        <v>84</v>
      </c>
      <c r="U405" s="42" t="s">
        <v>4531</v>
      </c>
      <c r="W405" s="43">
        <v>44163</v>
      </c>
      <c r="X405" s="8" t="str">
        <f t="shared" si="70"/>
        <v>SI</v>
      </c>
      <c r="Y405" s="44"/>
      <c r="AN405" s="10" t="str">
        <f t="shared" si="71"/>
        <v>ZSRSER601-1</v>
      </c>
      <c r="AO405" s="10" t="str">
        <f t="shared" si="72"/>
        <v>CONTRATISTAS</v>
      </c>
      <c r="AQ405" s="38" t="str">
        <f t="shared" si="73"/>
        <v>PUNO</v>
      </c>
    </row>
    <row r="406" spans="1:43" ht="15.75" customHeight="1" x14ac:dyDescent="0.2">
      <c r="A406" s="38">
        <v>399</v>
      </c>
      <c r="B406" s="11" t="s">
        <v>621</v>
      </c>
      <c r="C406" s="11" t="s">
        <v>261</v>
      </c>
      <c r="D406" s="11" t="str">
        <f t="shared" si="74"/>
        <v>DNI02445060</v>
      </c>
      <c r="E406" s="39" t="s">
        <v>4570</v>
      </c>
      <c r="F406" s="39" t="s">
        <v>58</v>
      </c>
      <c r="G406" s="11" t="s">
        <v>58</v>
      </c>
      <c r="H406" s="11" t="s">
        <v>4571</v>
      </c>
      <c r="I406" s="11" t="s">
        <v>1302</v>
      </c>
      <c r="J406" s="11" t="s">
        <v>4568</v>
      </c>
      <c r="K406" s="40">
        <v>25318</v>
      </c>
      <c r="L406" s="41" t="s">
        <v>141</v>
      </c>
      <c r="M406" s="11">
        <v>951117494</v>
      </c>
      <c r="N406" s="39" t="s">
        <v>82</v>
      </c>
      <c r="O406" s="11" t="s">
        <v>1263</v>
      </c>
      <c r="P406" s="11" t="s">
        <v>237</v>
      </c>
      <c r="Q406" s="11" t="s">
        <v>4572</v>
      </c>
      <c r="R406" s="7" t="str">
        <f t="shared" si="68"/>
        <v>PUNO</v>
      </c>
      <c r="S406" s="7" t="str">
        <f t="shared" si="69"/>
        <v>JULIACA</v>
      </c>
      <c r="T406" s="11" t="s">
        <v>84</v>
      </c>
      <c r="U406" s="42" t="s">
        <v>4573</v>
      </c>
      <c r="W406" s="43">
        <v>44163</v>
      </c>
      <c r="X406" s="8" t="e">
        <f t="shared" si="70"/>
        <v>#N/A</v>
      </c>
      <c r="Y406" s="44"/>
      <c r="AN406" s="10" t="str">
        <f t="shared" si="71"/>
        <v>ZSRSER601-1</v>
      </c>
      <c r="AO406" s="10" t="str">
        <f t="shared" si="72"/>
        <v>CONTRATISTAS</v>
      </c>
      <c r="AQ406" s="38" t="str">
        <f t="shared" si="73"/>
        <v>PUNO</v>
      </c>
    </row>
    <row r="407" spans="1:43" ht="15.75" customHeight="1" x14ac:dyDescent="0.2">
      <c r="A407" s="38">
        <v>400</v>
      </c>
      <c r="B407" s="11" t="s">
        <v>621</v>
      </c>
      <c r="C407" s="11" t="s">
        <v>261</v>
      </c>
      <c r="D407" s="11" t="str">
        <f t="shared" si="74"/>
        <v>DNI40923412</v>
      </c>
      <c r="E407" s="39" t="s">
        <v>4574</v>
      </c>
      <c r="F407" s="39" t="s">
        <v>4575</v>
      </c>
      <c r="G407" s="11" t="s">
        <v>115</v>
      </c>
      <c r="H407" s="11" t="s">
        <v>4576</v>
      </c>
      <c r="I407" s="11" t="s">
        <v>1751</v>
      </c>
      <c r="J407" s="11" t="s">
        <v>4577</v>
      </c>
      <c r="K407" s="40">
        <v>28656</v>
      </c>
      <c r="L407" s="41" t="s">
        <v>141</v>
      </c>
      <c r="M407" s="11">
        <v>993983183</v>
      </c>
      <c r="N407" s="39" t="s">
        <v>82</v>
      </c>
      <c r="O407" s="11" t="s">
        <v>395</v>
      </c>
      <c r="P407" s="11" t="s">
        <v>4578</v>
      </c>
      <c r="Q407" s="11" t="s">
        <v>4579</v>
      </c>
      <c r="R407" s="7" t="str">
        <f t="shared" si="68"/>
        <v>PUNO</v>
      </c>
      <c r="S407" s="7" t="str">
        <f t="shared" si="69"/>
        <v>JULIACA</v>
      </c>
      <c r="T407" s="11" t="s">
        <v>84</v>
      </c>
      <c r="U407" s="42" t="s">
        <v>4580</v>
      </c>
      <c r="W407" s="43">
        <v>44163</v>
      </c>
      <c r="X407" s="8" t="e">
        <f t="shared" si="70"/>
        <v>#N/A</v>
      </c>
      <c r="Y407" s="44"/>
      <c r="AN407" s="10" t="str">
        <f t="shared" si="71"/>
        <v>ZSRSER601-1</v>
      </c>
      <c r="AO407" s="10" t="str">
        <f t="shared" si="72"/>
        <v>CONTRATISTAS</v>
      </c>
      <c r="AQ407" s="38" t="str">
        <f t="shared" si="73"/>
        <v>PUNO</v>
      </c>
    </row>
    <row r="408" spans="1:43" ht="15.75" customHeight="1" x14ac:dyDescent="0.2">
      <c r="A408" s="38">
        <v>402</v>
      </c>
      <c r="B408" s="4" t="s">
        <v>621</v>
      </c>
      <c r="C408" s="4" t="s">
        <v>261</v>
      </c>
      <c r="D408" s="4" t="str">
        <f t="shared" si="74"/>
        <v>DNI40409205</v>
      </c>
      <c r="E408" s="45" t="s">
        <v>4581</v>
      </c>
      <c r="F408" s="45" t="s">
        <v>312</v>
      </c>
      <c r="G408" s="46" t="s">
        <v>777</v>
      </c>
      <c r="H408" s="46" t="s">
        <v>4582</v>
      </c>
      <c r="I408" s="11" t="s">
        <v>1603</v>
      </c>
      <c r="J408" s="11" t="s">
        <v>4568</v>
      </c>
      <c r="K408" s="40">
        <v>28848</v>
      </c>
      <c r="L408" s="41" t="s">
        <v>141</v>
      </c>
      <c r="M408" s="11">
        <v>984454215</v>
      </c>
      <c r="N408" s="39" t="s">
        <v>82</v>
      </c>
      <c r="O408" s="38" t="s">
        <v>1263</v>
      </c>
      <c r="P408" s="38" t="s">
        <v>237</v>
      </c>
      <c r="Q408" s="11" t="s">
        <v>4583</v>
      </c>
      <c r="R408" s="10" t="str">
        <f t="shared" si="68"/>
        <v>PUNO</v>
      </c>
      <c r="S408" s="7" t="str">
        <f t="shared" si="69"/>
        <v>JULIACA</v>
      </c>
      <c r="T408" s="11" t="s">
        <v>925</v>
      </c>
      <c r="U408" s="42" t="s">
        <v>4584</v>
      </c>
      <c r="W408" s="43">
        <v>44163</v>
      </c>
      <c r="X408" s="8" t="str">
        <f t="shared" si="70"/>
        <v>SI</v>
      </c>
      <c r="Y408" s="44"/>
      <c r="AN408" s="10" t="str">
        <f t="shared" si="71"/>
        <v>ZSRSER601-1</v>
      </c>
      <c r="AO408" s="10" t="str">
        <f t="shared" si="72"/>
        <v>CONTRATISTAS</v>
      </c>
      <c r="AQ408" s="38" t="str">
        <f t="shared" si="73"/>
        <v>PUNO</v>
      </c>
    </row>
    <row r="409" spans="1:43" ht="15.75" customHeight="1" x14ac:dyDescent="0.2">
      <c r="A409" s="38">
        <v>403</v>
      </c>
      <c r="B409" s="11" t="s">
        <v>621</v>
      </c>
      <c r="C409" s="11" t="s">
        <v>261</v>
      </c>
      <c r="D409" s="11" t="str">
        <f t="shared" si="74"/>
        <v>DNI70285869</v>
      </c>
      <c r="E409" s="39" t="s">
        <v>4585</v>
      </c>
      <c r="F409" s="39" t="s">
        <v>312</v>
      </c>
      <c r="G409" s="11" t="s">
        <v>291</v>
      </c>
      <c r="H409" s="11" t="s">
        <v>4586</v>
      </c>
      <c r="I409" s="11" t="s">
        <v>1095</v>
      </c>
      <c r="J409" s="11" t="s">
        <v>633</v>
      </c>
      <c r="K409" s="40">
        <v>32686</v>
      </c>
      <c r="L409" s="41" t="s">
        <v>141</v>
      </c>
      <c r="M409" s="11">
        <v>991393180</v>
      </c>
      <c r="N409" s="39" t="s">
        <v>82</v>
      </c>
      <c r="O409" s="11" t="s">
        <v>1263</v>
      </c>
      <c r="P409" s="11" t="s">
        <v>237</v>
      </c>
      <c r="Q409" s="11" t="s">
        <v>4587</v>
      </c>
      <c r="R409" s="7" t="str">
        <f t="shared" si="68"/>
        <v>PUNO</v>
      </c>
      <c r="S409" s="7" t="str">
        <f t="shared" si="69"/>
        <v>JULIACA</v>
      </c>
      <c r="T409" s="11" t="s">
        <v>925</v>
      </c>
      <c r="U409" s="42" t="s">
        <v>191</v>
      </c>
      <c r="W409" s="43">
        <v>44163</v>
      </c>
      <c r="X409" s="8" t="e">
        <f t="shared" si="70"/>
        <v>#N/A</v>
      </c>
      <c r="Y409" s="44"/>
      <c r="AN409" s="10" t="str">
        <f t="shared" si="71"/>
        <v>ZSRSER601-1</v>
      </c>
      <c r="AO409" s="10" t="str">
        <f t="shared" si="72"/>
        <v>CONTRATISTAS</v>
      </c>
      <c r="AQ409" s="38" t="str">
        <f t="shared" si="73"/>
        <v>PUNO</v>
      </c>
    </row>
    <row r="410" spans="1:43" ht="15.75" customHeight="1" x14ac:dyDescent="0.2">
      <c r="A410" s="38">
        <v>404</v>
      </c>
      <c r="B410" s="11" t="s">
        <v>621</v>
      </c>
      <c r="C410" s="11" t="s">
        <v>261</v>
      </c>
      <c r="D410" s="11" t="str">
        <f t="shared" si="74"/>
        <v>DNI02173945</v>
      </c>
      <c r="E410" s="39" t="s">
        <v>4588</v>
      </c>
      <c r="F410" s="39" t="s">
        <v>312</v>
      </c>
      <c r="G410" s="11" t="s">
        <v>630</v>
      </c>
      <c r="H410" s="11" t="s">
        <v>4589</v>
      </c>
      <c r="I410" s="11" t="s">
        <v>4590</v>
      </c>
      <c r="J410" s="11" t="s">
        <v>4591</v>
      </c>
      <c r="K410" s="40">
        <v>27581</v>
      </c>
      <c r="L410" s="41" t="s">
        <v>141</v>
      </c>
      <c r="M410" s="11">
        <v>958146975</v>
      </c>
      <c r="N410" s="39" t="s">
        <v>82</v>
      </c>
      <c r="O410" s="11" t="s">
        <v>395</v>
      </c>
      <c r="P410" s="11" t="s">
        <v>396</v>
      </c>
      <c r="Q410" s="11" t="s">
        <v>4592</v>
      </c>
      <c r="R410" s="7" t="str">
        <f t="shared" si="68"/>
        <v>PUNO</v>
      </c>
      <c r="S410" s="7" t="str">
        <f t="shared" si="69"/>
        <v>JULIACA</v>
      </c>
      <c r="T410" s="11" t="s">
        <v>84</v>
      </c>
      <c r="U410" s="42" t="s">
        <v>4593</v>
      </c>
      <c r="W410" s="43">
        <v>44163</v>
      </c>
      <c r="X410" s="8" t="e">
        <f t="shared" si="70"/>
        <v>#N/A</v>
      </c>
      <c r="Y410" s="44"/>
      <c r="AN410" s="10" t="str">
        <f t="shared" si="71"/>
        <v>ZSRSER601-1</v>
      </c>
      <c r="AO410" s="10" t="str">
        <f t="shared" si="72"/>
        <v>CONTRATISTAS</v>
      </c>
      <c r="AQ410" s="38" t="str">
        <f t="shared" si="73"/>
        <v>PUNO</v>
      </c>
    </row>
    <row r="411" spans="1:43" ht="15.75" customHeight="1" x14ac:dyDescent="0.2">
      <c r="A411" s="38">
        <v>405</v>
      </c>
      <c r="B411" s="11" t="s">
        <v>621</v>
      </c>
      <c r="C411" s="11" t="s">
        <v>261</v>
      </c>
      <c r="D411" s="11" t="str">
        <f t="shared" si="74"/>
        <v>DNI46227556</v>
      </c>
      <c r="E411" s="39" t="s">
        <v>4594</v>
      </c>
      <c r="F411" s="39" t="s">
        <v>4595</v>
      </c>
      <c r="G411" s="11" t="s">
        <v>107</v>
      </c>
      <c r="H411" s="11" t="s">
        <v>4576</v>
      </c>
      <c r="I411" s="11" t="s">
        <v>4596</v>
      </c>
      <c r="J411" s="11" t="s">
        <v>4591</v>
      </c>
      <c r="K411" s="40">
        <v>32877</v>
      </c>
      <c r="L411" s="41" t="s">
        <v>141</v>
      </c>
      <c r="M411" s="11">
        <v>954201497</v>
      </c>
      <c r="N411" s="39" t="s">
        <v>82</v>
      </c>
      <c r="O411" s="11" t="s">
        <v>83</v>
      </c>
      <c r="P411" s="11" t="s">
        <v>84</v>
      </c>
      <c r="Q411" s="11" t="s">
        <v>4597</v>
      </c>
      <c r="R411" s="7" t="str">
        <f t="shared" si="68"/>
        <v>PUNO</v>
      </c>
      <c r="S411" s="7" t="str">
        <f t="shared" si="69"/>
        <v>ANTAUTA</v>
      </c>
      <c r="T411" s="11" t="s">
        <v>84</v>
      </c>
      <c r="U411" s="42" t="s">
        <v>4580</v>
      </c>
      <c r="W411" s="43">
        <v>44163</v>
      </c>
      <c r="X411" s="8" t="e">
        <f t="shared" si="70"/>
        <v>#N/A</v>
      </c>
      <c r="Y411" s="44"/>
      <c r="AN411" s="10" t="str">
        <f t="shared" si="71"/>
        <v>ZSRSER601-1</v>
      </c>
      <c r="AO411" s="10" t="str">
        <f t="shared" si="72"/>
        <v>CONTRATISTAS</v>
      </c>
      <c r="AQ411" s="38" t="str">
        <f t="shared" si="73"/>
        <v>PUNO</v>
      </c>
    </row>
    <row r="412" spans="1:43" ht="15.75" customHeight="1" x14ac:dyDescent="0.2">
      <c r="A412" s="38">
        <v>407</v>
      </c>
      <c r="B412" s="11" t="s">
        <v>621</v>
      </c>
      <c r="C412" s="11" t="s">
        <v>261</v>
      </c>
      <c r="D412" s="11" t="str">
        <f t="shared" si="74"/>
        <v>DNI02174000</v>
      </c>
      <c r="E412" s="39" t="s">
        <v>4598</v>
      </c>
      <c r="F412" s="39" t="s">
        <v>2504</v>
      </c>
      <c r="G412" s="11" t="s">
        <v>3636</v>
      </c>
      <c r="H412" s="11" t="s">
        <v>709</v>
      </c>
      <c r="I412" s="11" t="s">
        <v>1777</v>
      </c>
      <c r="J412" s="11" t="s">
        <v>633</v>
      </c>
      <c r="K412" s="40">
        <v>26751</v>
      </c>
      <c r="L412" s="41" t="s">
        <v>141</v>
      </c>
      <c r="M412" s="11">
        <v>930910822</v>
      </c>
      <c r="N412" s="39" t="s">
        <v>82</v>
      </c>
      <c r="O412" s="11" t="s">
        <v>1263</v>
      </c>
      <c r="P412" s="11" t="s">
        <v>237</v>
      </c>
      <c r="Q412" s="11" t="s">
        <v>4599</v>
      </c>
      <c r="R412" s="7" t="str">
        <f t="shared" ref="R412:R443" si="75">VLOOKUP(CONCATENATE(N412,P412),hub_,4,FALSE)</f>
        <v>PUNO</v>
      </c>
      <c r="S412" s="7" t="str">
        <f t="shared" ref="S412:S443" si="76">VLOOKUP(CONCATENATE(N412,P412),hub_,5,FALSE)</f>
        <v>JULIACA</v>
      </c>
      <c r="T412" s="11" t="s">
        <v>925</v>
      </c>
      <c r="U412" s="42" t="s">
        <v>191</v>
      </c>
      <c r="W412" s="43">
        <v>44163</v>
      </c>
      <c r="X412" s="8" t="e">
        <f t="shared" si="70"/>
        <v>#N/A</v>
      </c>
      <c r="Y412" s="44"/>
      <c r="AN412" s="10" t="str">
        <f t="shared" si="71"/>
        <v>ZSRSER601-1</v>
      </c>
      <c r="AO412" s="10" t="str">
        <f t="shared" si="72"/>
        <v>CONTRATISTAS</v>
      </c>
      <c r="AQ412" s="38" t="str">
        <f t="shared" si="73"/>
        <v>PUNO</v>
      </c>
    </row>
    <row r="413" spans="1:43" ht="15.75" customHeight="1" x14ac:dyDescent="0.2">
      <c r="A413" s="38">
        <v>408</v>
      </c>
      <c r="B413" s="11" t="s">
        <v>621</v>
      </c>
      <c r="C413" s="11" t="s">
        <v>261</v>
      </c>
      <c r="D413" s="11" t="str">
        <f t="shared" si="74"/>
        <v>DNI42153296</v>
      </c>
      <c r="E413" s="39" t="s">
        <v>4600</v>
      </c>
      <c r="F413" s="39" t="s">
        <v>525</v>
      </c>
      <c r="G413" s="11" t="s">
        <v>526</v>
      </c>
      <c r="H413" s="11" t="s">
        <v>4601</v>
      </c>
      <c r="I413" s="11" t="s">
        <v>4602</v>
      </c>
      <c r="J413" s="11" t="s">
        <v>4591</v>
      </c>
      <c r="K413" s="40">
        <v>30603</v>
      </c>
      <c r="L413" s="41" t="s">
        <v>141</v>
      </c>
      <c r="M413" s="11">
        <v>982305823</v>
      </c>
      <c r="N413" s="39" t="s">
        <v>82</v>
      </c>
      <c r="O413" s="11" t="s">
        <v>395</v>
      </c>
      <c r="P413" s="11" t="s">
        <v>396</v>
      </c>
      <c r="Q413" s="11" t="s">
        <v>4603</v>
      </c>
      <c r="R413" s="7" t="str">
        <f t="shared" si="75"/>
        <v>PUNO</v>
      </c>
      <c r="S413" s="7" t="str">
        <f t="shared" si="76"/>
        <v>JULIACA</v>
      </c>
      <c r="T413" s="11" t="s">
        <v>84</v>
      </c>
      <c r="U413" s="42" t="s">
        <v>4593</v>
      </c>
      <c r="W413" s="43">
        <v>44163</v>
      </c>
      <c r="X413" s="8" t="e">
        <f t="shared" si="70"/>
        <v>#N/A</v>
      </c>
      <c r="Y413" s="44"/>
      <c r="AN413" s="10" t="str">
        <f t="shared" si="71"/>
        <v>ZSRSER601-1</v>
      </c>
      <c r="AO413" s="10" t="str">
        <f t="shared" si="72"/>
        <v>CONTRATISTAS</v>
      </c>
      <c r="AQ413" s="38" t="str">
        <f t="shared" si="73"/>
        <v>PUNO</v>
      </c>
    </row>
    <row r="414" spans="1:43" ht="15.75" customHeight="1" x14ac:dyDescent="0.2">
      <c r="A414" s="38">
        <v>409</v>
      </c>
      <c r="B414" s="11" t="s">
        <v>621</v>
      </c>
      <c r="C414" s="11" t="s">
        <v>261</v>
      </c>
      <c r="D414" s="11" t="str">
        <f t="shared" si="74"/>
        <v>DNI47271068</v>
      </c>
      <c r="E414" s="39" t="s">
        <v>4604</v>
      </c>
      <c r="F414" s="39" t="s">
        <v>525</v>
      </c>
      <c r="G414" s="11" t="s">
        <v>2455</v>
      </c>
      <c r="H414" s="11" t="s">
        <v>4605</v>
      </c>
      <c r="I414" s="11" t="s">
        <v>4596</v>
      </c>
      <c r="J414" s="11" t="s">
        <v>4568</v>
      </c>
      <c r="K414" s="40">
        <v>33520</v>
      </c>
      <c r="L414" s="41" t="s">
        <v>141</v>
      </c>
      <c r="M414" s="11">
        <v>940894689</v>
      </c>
      <c r="N414" s="39" t="s">
        <v>82</v>
      </c>
      <c r="O414" s="11" t="s">
        <v>1263</v>
      </c>
      <c r="P414" s="11" t="s">
        <v>2965</v>
      </c>
      <c r="Q414" s="11" t="s">
        <v>4606</v>
      </c>
      <c r="R414" s="7" t="str">
        <f t="shared" si="75"/>
        <v>PUNO</v>
      </c>
      <c r="S414" s="7" t="str">
        <f t="shared" si="76"/>
        <v>JULIACA</v>
      </c>
      <c r="T414" s="11" t="s">
        <v>84</v>
      </c>
      <c r="U414" s="42" t="s">
        <v>4607</v>
      </c>
      <c r="W414" s="43">
        <v>44163</v>
      </c>
      <c r="X414" s="8" t="e">
        <f t="shared" si="70"/>
        <v>#N/A</v>
      </c>
      <c r="Y414" s="44"/>
      <c r="AN414" s="10" t="str">
        <f t="shared" si="71"/>
        <v>ZSRSER601-1</v>
      </c>
      <c r="AO414" s="10" t="str">
        <f t="shared" si="72"/>
        <v>CONTRATISTAS</v>
      </c>
      <c r="AQ414" s="38" t="str">
        <f t="shared" si="73"/>
        <v>PUNO</v>
      </c>
    </row>
    <row r="415" spans="1:43" ht="15.75" customHeight="1" x14ac:dyDescent="0.2">
      <c r="A415" s="38">
        <v>410</v>
      </c>
      <c r="B415" s="11" t="s">
        <v>621</v>
      </c>
      <c r="C415" s="11" t="s">
        <v>261</v>
      </c>
      <c r="D415" s="11" t="str">
        <f t="shared" si="74"/>
        <v>DNI46775175</v>
      </c>
      <c r="E415" s="39" t="s">
        <v>4608</v>
      </c>
      <c r="F415" s="39" t="s">
        <v>1110</v>
      </c>
      <c r="G415" s="11" t="s">
        <v>312</v>
      </c>
      <c r="H415" s="11" t="s">
        <v>857</v>
      </c>
      <c r="I415" s="11" t="s">
        <v>4567</v>
      </c>
      <c r="J415" s="11" t="s">
        <v>4591</v>
      </c>
      <c r="K415" s="40">
        <v>32925</v>
      </c>
      <c r="L415" s="41" t="s">
        <v>141</v>
      </c>
      <c r="M415" s="11">
        <v>980929897</v>
      </c>
      <c r="N415" s="39" t="s">
        <v>82</v>
      </c>
      <c r="O415" s="11" t="s">
        <v>83</v>
      </c>
      <c r="P415" s="11" t="s">
        <v>84</v>
      </c>
      <c r="Q415" s="11" t="s">
        <v>4609</v>
      </c>
      <c r="R415" s="7" t="str">
        <f t="shared" si="75"/>
        <v>PUNO</v>
      </c>
      <c r="S415" s="7" t="str">
        <f t="shared" si="76"/>
        <v>ANTAUTA</v>
      </c>
      <c r="T415" s="11" t="s">
        <v>84</v>
      </c>
      <c r="U415" s="42" t="s">
        <v>4580</v>
      </c>
      <c r="W415" s="43">
        <v>44163</v>
      </c>
      <c r="X415" s="8" t="e">
        <f t="shared" si="70"/>
        <v>#N/A</v>
      </c>
      <c r="Y415" s="44"/>
      <c r="AN415" s="10" t="str">
        <f t="shared" si="71"/>
        <v>ZSRSER601-1</v>
      </c>
      <c r="AO415" s="10" t="str">
        <f t="shared" si="72"/>
        <v>CONTRATISTAS</v>
      </c>
      <c r="AQ415" s="38" t="str">
        <f t="shared" si="73"/>
        <v>PUNO</v>
      </c>
    </row>
    <row r="416" spans="1:43" ht="15.75" customHeight="1" x14ac:dyDescent="0.2">
      <c r="A416" s="38">
        <v>411</v>
      </c>
      <c r="B416" s="11" t="s">
        <v>621</v>
      </c>
      <c r="C416" s="11" t="s">
        <v>261</v>
      </c>
      <c r="D416" s="11" t="str">
        <f t="shared" si="74"/>
        <v>DNI70539614</v>
      </c>
      <c r="E416" s="39" t="s">
        <v>4610</v>
      </c>
      <c r="F416" s="39" t="s">
        <v>875</v>
      </c>
      <c r="G416" s="11" t="s">
        <v>291</v>
      </c>
      <c r="H416" s="11" t="s">
        <v>3119</v>
      </c>
      <c r="I416" s="11" t="s">
        <v>4611</v>
      </c>
      <c r="J416" s="11" t="s">
        <v>626</v>
      </c>
      <c r="K416" s="40">
        <v>33338</v>
      </c>
      <c r="L416" s="41" t="s">
        <v>141</v>
      </c>
      <c r="M416" s="11">
        <v>986067330</v>
      </c>
      <c r="N416" s="39" t="s">
        <v>82</v>
      </c>
      <c r="O416" s="11" t="s">
        <v>252</v>
      </c>
      <c r="P416" s="11" t="s">
        <v>460</v>
      </c>
      <c r="Q416" s="11" t="s">
        <v>4612</v>
      </c>
      <c r="R416" s="7" t="str">
        <f t="shared" si="75"/>
        <v>PUNO</v>
      </c>
      <c r="S416" s="7" t="str">
        <f t="shared" si="76"/>
        <v>SAN ANTON</v>
      </c>
      <c r="T416" s="11" t="s">
        <v>925</v>
      </c>
      <c r="U416" s="42" t="s">
        <v>4584</v>
      </c>
      <c r="W416" s="43">
        <v>44163</v>
      </c>
      <c r="X416" s="8" t="e">
        <f t="shared" si="70"/>
        <v>#N/A</v>
      </c>
      <c r="Y416" s="44"/>
      <c r="AN416" s="10" t="str">
        <f t="shared" si="71"/>
        <v>ZSRSER601-1</v>
      </c>
      <c r="AO416" s="10" t="str">
        <f t="shared" si="72"/>
        <v>CONTRATISTAS</v>
      </c>
      <c r="AQ416" s="38" t="str">
        <f t="shared" si="73"/>
        <v>PUNO</v>
      </c>
    </row>
    <row r="417" spans="1:43" ht="15.75" customHeight="1" x14ac:dyDescent="0.2">
      <c r="A417" s="38">
        <v>413</v>
      </c>
      <c r="B417" s="11" t="s">
        <v>621</v>
      </c>
      <c r="C417" s="11" t="s">
        <v>261</v>
      </c>
      <c r="D417" s="11" t="str">
        <f t="shared" si="74"/>
        <v>DNI40394875</v>
      </c>
      <c r="E417" s="39" t="s">
        <v>4613</v>
      </c>
      <c r="F417" s="39" t="s">
        <v>4614</v>
      </c>
      <c r="G417" s="11" t="s">
        <v>291</v>
      </c>
      <c r="H417" s="11" t="s">
        <v>857</v>
      </c>
      <c r="I417" s="11" t="s">
        <v>4596</v>
      </c>
      <c r="J417" s="11" t="s">
        <v>4577</v>
      </c>
      <c r="K417" s="40">
        <v>28740</v>
      </c>
      <c r="L417" s="41" t="s">
        <v>141</v>
      </c>
      <c r="M417" s="11">
        <v>997288966</v>
      </c>
      <c r="N417" s="39" t="s">
        <v>82</v>
      </c>
      <c r="O417" s="11" t="s">
        <v>83</v>
      </c>
      <c r="P417" s="11" t="s">
        <v>84</v>
      </c>
      <c r="Q417" s="11" t="s">
        <v>4615</v>
      </c>
      <c r="R417" s="7" t="str">
        <f t="shared" si="75"/>
        <v>PUNO</v>
      </c>
      <c r="S417" s="7" t="str">
        <f t="shared" si="76"/>
        <v>ANTAUTA</v>
      </c>
      <c r="T417" s="11" t="s">
        <v>84</v>
      </c>
      <c r="U417" s="42" t="s">
        <v>4580</v>
      </c>
      <c r="W417" s="43">
        <v>44163</v>
      </c>
      <c r="X417" s="8" t="e">
        <f t="shared" si="70"/>
        <v>#N/A</v>
      </c>
      <c r="Y417" s="44"/>
      <c r="AN417" s="10" t="str">
        <f t="shared" si="71"/>
        <v>ZSRSER601-1</v>
      </c>
      <c r="AO417" s="10" t="str">
        <f t="shared" si="72"/>
        <v>CONTRATISTAS</v>
      </c>
      <c r="AQ417" s="38" t="str">
        <f t="shared" si="73"/>
        <v>PUNO</v>
      </c>
    </row>
    <row r="418" spans="1:43" ht="15.75" customHeight="1" x14ac:dyDescent="0.2">
      <c r="A418" s="38">
        <v>414</v>
      </c>
      <c r="B418" s="11" t="s">
        <v>621</v>
      </c>
      <c r="C418" s="11" t="s">
        <v>261</v>
      </c>
      <c r="D418" s="11" t="str">
        <f t="shared" si="74"/>
        <v>DNI44075687</v>
      </c>
      <c r="E418" s="39" t="s">
        <v>4616</v>
      </c>
      <c r="F418" s="39" t="s">
        <v>547</v>
      </c>
      <c r="G418" s="11" t="s">
        <v>1496</v>
      </c>
      <c r="H418" s="11" t="s">
        <v>4617</v>
      </c>
      <c r="I418" s="11" t="s">
        <v>4596</v>
      </c>
      <c r="J418" s="11" t="s">
        <v>4568</v>
      </c>
      <c r="K418" s="40">
        <v>31739</v>
      </c>
      <c r="L418" s="41" t="s">
        <v>141</v>
      </c>
      <c r="M418" s="11">
        <v>983780444</v>
      </c>
      <c r="N418" s="39" t="s">
        <v>82</v>
      </c>
      <c r="O418" s="11" t="s">
        <v>1263</v>
      </c>
      <c r="P418" s="11" t="s">
        <v>2965</v>
      </c>
      <c r="Q418" s="11" t="s">
        <v>4618</v>
      </c>
      <c r="R418" s="7" t="str">
        <f t="shared" si="75"/>
        <v>PUNO</v>
      </c>
      <c r="S418" s="7" t="str">
        <f t="shared" si="76"/>
        <v>JULIACA</v>
      </c>
      <c r="T418" s="11" t="s">
        <v>84</v>
      </c>
      <c r="U418" s="42" t="s">
        <v>4607</v>
      </c>
      <c r="W418" s="43">
        <v>44163</v>
      </c>
      <c r="X418" s="8" t="e">
        <f t="shared" si="70"/>
        <v>#N/A</v>
      </c>
      <c r="Y418" s="44"/>
      <c r="AN418" s="10" t="str">
        <f t="shared" si="71"/>
        <v>ZSRSER601-1</v>
      </c>
      <c r="AO418" s="10" t="str">
        <f t="shared" si="72"/>
        <v>CONTRATISTAS</v>
      </c>
      <c r="AQ418" s="38" t="str">
        <f t="shared" si="73"/>
        <v>PUNO</v>
      </c>
    </row>
    <row r="419" spans="1:43" ht="15.75" customHeight="1" x14ac:dyDescent="0.2">
      <c r="A419" s="38">
        <v>415</v>
      </c>
      <c r="B419" s="11" t="s">
        <v>621</v>
      </c>
      <c r="C419" s="11" t="s">
        <v>261</v>
      </c>
      <c r="D419" s="11" t="str">
        <f t="shared" si="74"/>
        <v>DNI44720790</v>
      </c>
      <c r="E419" s="39" t="s">
        <v>4619</v>
      </c>
      <c r="F419" s="39" t="s">
        <v>4620</v>
      </c>
      <c r="G419" s="11" t="s">
        <v>4620</v>
      </c>
      <c r="H419" s="11" t="s">
        <v>4621</v>
      </c>
      <c r="I419" s="11" t="s">
        <v>4567</v>
      </c>
      <c r="J419" s="11" t="s">
        <v>4568</v>
      </c>
      <c r="K419" s="40">
        <v>32083</v>
      </c>
      <c r="L419" s="41" t="s">
        <v>141</v>
      </c>
      <c r="M419" s="11">
        <v>994696747</v>
      </c>
      <c r="N419" s="39" t="s">
        <v>82</v>
      </c>
      <c r="O419" s="11" t="s">
        <v>395</v>
      </c>
      <c r="P419" s="11" t="s">
        <v>396</v>
      </c>
      <c r="Q419" s="11" t="s">
        <v>4622</v>
      </c>
      <c r="R419" s="7" t="str">
        <f t="shared" si="75"/>
        <v>PUNO</v>
      </c>
      <c r="S419" s="7" t="str">
        <f t="shared" si="76"/>
        <v>JULIACA</v>
      </c>
      <c r="T419" s="11" t="s">
        <v>84</v>
      </c>
      <c r="U419" s="42" t="s">
        <v>4580</v>
      </c>
      <c r="W419" s="43">
        <v>44163</v>
      </c>
      <c r="X419" s="8" t="e">
        <f t="shared" si="70"/>
        <v>#N/A</v>
      </c>
      <c r="Y419" s="44"/>
      <c r="AN419" s="10" t="str">
        <f t="shared" si="71"/>
        <v>ZSRSER601-1</v>
      </c>
      <c r="AO419" s="10" t="str">
        <f t="shared" si="72"/>
        <v>CONTRATISTAS</v>
      </c>
      <c r="AQ419" s="38" t="str">
        <f t="shared" si="73"/>
        <v>PUNO</v>
      </c>
    </row>
    <row r="420" spans="1:43" ht="15.75" customHeight="1" x14ac:dyDescent="0.2">
      <c r="A420" s="38">
        <v>416</v>
      </c>
      <c r="B420" s="4" t="s">
        <v>621</v>
      </c>
      <c r="C420" s="4" t="s">
        <v>261</v>
      </c>
      <c r="D420" s="4" t="str">
        <f t="shared" si="74"/>
        <v>DNI41463283</v>
      </c>
      <c r="E420" s="45" t="s">
        <v>4623</v>
      </c>
      <c r="F420" s="45" t="s">
        <v>887</v>
      </c>
      <c r="G420" s="46" t="s">
        <v>4624</v>
      </c>
      <c r="H420" s="46" t="s">
        <v>4625</v>
      </c>
      <c r="I420" s="11" t="s">
        <v>4596</v>
      </c>
      <c r="J420" s="11" t="s">
        <v>4568</v>
      </c>
      <c r="K420" s="40">
        <v>29321</v>
      </c>
      <c r="L420" s="41" t="s">
        <v>141</v>
      </c>
      <c r="M420" s="11">
        <v>948324143</v>
      </c>
      <c r="N420" s="39" t="s">
        <v>82</v>
      </c>
      <c r="O420" s="38" t="s">
        <v>188</v>
      </c>
      <c r="P420" s="38" t="s">
        <v>562</v>
      </c>
      <c r="Q420" s="11" t="s">
        <v>4626</v>
      </c>
      <c r="R420" s="10" t="str">
        <f t="shared" si="75"/>
        <v>PUNO</v>
      </c>
      <c r="S420" s="7" t="str">
        <f t="shared" si="76"/>
        <v>AJOYANI</v>
      </c>
      <c r="T420" s="11" t="s">
        <v>84</v>
      </c>
      <c r="U420" s="42" t="s">
        <v>4580</v>
      </c>
      <c r="W420" s="43">
        <v>44163</v>
      </c>
      <c r="X420" s="8" t="str">
        <f t="shared" si="70"/>
        <v>SI</v>
      </c>
      <c r="Y420" s="44"/>
      <c r="AN420" s="10" t="str">
        <f t="shared" si="71"/>
        <v>ZSRSER601-1</v>
      </c>
      <c r="AO420" s="10" t="str">
        <f t="shared" si="72"/>
        <v>CONTRATISTAS</v>
      </c>
      <c r="AQ420" s="38" t="str">
        <f t="shared" si="73"/>
        <v>PUNO</v>
      </c>
    </row>
    <row r="421" spans="1:43" ht="15.75" customHeight="1" x14ac:dyDescent="0.2">
      <c r="A421" s="38">
        <v>417</v>
      </c>
      <c r="B421" s="4" t="s">
        <v>621</v>
      </c>
      <c r="C421" s="4" t="s">
        <v>261</v>
      </c>
      <c r="D421" s="4" t="str">
        <f t="shared" si="74"/>
        <v>DNI02169133</v>
      </c>
      <c r="E421" s="45" t="s">
        <v>4627</v>
      </c>
      <c r="F421" s="45" t="s">
        <v>4628</v>
      </c>
      <c r="G421" s="46" t="s">
        <v>115</v>
      </c>
      <c r="H421" s="46" t="s">
        <v>227</v>
      </c>
      <c r="I421" s="11" t="s">
        <v>4596</v>
      </c>
      <c r="J421" s="11" t="s">
        <v>4568</v>
      </c>
      <c r="K421" s="40">
        <v>27902</v>
      </c>
      <c r="L421" s="41" t="s">
        <v>141</v>
      </c>
      <c r="M421" s="11">
        <v>946779166</v>
      </c>
      <c r="N421" s="39" t="s">
        <v>82</v>
      </c>
      <c r="O421" s="38" t="s">
        <v>395</v>
      </c>
      <c r="P421" s="38" t="s">
        <v>2965</v>
      </c>
      <c r="Q421" s="11" t="s">
        <v>4629</v>
      </c>
      <c r="R421" s="10" t="str">
        <f t="shared" si="75"/>
        <v>PUNO</v>
      </c>
      <c r="S421" s="7" t="str">
        <f t="shared" si="76"/>
        <v>JULIACA</v>
      </c>
      <c r="T421" s="11" t="s">
        <v>84</v>
      </c>
      <c r="U421" s="42" t="s">
        <v>4531</v>
      </c>
      <c r="W421" s="43">
        <v>44163</v>
      </c>
      <c r="X421" s="8" t="str">
        <f t="shared" si="70"/>
        <v>SI</v>
      </c>
      <c r="Y421" s="44"/>
      <c r="AN421" s="10" t="str">
        <f t="shared" si="71"/>
        <v>ZSRSER601-1</v>
      </c>
      <c r="AO421" s="10" t="str">
        <f t="shared" si="72"/>
        <v>CONTRATISTAS</v>
      </c>
      <c r="AQ421" s="38" t="str">
        <f t="shared" si="73"/>
        <v>PUNO</v>
      </c>
    </row>
    <row r="422" spans="1:43" ht="15.75" customHeight="1" x14ac:dyDescent="0.2">
      <c r="A422" s="38">
        <v>418</v>
      </c>
      <c r="B422" s="11" t="s">
        <v>621</v>
      </c>
      <c r="C422" s="11" t="s">
        <v>261</v>
      </c>
      <c r="D422" s="11" t="str">
        <f t="shared" si="74"/>
        <v>DNI01703904</v>
      </c>
      <c r="E422" s="39" t="s">
        <v>4630</v>
      </c>
      <c r="F422" s="39" t="s">
        <v>4093</v>
      </c>
      <c r="G422" s="11" t="s">
        <v>291</v>
      </c>
      <c r="H422" s="11" t="s">
        <v>4631</v>
      </c>
      <c r="I422" s="11" t="s">
        <v>1302</v>
      </c>
      <c r="J422" s="11" t="s">
        <v>4591</v>
      </c>
      <c r="K422" s="40">
        <v>27494</v>
      </c>
      <c r="L422" s="41" t="s">
        <v>141</v>
      </c>
      <c r="M422" s="11">
        <v>993724115</v>
      </c>
      <c r="N422" s="39" t="s">
        <v>82</v>
      </c>
      <c r="O422" s="11" t="s">
        <v>83</v>
      </c>
      <c r="P422" s="11" t="s">
        <v>84</v>
      </c>
      <c r="Q422" s="11" t="s">
        <v>4632</v>
      </c>
      <c r="R422" s="7" t="str">
        <f t="shared" si="75"/>
        <v>PUNO</v>
      </c>
      <c r="S422" s="7" t="str">
        <f t="shared" si="76"/>
        <v>ANTAUTA</v>
      </c>
      <c r="T422" s="11" t="s">
        <v>84</v>
      </c>
      <c r="U422" s="42" t="s">
        <v>4633</v>
      </c>
      <c r="W422" s="43">
        <v>44163</v>
      </c>
      <c r="X422" s="8" t="e">
        <f t="shared" si="70"/>
        <v>#N/A</v>
      </c>
      <c r="Y422" s="44"/>
      <c r="AN422" s="10" t="str">
        <f t="shared" si="71"/>
        <v>ZSRSER601-1</v>
      </c>
      <c r="AO422" s="10" t="str">
        <f t="shared" si="72"/>
        <v>CONTRATISTAS</v>
      </c>
      <c r="AQ422" s="38" t="str">
        <f t="shared" si="73"/>
        <v>PUNO</v>
      </c>
    </row>
    <row r="423" spans="1:43" ht="15.75" customHeight="1" x14ac:dyDescent="0.2">
      <c r="A423" s="38">
        <v>419</v>
      </c>
      <c r="B423" s="11" t="s">
        <v>621</v>
      </c>
      <c r="C423" s="11" t="s">
        <v>261</v>
      </c>
      <c r="D423" s="11" t="str">
        <f t="shared" si="74"/>
        <v>DNI46264851</v>
      </c>
      <c r="E423" s="39" t="s">
        <v>4634</v>
      </c>
      <c r="F423" s="39" t="s">
        <v>4093</v>
      </c>
      <c r="G423" s="11" t="s">
        <v>291</v>
      </c>
      <c r="H423" s="11" t="s">
        <v>4635</v>
      </c>
      <c r="I423" s="11" t="s">
        <v>4567</v>
      </c>
      <c r="J423" s="11" t="s">
        <v>4591</v>
      </c>
      <c r="K423" s="40">
        <v>32935</v>
      </c>
      <c r="L423" s="41" t="s">
        <v>141</v>
      </c>
      <c r="M423" s="11">
        <v>963212019</v>
      </c>
      <c r="N423" s="39" t="s">
        <v>82</v>
      </c>
      <c r="O423" s="11" t="s">
        <v>395</v>
      </c>
      <c r="P423" s="11" t="s">
        <v>396</v>
      </c>
      <c r="Q423" s="11" t="s">
        <v>4636</v>
      </c>
      <c r="R423" s="7" t="str">
        <f t="shared" si="75"/>
        <v>PUNO</v>
      </c>
      <c r="S423" s="7" t="str">
        <f t="shared" si="76"/>
        <v>JULIACA</v>
      </c>
      <c r="T423" s="11" t="s">
        <v>84</v>
      </c>
      <c r="U423" s="42" t="s">
        <v>4531</v>
      </c>
      <c r="W423" s="43">
        <v>44163</v>
      </c>
      <c r="X423" s="8" t="e">
        <f t="shared" si="70"/>
        <v>#N/A</v>
      </c>
      <c r="Y423" s="44"/>
      <c r="AN423" s="10" t="str">
        <f t="shared" si="71"/>
        <v>ZSRSER601-1</v>
      </c>
      <c r="AO423" s="10" t="str">
        <f t="shared" si="72"/>
        <v>CONTRATISTAS</v>
      </c>
      <c r="AQ423" s="38" t="str">
        <f t="shared" si="73"/>
        <v>PUNO</v>
      </c>
    </row>
    <row r="424" spans="1:43" ht="15.75" customHeight="1" x14ac:dyDescent="0.2">
      <c r="A424" s="38">
        <v>420</v>
      </c>
      <c r="B424" s="4" t="s">
        <v>621</v>
      </c>
      <c r="C424" s="4" t="s">
        <v>261</v>
      </c>
      <c r="D424" s="4" t="str">
        <f t="shared" si="74"/>
        <v>DNI80067710</v>
      </c>
      <c r="E424" s="45" t="s">
        <v>4637</v>
      </c>
      <c r="F424" s="45" t="s">
        <v>146</v>
      </c>
      <c r="G424" s="46" t="s">
        <v>2655</v>
      </c>
      <c r="H424" s="46" t="s">
        <v>4638</v>
      </c>
      <c r="I424" s="11" t="s">
        <v>1603</v>
      </c>
      <c r="J424" s="11" t="s">
        <v>4591</v>
      </c>
      <c r="K424" s="40">
        <v>28316</v>
      </c>
      <c r="L424" s="41" t="s">
        <v>141</v>
      </c>
      <c r="M424" s="11">
        <v>974510655</v>
      </c>
      <c r="N424" s="39" t="s">
        <v>82</v>
      </c>
      <c r="O424" s="38" t="s">
        <v>82</v>
      </c>
      <c r="P424" s="38" t="s">
        <v>82</v>
      </c>
      <c r="Q424" s="11" t="s">
        <v>4639</v>
      </c>
      <c r="R424" s="10" t="str">
        <f t="shared" si="75"/>
        <v>PUNO</v>
      </c>
      <c r="S424" s="7" t="str">
        <f t="shared" si="76"/>
        <v>PUNO</v>
      </c>
      <c r="T424" s="11" t="s">
        <v>925</v>
      </c>
      <c r="U424" s="42" t="s">
        <v>4584</v>
      </c>
      <c r="W424" s="43">
        <v>44163</v>
      </c>
      <c r="X424" s="8" t="str">
        <f t="shared" si="70"/>
        <v>SI</v>
      </c>
      <c r="Y424" s="44"/>
      <c r="AN424" s="10" t="str">
        <f t="shared" si="71"/>
        <v>ZSRSER601-1</v>
      </c>
      <c r="AO424" s="10" t="str">
        <f t="shared" si="72"/>
        <v>CONTRATISTAS</v>
      </c>
      <c r="AQ424" s="38" t="str">
        <f t="shared" si="73"/>
        <v>PUNO</v>
      </c>
    </row>
    <row r="425" spans="1:43" ht="15.75" customHeight="1" x14ac:dyDescent="0.2">
      <c r="A425" s="38">
        <v>421</v>
      </c>
      <c r="B425" s="11" t="s">
        <v>621</v>
      </c>
      <c r="C425" s="11" t="s">
        <v>261</v>
      </c>
      <c r="D425" s="11" t="str">
        <f t="shared" si="74"/>
        <v>DNI40491461</v>
      </c>
      <c r="E425" s="39" t="s">
        <v>4640</v>
      </c>
      <c r="F425" s="39" t="s">
        <v>4641</v>
      </c>
      <c r="G425" s="11" t="s">
        <v>506</v>
      </c>
      <c r="H425" s="11" t="s">
        <v>4642</v>
      </c>
      <c r="I425" s="11" t="s">
        <v>1302</v>
      </c>
      <c r="J425" s="11" t="s">
        <v>4577</v>
      </c>
      <c r="K425" s="40">
        <v>28971</v>
      </c>
      <c r="L425" s="41" t="s">
        <v>141</v>
      </c>
      <c r="M425" s="11">
        <v>953282497</v>
      </c>
      <c r="N425" s="39" t="s">
        <v>82</v>
      </c>
      <c r="O425" s="11" t="s">
        <v>83</v>
      </c>
      <c r="P425" s="11" t="s">
        <v>84</v>
      </c>
      <c r="Q425" s="11" t="s">
        <v>4643</v>
      </c>
      <c r="R425" s="7" t="str">
        <f t="shared" si="75"/>
        <v>PUNO</v>
      </c>
      <c r="S425" s="7" t="str">
        <f t="shared" si="76"/>
        <v>ANTAUTA</v>
      </c>
      <c r="T425" s="11" t="s">
        <v>84</v>
      </c>
      <c r="U425" s="42" t="s">
        <v>4580</v>
      </c>
      <c r="W425" s="43">
        <v>44163</v>
      </c>
      <c r="X425" s="8" t="e">
        <f t="shared" si="70"/>
        <v>#N/A</v>
      </c>
      <c r="Y425" s="44"/>
      <c r="AN425" s="10" t="str">
        <f t="shared" si="71"/>
        <v>ZSRSER601-1</v>
      </c>
      <c r="AO425" s="10" t="str">
        <f t="shared" si="72"/>
        <v>CONTRATISTAS</v>
      </c>
      <c r="AQ425" s="38" t="str">
        <f t="shared" si="73"/>
        <v>PUNO</v>
      </c>
    </row>
    <row r="426" spans="1:43" ht="15.75" customHeight="1" x14ac:dyDescent="0.2">
      <c r="A426" s="38">
        <v>423</v>
      </c>
      <c r="B426" s="11" t="s">
        <v>621</v>
      </c>
      <c r="C426" s="11" t="s">
        <v>261</v>
      </c>
      <c r="D426" s="11" t="str">
        <f t="shared" si="74"/>
        <v>DNI40409179</v>
      </c>
      <c r="E426" s="39" t="s">
        <v>4644</v>
      </c>
      <c r="F426" s="39" t="s">
        <v>959</v>
      </c>
      <c r="G426" s="11" t="s">
        <v>4645</v>
      </c>
      <c r="H426" s="11" t="s">
        <v>4646</v>
      </c>
      <c r="I426" s="11" t="s">
        <v>4647</v>
      </c>
      <c r="J426" s="11" t="s">
        <v>626</v>
      </c>
      <c r="K426" s="40">
        <v>28284</v>
      </c>
      <c r="L426" s="41" t="s">
        <v>141</v>
      </c>
      <c r="M426" s="11">
        <v>989018437</v>
      </c>
      <c r="N426" s="39" t="s">
        <v>82</v>
      </c>
      <c r="O426" s="11" t="s">
        <v>83</v>
      </c>
      <c r="P426" s="11" t="s">
        <v>84</v>
      </c>
      <c r="Q426" s="11" t="s">
        <v>4648</v>
      </c>
      <c r="R426" s="7" t="str">
        <f t="shared" si="75"/>
        <v>PUNO</v>
      </c>
      <c r="S426" s="7" t="str">
        <f t="shared" si="76"/>
        <v>ANTAUTA</v>
      </c>
      <c r="T426" s="11" t="s">
        <v>84</v>
      </c>
      <c r="U426" s="42" t="s">
        <v>4580</v>
      </c>
      <c r="W426" s="43">
        <v>44163</v>
      </c>
      <c r="X426" s="8" t="e">
        <f t="shared" si="70"/>
        <v>#N/A</v>
      </c>
      <c r="Y426" s="44"/>
      <c r="AN426" s="10" t="str">
        <f t="shared" si="71"/>
        <v>ZSRSER601-1</v>
      </c>
      <c r="AO426" s="10" t="str">
        <f t="shared" si="72"/>
        <v>CONTRATISTAS</v>
      </c>
      <c r="AQ426" s="38" t="str">
        <f t="shared" si="73"/>
        <v>PUNO</v>
      </c>
    </row>
    <row r="427" spans="1:43" ht="15.75" customHeight="1" x14ac:dyDescent="0.2">
      <c r="A427" s="38">
        <v>424</v>
      </c>
      <c r="B427" s="11" t="s">
        <v>621</v>
      </c>
      <c r="C427" s="11" t="s">
        <v>261</v>
      </c>
      <c r="D427" s="11" t="str">
        <f t="shared" si="74"/>
        <v>DNI41200217</v>
      </c>
      <c r="E427" s="39" t="s">
        <v>4649</v>
      </c>
      <c r="F427" s="39" t="s">
        <v>1490</v>
      </c>
      <c r="G427" s="11" t="s">
        <v>1110</v>
      </c>
      <c r="H427" s="11" t="s">
        <v>4650</v>
      </c>
      <c r="I427" s="11" t="s">
        <v>4567</v>
      </c>
      <c r="J427" s="11" t="s">
        <v>4568</v>
      </c>
      <c r="K427" s="40">
        <v>29464</v>
      </c>
      <c r="L427" s="41" t="s">
        <v>141</v>
      </c>
      <c r="M427" s="11">
        <v>959623618</v>
      </c>
      <c r="N427" s="39" t="s">
        <v>82</v>
      </c>
      <c r="O427" s="11" t="s">
        <v>252</v>
      </c>
      <c r="P427" s="11" t="s">
        <v>253</v>
      </c>
      <c r="Q427" s="11" t="s">
        <v>4651</v>
      </c>
      <c r="R427" s="7" t="str">
        <f t="shared" si="75"/>
        <v>PUNO</v>
      </c>
      <c r="S427" s="7" t="str">
        <f t="shared" si="76"/>
        <v>AZANGARO</v>
      </c>
      <c r="T427" s="11" t="s">
        <v>84</v>
      </c>
      <c r="U427" s="42" t="s">
        <v>4607</v>
      </c>
      <c r="W427" s="43">
        <v>44163</v>
      </c>
      <c r="X427" s="8" t="e">
        <f t="shared" si="70"/>
        <v>#N/A</v>
      </c>
      <c r="Y427" s="44"/>
      <c r="AN427" s="10" t="str">
        <f t="shared" si="71"/>
        <v>ZSRSER601-1</v>
      </c>
      <c r="AO427" s="10" t="str">
        <f t="shared" si="72"/>
        <v>CONTRATISTAS</v>
      </c>
      <c r="AQ427" s="38" t="str">
        <f t="shared" si="73"/>
        <v>PUNO</v>
      </c>
    </row>
    <row r="428" spans="1:43" ht="15.75" customHeight="1" x14ac:dyDescent="0.2">
      <c r="A428" s="38">
        <v>425</v>
      </c>
      <c r="B428" s="11" t="s">
        <v>621</v>
      </c>
      <c r="C428" s="11" t="s">
        <v>261</v>
      </c>
      <c r="D428" s="11" t="str">
        <f t="shared" si="74"/>
        <v>DNI42070650</v>
      </c>
      <c r="E428" s="39" t="s">
        <v>4652</v>
      </c>
      <c r="F428" s="39" t="s">
        <v>1490</v>
      </c>
      <c r="G428" s="11" t="s">
        <v>409</v>
      </c>
      <c r="H428" s="11" t="s">
        <v>4653</v>
      </c>
      <c r="I428" s="11" t="s">
        <v>4567</v>
      </c>
      <c r="J428" s="11" t="s">
        <v>4568</v>
      </c>
      <c r="K428" s="40">
        <v>29389</v>
      </c>
      <c r="L428" s="41" t="s">
        <v>141</v>
      </c>
      <c r="M428" s="11">
        <v>951103154</v>
      </c>
      <c r="N428" s="39" t="s">
        <v>82</v>
      </c>
      <c r="O428" s="11" t="s">
        <v>1263</v>
      </c>
      <c r="P428" s="11" t="s">
        <v>2965</v>
      </c>
      <c r="Q428" s="11" t="s">
        <v>4654</v>
      </c>
      <c r="R428" s="7" t="str">
        <f t="shared" si="75"/>
        <v>PUNO</v>
      </c>
      <c r="S428" s="7" t="str">
        <f t="shared" si="76"/>
        <v>JULIACA</v>
      </c>
      <c r="T428" s="11" t="s">
        <v>84</v>
      </c>
      <c r="U428" s="42" t="s">
        <v>4655</v>
      </c>
      <c r="W428" s="43">
        <v>44163</v>
      </c>
      <c r="X428" s="8" t="e">
        <f t="shared" si="70"/>
        <v>#N/A</v>
      </c>
      <c r="Y428" s="44"/>
      <c r="AN428" s="10" t="str">
        <f t="shared" si="71"/>
        <v>ZSRSER601-1</v>
      </c>
      <c r="AO428" s="10" t="str">
        <f t="shared" si="72"/>
        <v>CONTRATISTAS</v>
      </c>
      <c r="AQ428" s="38" t="str">
        <f t="shared" si="73"/>
        <v>PUNO</v>
      </c>
    </row>
    <row r="429" spans="1:43" ht="15.75" customHeight="1" x14ac:dyDescent="0.2">
      <c r="A429" s="38">
        <v>426</v>
      </c>
      <c r="B429" s="11" t="s">
        <v>621</v>
      </c>
      <c r="C429" s="11" t="s">
        <v>261</v>
      </c>
      <c r="D429" s="11" t="str">
        <f t="shared" si="74"/>
        <v>DNI02165323</v>
      </c>
      <c r="E429" s="39" t="s">
        <v>4656</v>
      </c>
      <c r="F429" s="39" t="s">
        <v>1490</v>
      </c>
      <c r="G429" s="11" t="s">
        <v>291</v>
      </c>
      <c r="H429" s="11" t="s">
        <v>1691</v>
      </c>
      <c r="I429" s="11" t="s">
        <v>4657</v>
      </c>
      <c r="J429" s="11" t="s">
        <v>4577</v>
      </c>
      <c r="K429" s="40">
        <v>24457</v>
      </c>
      <c r="L429" s="41" t="s">
        <v>141</v>
      </c>
      <c r="M429" s="11">
        <v>944019302</v>
      </c>
      <c r="N429" s="39" t="s">
        <v>82</v>
      </c>
      <c r="O429" s="11" t="s">
        <v>395</v>
      </c>
      <c r="P429" s="11" t="s">
        <v>396</v>
      </c>
      <c r="Q429" s="11" t="s">
        <v>4658</v>
      </c>
      <c r="R429" s="7" t="str">
        <f t="shared" si="75"/>
        <v>PUNO</v>
      </c>
      <c r="S429" s="7" t="str">
        <f t="shared" si="76"/>
        <v>JULIACA</v>
      </c>
      <c r="T429" s="11" t="s">
        <v>84</v>
      </c>
      <c r="U429" s="42" t="s">
        <v>4593</v>
      </c>
      <c r="W429" s="43">
        <v>44163</v>
      </c>
      <c r="X429" s="8" t="e">
        <f t="shared" si="70"/>
        <v>#N/A</v>
      </c>
      <c r="Y429" s="44"/>
      <c r="AN429" s="10" t="str">
        <f t="shared" si="71"/>
        <v>ZSRSER601-1</v>
      </c>
      <c r="AO429" s="10" t="str">
        <f t="shared" si="72"/>
        <v>CONTRATISTAS</v>
      </c>
      <c r="AQ429" s="38" t="str">
        <f t="shared" si="73"/>
        <v>PUNO</v>
      </c>
    </row>
    <row r="430" spans="1:43" ht="15.75" customHeight="1" x14ac:dyDescent="0.2">
      <c r="A430" s="38">
        <v>427</v>
      </c>
      <c r="B430" s="11" t="s">
        <v>621</v>
      </c>
      <c r="C430" s="11" t="s">
        <v>261</v>
      </c>
      <c r="D430" s="11" t="str">
        <f t="shared" si="74"/>
        <v>DNI01295529</v>
      </c>
      <c r="E430" s="39" t="s">
        <v>4659</v>
      </c>
      <c r="F430" s="39" t="s">
        <v>3305</v>
      </c>
      <c r="G430" s="11" t="s">
        <v>4660</v>
      </c>
      <c r="H430" s="11" t="s">
        <v>709</v>
      </c>
      <c r="I430" s="11" t="s">
        <v>4661</v>
      </c>
      <c r="J430" s="11" t="s">
        <v>626</v>
      </c>
      <c r="K430" s="40">
        <v>26532</v>
      </c>
      <c r="L430" s="41" t="s">
        <v>141</v>
      </c>
      <c r="M430" s="11">
        <v>980751478</v>
      </c>
      <c r="N430" s="39" t="s">
        <v>82</v>
      </c>
      <c r="O430" s="11" t="s">
        <v>82</v>
      </c>
      <c r="P430" s="11" t="s">
        <v>4662</v>
      </c>
      <c r="Q430" s="11" t="s">
        <v>4663</v>
      </c>
      <c r="R430" s="7" t="str">
        <f t="shared" si="75"/>
        <v>PUNO</v>
      </c>
      <c r="S430" s="7" t="str">
        <f t="shared" si="76"/>
        <v>PUNO</v>
      </c>
      <c r="T430" s="11" t="s">
        <v>84</v>
      </c>
      <c r="U430" s="42" t="s">
        <v>4580</v>
      </c>
      <c r="W430" s="43">
        <v>44163</v>
      </c>
      <c r="X430" s="8" t="e">
        <f t="shared" si="70"/>
        <v>#N/A</v>
      </c>
      <c r="Y430" s="44"/>
      <c r="AN430" s="10" t="str">
        <f t="shared" si="71"/>
        <v>ZSRSER601-1</v>
      </c>
      <c r="AO430" s="10" t="str">
        <f t="shared" si="72"/>
        <v>CONTRATISTAS</v>
      </c>
      <c r="AQ430" s="38" t="str">
        <f t="shared" si="73"/>
        <v>PUNO</v>
      </c>
    </row>
    <row r="431" spans="1:43" ht="15.75" customHeight="1" x14ac:dyDescent="0.2">
      <c r="A431" s="38">
        <v>428</v>
      </c>
      <c r="B431" s="11" t="s">
        <v>621</v>
      </c>
      <c r="C431" s="11" t="s">
        <v>261</v>
      </c>
      <c r="D431" s="11" t="str">
        <f t="shared" si="74"/>
        <v>DNI80284719</v>
      </c>
      <c r="E431" s="39" t="s">
        <v>4664</v>
      </c>
      <c r="F431" s="39" t="s">
        <v>2559</v>
      </c>
      <c r="G431" s="11" t="s">
        <v>4665</v>
      </c>
      <c r="H431" s="11" t="s">
        <v>4666</v>
      </c>
      <c r="I431" s="11" t="s">
        <v>1302</v>
      </c>
      <c r="J431" s="11" t="s">
        <v>4568</v>
      </c>
      <c r="K431" s="40">
        <v>28585</v>
      </c>
      <c r="L431" s="41" t="s">
        <v>141</v>
      </c>
      <c r="M431" s="11">
        <v>953285025</v>
      </c>
      <c r="N431" s="39" t="s">
        <v>82</v>
      </c>
      <c r="O431" s="11" t="s">
        <v>1263</v>
      </c>
      <c r="P431" s="11" t="s">
        <v>237</v>
      </c>
      <c r="Q431" s="11" t="s">
        <v>4667</v>
      </c>
      <c r="R431" s="7" t="str">
        <f t="shared" si="75"/>
        <v>PUNO</v>
      </c>
      <c r="S431" s="7" t="str">
        <f t="shared" si="76"/>
        <v>JULIACA</v>
      </c>
      <c r="T431" s="11" t="s">
        <v>84</v>
      </c>
      <c r="U431" s="42" t="s">
        <v>4607</v>
      </c>
      <c r="W431" s="43">
        <v>44163</v>
      </c>
      <c r="X431" s="8" t="e">
        <f t="shared" si="70"/>
        <v>#N/A</v>
      </c>
      <c r="Y431" s="44"/>
      <c r="AN431" s="10" t="str">
        <f t="shared" si="71"/>
        <v>ZSRSER601-1</v>
      </c>
      <c r="AO431" s="10" t="str">
        <f t="shared" si="72"/>
        <v>CONTRATISTAS</v>
      </c>
      <c r="AQ431" s="38" t="str">
        <f t="shared" si="73"/>
        <v>PUNO</v>
      </c>
    </row>
    <row r="432" spans="1:43" ht="15.75" customHeight="1" x14ac:dyDescent="0.2">
      <c r="A432" s="38">
        <v>429</v>
      </c>
      <c r="B432" s="11" t="s">
        <v>621</v>
      </c>
      <c r="C432" s="11" t="s">
        <v>261</v>
      </c>
      <c r="D432" s="11" t="str">
        <f t="shared" si="74"/>
        <v>DNI01324857</v>
      </c>
      <c r="E432" s="39" t="s">
        <v>4668</v>
      </c>
      <c r="F432" s="39" t="s">
        <v>2559</v>
      </c>
      <c r="G432" s="11" t="s">
        <v>115</v>
      </c>
      <c r="H432" s="11" t="s">
        <v>4669</v>
      </c>
      <c r="I432" s="11" t="s">
        <v>4567</v>
      </c>
      <c r="J432" s="11" t="s">
        <v>4568</v>
      </c>
      <c r="K432" s="40">
        <v>26405</v>
      </c>
      <c r="L432" s="41" t="s">
        <v>141</v>
      </c>
      <c r="M432" s="11">
        <v>946661470</v>
      </c>
      <c r="N432" s="39" t="s">
        <v>82</v>
      </c>
      <c r="O432" s="11" t="s">
        <v>1263</v>
      </c>
      <c r="P432" s="11" t="s">
        <v>237</v>
      </c>
      <c r="Q432" s="11" t="s">
        <v>4670</v>
      </c>
      <c r="R432" s="7" t="str">
        <f t="shared" si="75"/>
        <v>PUNO</v>
      </c>
      <c r="S432" s="7" t="str">
        <f t="shared" si="76"/>
        <v>JULIACA</v>
      </c>
      <c r="T432" s="11" t="s">
        <v>84</v>
      </c>
      <c r="U432" s="42" t="s">
        <v>4573</v>
      </c>
      <c r="W432" s="43">
        <v>44163</v>
      </c>
      <c r="X432" s="8" t="e">
        <f t="shared" si="70"/>
        <v>#N/A</v>
      </c>
      <c r="Y432" s="44"/>
      <c r="AN432" s="10" t="str">
        <f t="shared" si="71"/>
        <v>ZSRSER601-1</v>
      </c>
      <c r="AO432" s="10" t="str">
        <f t="shared" si="72"/>
        <v>CONTRATISTAS</v>
      </c>
      <c r="AQ432" s="38" t="str">
        <f t="shared" si="73"/>
        <v>PUNO</v>
      </c>
    </row>
    <row r="433" spans="1:43" ht="15.75" customHeight="1" x14ac:dyDescent="0.2">
      <c r="A433" s="38">
        <v>430</v>
      </c>
      <c r="B433" s="4" t="s">
        <v>621</v>
      </c>
      <c r="C433" s="4" t="s">
        <v>261</v>
      </c>
      <c r="D433" s="4" t="str">
        <f t="shared" si="74"/>
        <v>DNI02439618</v>
      </c>
      <c r="E433" s="45" t="s">
        <v>4671</v>
      </c>
      <c r="F433" s="45" t="s">
        <v>77</v>
      </c>
      <c r="G433" s="46" t="s">
        <v>77</v>
      </c>
      <c r="H433" s="46" t="s">
        <v>4672</v>
      </c>
      <c r="I433" s="11" t="s">
        <v>4602</v>
      </c>
      <c r="J433" s="11" t="s">
        <v>4568</v>
      </c>
      <c r="K433" s="40">
        <v>26906</v>
      </c>
      <c r="L433" s="41" t="s">
        <v>141</v>
      </c>
      <c r="M433" s="11">
        <v>951263498</v>
      </c>
      <c r="N433" s="39" t="s">
        <v>82</v>
      </c>
      <c r="O433" s="38" t="s">
        <v>252</v>
      </c>
      <c r="P433" s="38" t="s">
        <v>460</v>
      </c>
      <c r="Q433" s="11" t="s">
        <v>4673</v>
      </c>
      <c r="R433" s="10" t="str">
        <f t="shared" si="75"/>
        <v>PUNO</v>
      </c>
      <c r="S433" s="7" t="str">
        <f t="shared" si="76"/>
        <v>SAN ANTON</v>
      </c>
      <c r="T433" s="11" t="s">
        <v>84</v>
      </c>
      <c r="U433" s="42" t="s">
        <v>4674</v>
      </c>
      <c r="W433" s="43">
        <v>44163</v>
      </c>
      <c r="X433" s="8" t="str">
        <f t="shared" si="70"/>
        <v>SI</v>
      </c>
      <c r="Y433" s="44"/>
      <c r="AN433" s="10" t="str">
        <f t="shared" si="71"/>
        <v>ZSRSER601-1</v>
      </c>
      <c r="AO433" s="10" t="str">
        <f t="shared" si="72"/>
        <v>CONTRATISTAS</v>
      </c>
      <c r="AQ433" s="38" t="str">
        <f t="shared" si="73"/>
        <v>PUNO</v>
      </c>
    </row>
    <row r="434" spans="1:43" ht="15.75" customHeight="1" x14ac:dyDescent="0.2">
      <c r="A434" s="38">
        <v>431</v>
      </c>
      <c r="B434" s="11" t="s">
        <v>621</v>
      </c>
      <c r="C434" s="11" t="s">
        <v>261</v>
      </c>
      <c r="D434" s="11" t="str">
        <f t="shared" si="74"/>
        <v>DNI22100336</v>
      </c>
      <c r="E434" s="39" t="s">
        <v>4675</v>
      </c>
      <c r="F434" s="39" t="s">
        <v>1159</v>
      </c>
      <c r="G434" s="11" t="s">
        <v>3305</v>
      </c>
      <c r="H434" s="11" t="s">
        <v>4676</v>
      </c>
      <c r="I434" s="11" t="s">
        <v>4677</v>
      </c>
      <c r="J434" s="11" t="s">
        <v>4568</v>
      </c>
      <c r="K434" s="40">
        <v>26414</v>
      </c>
      <c r="L434" s="41" t="s">
        <v>141</v>
      </c>
      <c r="M434" s="11">
        <v>957715874</v>
      </c>
      <c r="N434" s="39" t="s">
        <v>82</v>
      </c>
      <c r="O434" s="11" t="s">
        <v>1263</v>
      </c>
      <c r="P434" s="11" t="s">
        <v>2965</v>
      </c>
      <c r="Q434" s="11" t="s">
        <v>4678</v>
      </c>
      <c r="R434" s="7" t="str">
        <f t="shared" si="75"/>
        <v>PUNO</v>
      </c>
      <c r="S434" s="7" t="str">
        <f t="shared" si="76"/>
        <v>JULIACA</v>
      </c>
      <c r="T434" s="11" t="s">
        <v>84</v>
      </c>
      <c r="U434" s="42" t="s">
        <v>4593</v>
      </c>
      <c r="W434" s="43">
        <v>44163</v>
      </c>
      <c r="X434" s="8" t="e">
        <f t="shared" si="70"/>
        <v>#N/A</v>
      </c>
      <c r="Y434" s="44"/>
      <c r="AN434" s="10" t="str">
        <f t="shared" si="71"/>
        <v>ZSRSER601-1</v>
      </c>
      <c r="AO434" s="10" t="str">
        <f t="shared" si="72"/>
        <v>CONTRATISTAS</v>
      </c>
      <c r="AQ434" s="38" t="str">
        <f t="shared" si="73"/>
        <v>PUNO</v>
      </c>
    </row>
    <row r="435" spans="1:43" ht="15.75" customHeight="1" x14ac:dyDescent="0.2">
      <c r="A435" s="38">
        <v>432</v>
      </c>
      <c r="B435" s="11" t="s">
        <v>621</v>
      </c>
      <c r="C435" s="11" t="s">
        <v>261</v>
      </c>
      <c r="D435" s="11" t="str">
        <f t="shared" si="74"/>
        <v>DNI41552739</v>
      </c>
      <c r="E435" s="39" t="s">
        <v>4679</v>
      </c>
      <c r="F435" s="39" t="s">
        <v>683</v>
      </c>
      <c r="G435" s="11" t="s">
        <v>291</v>
      </c>
      <c r="H435" s="11" t="s">
        <v>4680</v>
      </c>
      <c r="I435" s="11" t="s">
        <v>4681</v>
      </c>
      <c r="J435" s="11" t="s">
        <v>4591</v>
      </c>
      <c r="K435" s="40">
        <v>29721</v>
      </c>
      <c r="L435" s="41" t="s">
        <v>141</v>
      </c>
      <c r="M435" s="11">
        <v>950665019</v>
      </c>
      <c r="N435" s="39" t="s">
        <v>82</v>
      </c>
      <c r="O435" s="11" t="s">
        <v>1263</v>
      </c>
      <c r="P435" s="11" t="s">
        <v>237</v>
      </c>
      <c r="Q435" s="11" t="s">
        <v>4682</v>
      </c>
      <c r="R435" s="7" t="str">
        <f t="shared" si="75"/>
        <v>PUNO</v>
      </c>
      <c r="S435" s="7" t="str">
        <f t="shared" si="76"/>
        <v>JULIACA</v>
      </c>
      <c r="T435" s="11" t="s">
        <v>84</v>
      </c>
      <c r="U435" s="42" t="s">
        <v>4683</v>
      </c>
      <c r="W435" s="43">
        <v>44163</v>
      </c>
      <c r="X435" s="8" t="e">
        <f t="shared" si="70"/>
        <v>#N/A</v>
      </c>
      <c r="Y435" s="44"/>
      <c r="AN435" s="10" t="str">
        <f t="shared" si="71"/>
        <v>ZSRSER601-1</v>
      </c>
      <c r="AO435" s="10" t="str">
        <f t="shared" si="72"/>
        <v>CONTRATISTAS</v>
      </c>
      <c r="AQ435" s="38" t="str">
        <f t="shared" si="73"/>
        <v>PUNO</v>
      </c>
    </row>
    <row r="436" spans="1:43" ht="15.75" customHeight="1" x14ac:dyDescent="0.2">
      <c r="A436" s="38">
        <v>433</v>
      </c>
      <c r="B436" s="11" t="s">
        <v>621</v>
      </c>
      <c r="C436" s="11" t="s">
        <v>261</v>
      </c>
      <c r="D436" s="11" t="str">
        <f t="shared" si="74"/>
        <v>DNI02298920</v>
      </c>
      <c r="E436" s="39" t="s">
        <v>4684</v>
      </c>
      <c r="F436" s="39" t="s">
        <v>949</v>
      </c>
      <c r="G436" s="11" t="s">
        <v>4685</v>
      </c>
      <c r="H436" s="11" t="s">
        <v>2873</v>
      </c>
      <c r="I436" s="11" t="s">
        <v>4686</v>
      </c>
      <c r="J436" s="11" t="s">
        <v>4687</v>
      </c>
      <c r="K436" s="40">
        <v>27110</v>
      </c>
      <c r="L436" s="41" t="s">
        <v>141</v>
      </c>
      <c r="M436" s="11">
        <v>994365898</v>
      </c>
      <c r="N436" s="39" t="s">
        <v>82</v>
      </c>
      <c r="O436" s="11" t="s">
        <v>252</v>
      </c>
      <c r="P436" s="11" t="s">
        <v>460</v>
      </c>
      <c r="Q436" s="11" t="s">
        <v>4688</v>
      </c>
      <c r="R436" s="7" t="str">
        <f t="shared" si="75"/>
        <v>PUNO</v>
      </c>
      <c r="S436" s="7" t="str">
        <f t="shared" si="76"/>
        <v>SAN ANTON</v>
      </c>
      <c r="T436" s="11" t="s">
        <v>84</v>
      </c>
      <c r="U436" s="42" t="s">
        <v>4580</v>
      </c>
      <c r="W436" s="43">
        <v>44163</v>
      </c>
      <c r="X436" s="8" t="e">
        <f t="shared" si="70"/>
        <v>#N/A</v>
      </c>
      <c r="Y436" s="44"/>
      <c r="AN436" s="10" t="str">
        <f t="shared" si="71"/>
        <v>ZSRSER601-1</v>
      </c>
      <c r="AO436" s="10" t="str">
        <f t="shared" si="72"/>
        <v>CONTRATISTAS</v>
      </c>
      <c r="AQ436" s="38" t="str">
        <f t="shared" si="73"/>
        <v>PUNO</v>
      </c>
    </row>
    <row r="437" spans="1:43" ht="15.75" customHeight="1" x14ac:dyDescent="0.2">
      <c r="A437" s="38">
        <v>435</v>
      </c>
      <c r="B437" s="4" t="s">
        <v>621</v>
      </c>
      <c r="C437" s="4" t="s">
        <v>261</v>
      </c>
      <c r="D437" s="4" t="str">
        <f t="shared" si="74"/>
        <v>DNI43993194</v>
      </c>
      <c r="E437" s="45" t="s">
        <v>4689</v>
      </c>
      <c r="F437" s="45" t="s">
        <v>4028</v>
      </c>
      <c r="G437" s="46" t="s">
        <v>526</v>
      </c>
      <c r="H437" s="46" t="s">
        <v>709</v>
      </c>
      <c r="I437" s="11" t="s">
        <v>4590</v>
      </c>
      <c r="J437" s="11" t="s">
        <v>4568</v>
      </c>
      <c r="K437" s="40">
        <v>29549</v>
      </c>
      <c r="L437" s="41" t="s">
        <v>141</v>
      </c>
      <c r="M437" s="11">
        <v>959339593</v>
      </c>
      <c r="N437" s="39" t="s">
        <v>82</v>
      </c>
      <c r="O437" s="38" t="s">
        <v>1263</v>
      </c>
      <c r="P437" s="38" t="s">
        <v>2965</v>
      </c>
      <c r="Q437" s="11" t="s">
        <v>4690</v>
      </c>
      <c r="R437" s="10" t="str">
        <f t="shared" si="75"/>
        <v>PUNO</v>
      </c>
      <c r="S437" s="7" t="str">
        <f t="shared" si="76"/>
        <v>JULIACA</v>
      </c>
      <c r="T437" s="11" t="s">
        <v>84</v>
      </c>
      <c r="U437" s="42" t="s">
        <v>793</v>
      </c>
      <c r="W437" s="43">
        <v>44163</v>
      </c>
      <c r="X437" s="8" t="str">
        <f t="shared" si="70"/>
        <v>SI</v>
      </c>
      <c r="Y437" s="44"/>
      <c r="AN437" s="10" t="str">
        <f t="shared" si="71"/>
        <v>ZSRSER601-1</v>
      </c>
      <c r="AO437" s="10" t="str">
        <f t="shared" si="72"/>
        <v>CONTRATISTAS</v>
      </c>
      <c r="AQ437" s="38" t="str">
        <f t="shared" si="73"/>
        <v>PUNO</v>
      </c>
    </row>
    <row r="438" spans="1:43" ht="15.75" customHeight="1" x14ac:dyDescent="0.2">
      <c r="A438" s="38">
        <v>436</v>
      </c>
      <c r="B438" s="11" t="s">
        <v>621</v>
      </c>
      <c r="C438" s="11" t="s">
        <v>261</v>
      </c>
      <c r="D438" s="11" t="str">
        <f t="shared" si="74"/>
        <v>DNI80028347</v>
      </c>
      <c r="E438" s="39" t="s">
        <v>4691</v>
      </c>
      <c r="F438" s="39" t="s">
        <v>1301</v>
      </c>
      <c r="G438" s="11" t="s">
        <v>291</v>
      </c>
      <c r="H438" s="11" t="s">
        <v>2346</v>
      </c>
      <c r="I438" s="11" t="s">
        <v>1751</v>
      </c>
      <c r="J438" s="11" t="s">
        <v>4591</v>
      </c>
      <c r="K438" s="40">
        <v>27951</v>
      </c>
      <c r="L438" s="41" t="s">
        <v>141</v>
      </c>
      <c r="M438" s="11">
        <v>983834470</v>
      </c>
      <c r="N438" s="39" t="s">
        <v>82</v>
      </c>
      <c r="O438" s="11" t="s">
        <v>395</v>
      </c>
      <c r="P438" s="11" t="s">
        <v>2965</v>
      </c>
      <c r="Q438" s="11" t="s">
        <v>4692</v>
      </c>
      <c r="R438" s="7" t="str">
        <f t="shared" si="75"/>
        <v>PUNO</v>
      </c>
      <c r="S438" s="7" t="str">
        <f t="shared" si="76"/>
        <v>JULIACA</v>
      </c>
      <c r="T438" s="11" t="s">
        <v>84</v>
      </c>
      <c r="U438" s="42" t="s">
        <v>4683</v>
      </c>
      <c r="W438" s="43">
        <v>44163</v>
      </c>
      <c r="X438" s="8" t="e">
        <f t="shared" si="70"/>
        <v>#N/A</v>
      </c>
      <c r="Y438" s="44"/>
      <c r="AN438" s="10" t="str">
        <f t="shared" si="71"/>
        <v>ZSRSER601-1</v>
      </c>
      <c r="AO438" s="10" t="str">
        <f t="shared" si="72"/>
        <v>CONTRATISTAS</v>
      </c>
      <c r="AQ438" s="38" t="str">
        <f t="shared" si="73"/>
        <v>PUNO</v>
      </c>
    </row>
    <row r="439" spans="1:43" ht="15.75" customHeight="1" x14ac:dyDescent="0.2">
      <c r="A439" s="38">
        <v>437</v>
      </c>
      <c r="B439" s="11" t="s">
        <v>621</v>
      </c>
      <c r="C439" s="11" t="s">
        <v>261</v>
      </c>
      <c r="D439" s="11" t="str">
        <f t="shared" si="74"/>
        <v>DNI41423751</v>
      </c>
      <c r="E439" s="39" t="s">
        <v>4693</v>
      </c>
      <c r="F439" s="39" t="s">
        <v>1301</v>
      </c>
      <c r="G439" s="11" t="s">
        <v>1929</v>
      </c>
      <c r="H439" s="11" t="s">
        <v>4694</v>
      </c>
      <c r="I439" s="11" t="s">
        <v>4695</v>
      </c>
      <c r="J439" s="11" t="s">
        <v>633</v>
      </c>
      <c r="K439" s="40">
        <v>30005</v>
      </c>
      <c r="L439" s="41" t="s">
        <v>141</v>
      </c>
      <c r="M439" s="11">
        <v>995329992</v>
      </c>
      <c r="N439" s="39" t="s">
        <v>82</v>
      </c>
      <c r="O439" s="11" t="s">
        <v>82</v>
      </c>
      <c r="P439" s="11" t="s">
        <v>82</v>
      </c>
      <c r="Q439" s="11" t="s">
        <v>4696</v>
      </c>
      <c r="R439" s="7" t="str">
        <f t="shared" si="75"/>
        <v>PUNO</v>
      </c>
      <c r="S439" s="7" t="str">
        <f t="shared" si="76"/>
        <v>PUNO</v>
      </c>
      <c r="T439" s="11" t="s">
        <v>925</v>
      </c>
      <c r="U439" s="42" t="s">
        <v>4584</v>
      </c>
      <c r="W439" s="43">
        <v>44163</v>
      </c>
      <c r="X439" s="8" t="e">
        <f t="shared" si="70"/>
        <v>#N/A</v>
      </c>
      <c r="Y439" s="44"/>
      <c r="AN439" s="10" t="str">
        <f t="shared" si="71"/>
        <v>ZSRSER601-1</v>
      </c>
      <c r="AO439" s="10" t="str">
        <f t="shared" si="72"/>
        <v>CONTRATISTAS</v>
      </c>
      <c r="AQ439" s="38" t="str">
        <f t="shared" si="73"/>
        <v>PUNO</v>
      </c>
    </row>
    <row r="440" spans="1:43" ht="15.75" customHeight="1" x14ac:dyDescent="0.2">
      <c r="A440" s="38">
        <v>438</v>
      </c>
      <c r="B440" s="11" t="s">
        <v>621</v>
      </c>
      <c r="C440" s="11" t="s">
        <v>261</v>
      </c>
      <c r="D440" s="11" t="str">
        <f t="shared" si="74"/>
        <v>DNI44354907</v>
      </c>
      <c r="E440" s="39" t="s">
        <v>4697</v>
      </c>
      <c r="F440" s="39" t="s">
        <v>2661</v>
      </c>
      <c r="G440" s="11" t="s">
        <v>2149</v>
      </c>
      <c r="H440" s="11" t="s">
        <v>4698</v>
      </c>
      <c r="I440" s="11" t="s">
        <v>4699</v>
      </c>
      <c r="J440" s="11" t="s">
        <v>4687</v>
      </c>
      <c r="K440" s="40">
        <v>31972</v>
      </c>
      <c r="L440" s="41" t="s">
        <v>141</v>
      </c>
      <c r="M440" s="11">
        <v>986678072</v>
      </c>
      <c r="N440" s="39" t="s">
        <v>82</v>
      </c>
      <c r="O440" s="11" t="s">
        <v>1263</v>
      </c>
      <c r="P440" s="11" t="s">
        <v>235</v>
      </c>
      <c r="Q440" s="11" t="s">
        <v>4700</v>
      </c>
      <c r="R440" s="7" t="str">
        <f t="shared" si="75"/>
        <v>PUNO</v>
      </c>
      <c r="S440" s="7" t="str">
        <f t="shared" si="76"/>
        <v>JULIACA</v>
      </c>
      <c r="T440" s="11" t="s">
        <v>84</v>
      </c>
      <c r="U440" s="42" t="s">
        <v>4573</v>
      </c>
      <c r="W440" s="43">
        <v>44163</v>
      </c>
      <c r="X440" s="8" t="e">
        <f t="shared" si="70"/>
        <v>#N/A</v>
      </c>
      <c r="Y440" s="44"/>
      <c r="AN440" s="10" t="str">
        <f t="shared" si="71"/>
        <v>ZSRSER601-1</v>
      </c>
      <c r="AO440" s="10" t="str">
        <f t="shared" si="72"/>
        <v>CONTRATISTAS</v>
      </c>
      <c r="AQ440" s="38" t="str">
        <f t="shared" si="73"/>
        <v>PUNO</v>
      </c>
    </row>
    <row r="441" spans="1:43" ht="15.75" customHeight="1" x14ac:dyDescent="0.2">
      <c r="A441" s="38">
        <v>439</v>
      </c>
      <c r="B441" s="4" t="s">
        <v>621</v>
      </c>
      <c r="C441" s="4" t="s">
        <v>261</v>
      </c>
      <c r="D441" s="4" t="str">
        <f t="shared" si="74"/>
        <v>DNI42273520</v>
      </c>
      <c r="E441" s="45" t="s">
        <v>4701</v>
      </c>
      <c r="F441" s="45" t="s">
        <v>4702</v>
      </c>
      <c r="G441" s="46" t="s">
        <v>115</v>
      </c>
      <c r="H441" s="46" t="s">
        <v>4703</v>
      </c>
      <c r="I441" s="11" t="s">
        <v>4567</v>
      </c>
      <c r="J441" s="11" t="s">
        <v>4568</v>
      </c>
      <c r="K441" s="40">
        <v>29552</v>
      </c>
      <c r="L441" s="41" t="s">
        <v>141</v>
      </c>
      <c r="M441" s="11">
        <v>950298108</v>
      </c>
      <c r="N441" s="39" t="s">
        <v>82</v>
      </c>
      <c r="O441" s="38" t="s">
        <v>1263</v>
      </c>
      <c r="P441" s="38" t="s">
        <v>237</v>
      </c>
      <c r="Q441" s="11" t="s">
        <v>4704</v>
      </c>
      <c r="R441" s="10" t="str">
        <f t="shared" si="75"/>
        <v>PUNO</v>
      </c>
      <c r="S441" s="7" t="str">
        <f t="shared" si="76"/>
        <v>JULIACA</v>
      </c>
      <c r="T441" s="11" t="s">
        <v>84</v>
      </c>
      <c r="U441" s="42" t="s">
        <v>4607</v>
      </c>
      <c r="W441" s="43">
        <v>44163</v>
      </c>
      <c r="X441" s="8" t="str">
        <f t="shared" si="70"/>
        <v>SI</v>
      </c>
      <c r="Y441" s="44"/>
      <c r="AN441" s="10" t="str">
        <f t="shared" si="71"/>
        <v>ZSRSER601-1</v>
      </c>
      <c r="AO441" s="10" t="str">
        <f t="shared" si="72"/>
        <v>CONTRATISTAS</v>
      </c>
      <c r="AQ441" s="38" t="str">
        <f t="shared" si="73"/>
        <v>PUNO</v>
      </c>
    </row>
    <row r="442" spans="1:43" ht="15.75" customHeight="1" x14ac:dyDescent="0.2">
      <c r="A442" s="38">
        <v>442</v>
      </c>
      <c r="B442" s="11" t="s">
        <v>621</v>
      </c>
      <c r="C442" s="11" t="s">
        <v>261</v>
      </c>
      <c r="D442" s="11" t="str">
        <f t="shared" si="74"/>
        <v>DNI02297774</v>
      </c>
      <c r="E442" s="39" t="s">
        <v>4705</v>
      </c>
      <c r="F442" s="39" t="s">
        <v>1008</v>
      </c>
      <c r="G442" s="11" t="s">
        <v>1344</v>
      </c>
      <c r="H442" s="11" t="s">
        <v>4706</v>
      </c>
      <c r="I442" s="11" t="s">
        <v>1302</v>
      </c>
      <c r="J442" s="11" t="s">
        <v>4591</v>
      </c>
      <c r="K442" s="40">
        <v>27516</v>
      </c>
      <c r="L442" s="41" t="s">
        <v>141</v>
      </c>
      <c r="M442" s="11">
        <v>989599077</v>
      </c>
      <c r="N442" s="39" t="s">
        <v>82</v>
      </c>
      <c r="O442" s="11" t="s">
        <v>83</v>
      </c>
      <c r="P442" s="11" t="s">
        <v>84</v>
      </c>
      <c r="Q442" s="11" t="s">
        <v>4707</v>
      </c>
      <c r="R442" s="7" t="str">
        <f t="shared" si="75"/>
        <v>PUNO</v>
      </c>
      <c r="S442" s="7" t="str">
        <f t="shared" si="76"/>
        <v>ANTAUTA</v>
      </c>
      <c r="T442" s="11" t="s">
        <v>84</v>
      </c>
      <c r="U442" s="42" t="s">
        <v>4580</v>
      </c>
      <c r="W442" s="43">
        <v>44163</v>
      </c>
      <c r="X442" s="8" t="e">
        <f t="shared" si="70"/>
        <v>#N/A</v>
      </c>
      <c r="Y442" s="44"/>
      <c r="AN442" s="10" t="str">
        <f t="shared" si="71"/>
        <v>ZSRSER601-1</v>
      </c>
      <c r="AO442" s="10" t="str">
        <f t="shared" si="72"/>
        <v>CONTRATISTAS</v>
      </c>
      <c r="AQ442" s="38" t="str">
        <f t="shared" si="73"/>
        <v>PUNO</v>
      </c>
    </row>
    <row r="443" spans="1:43" ht="15.75" customHeight="1" x14ac:dyDescent="0.2">
      <c r="A443" s="38">
        <v>443</v>
      </c>
      <c r="B443" s="11" t="s">
        <v>621</v>
      </c>
      <c r="C443" s="11" t="s">
        <v>261</v>
      </c>
      <c r="D443" s="11" t="str">
        <f t="shared" si="74"/>
        <v>DNI02296380</v>
      </c>
      <c r="E443" s="39" t="s">
        <v>4708</v>
      </c>
      <c r="F443" s="39" t="s">
        <v>1008</v>
      </c>
      <c r="G443" s="11" t="s">
        <v>1344</v>
      </c>
      <c r="H443" s="11" t="s">
        <v>4709</v>
      </c>
      <c r="I443" s="11" t="s">
        <v>1302</v>
      </c>
      <c r="J443" s="11" t="s">
        <v>633</v>
      </c>
      <c r="K443" s="40">
        <v>25660</v>
      </c>
      <c r="L443" s="41" t="s">
        <v>141</v>
      </c>
      <c r="M443" s="11">
        <v>951710088</v>
      </c>
      <c r="N443" s="39" t="s">
        <v>82</v>
      </c>
      <c r="O443" s="11" t="s">
        <v>83</v>
      </c>
      <c r="P443" s="11" t="s">
        <v>84</v>
      </c>
      <c r="Q443" s="11" t="s">
        <v>4707</v>
      </c>
      <c r="R443" s="7" t="str">
        <f t="shared" si="75"/>
        <v>PUNO</v>
      </c>
      <c r="S443" s="7" t="str">
        <f t="shared" si="76"/>
        <v>ANTAUTA</v>
      </c>
      <c r="T443" s="11" t="s">
        <v>84</v>
      </c>
      <c r="U443" s="42" t="s">
        <v>4633</v>
      </c>
      <c r="W443" s="43">
        <v>44163</v>
      </c>
      <c r="X443" s="8" t="e">
        <f t="shared" si="70"/>
        <v>#N/A</v>
      </c>
      <c r="Y443" s="44"/>
      <c r="AN443" s="10" t="str">
        <f t="shared" si="71"/>
        <v>ZSRSER601-1</v>
      </c>
      <c r="AO443" s="10" t="str">
        <f t="shared" si="72"/>
        <v>CONTRATISTAS</v>
      </c>
      <c r="AQ443" s="38" t="str">
        <f t="shared" si="73"/>
        <v>PUNO</v>
      </c>
    </row>
    <row r="444" spans="1:43" ht="15.75" customHeight="1" x14ac:dyDescent="0.2">
      <c r="A444" s="38">
        <v>444</v>
      </c>
      <c r="B444" s="4" t="s">
        <v>621</v>
      </c>
      <c r="C444" s="4" t="s">
        <v>261</v>
      </c>
      <c r="D444" s="4" t="str">
        <f t="shared" si="74"/>
        <v>DNI42683633</v>
      </c>
      <c r="E444" s="45" t="s">
        <v>4710</v>
      </c>
      <c r="F444" s="45" t="s">
        <v>1008</v>
      </c>
      <c r="G444" s="46" t="s">
        <v>598</v>
      </c>
      <c r="H444" s="46" t="s">
        <v>4711</v>
      </c>
      <c r="I444" s="11" t="s">
        <v>4567</v>
      </c>
      <c r="J444" s="11" t="s">
        <v>4568</v>
      </c>
      <c r="K444" s="40">
        <v>30834</v>
      </c>
      <c r="L444" s="41" t="s">
        <v>141</v>
      </c>
      <c r="M444" s="11">
        <v>914801133</v>
      </c>
      <c r="N444" s="39" t="s">
        <v>82</v>
      </c>
      <c r="O444" s="38" t="s">
        <v>83</v>
      </c>
      <c r="P444" s="38" t="s">
        <v>84</v>
      </c>
      <c r="Q444" s="11" t="s">
        <v>4712</v>
      </c>
      <c r="R444" s="10" t="str">
        <f t="shared" ref="R444:R472" si="77">VLOOKUP(CONCATENATE(N444,P444),hub_,4,FALSE)</f>
        <v>PUNO</v>
      </c>
      <c r="S444" s="7" t="str">
        <f t="shared" ref="S444:S472" si="78">VLOOKUP(CONCATENATE(N444,P444),hub_,5,FALSE)</f>
        <v>ANTAUTA</v>
      </c>
      <c r="T444" s="11" t="s">
        <v>84</v>
      </c>
      <c r="U444" s="42" t="s">
        <v>4607</v>
      </c>
      <c r="W444" s="43">
        <v>44163</v>
      </c>
      <c r="X444" s="8" t="str">
        <f t="shared" si="70"/>
        <v>SI</v>
      </c>
      <c r="Y444" s="44"/>
      <c r="AN444" s="10" t="str">
        <f t="shared" si="71"/>
        <v>ZSRSER601-1</v>
      </c>
      <c r="AO444" s="10" t="str">
        <f t="shared" si="72"/>
        <v>CONTRATISTAS</v>
      </c>
      <c r="AQ444" s="38" t="str">
        <f t="shared" si="73"/>
        <v>PUNO</v>
      </c>
    </row>
    <row r="445" spans="1:43" ht="15.75" customHeight="1" x14ac:dyDescent="0.2">
      <c r="A445" s="38">
        <v>445</v>
      </c>
      <c r="B445" s="11" t="s">
        <v>621</v>
      </c>
      <c r="C445" s="11" t="s">
        <v>261</v>
      </c>
      <c r="D445" s="11" t="str">
        <f t="shared" si="74"/>
        <v>DNI01333301</v>
      </c>
      <c r="E445" s="39" t="s">
        <v>4713</v>
      </c>
      <c r="F445" s="39" t="s">
        <v>4714</v>
      </c>
      <c r="G445" s="11" t="s">
        <v>381</v>
      </c>
      <c r="H445" s="11" t="s">
        <v>258</v>
      </c>
      <c r="I445" s="11" t="s">
        <v>4602</v>
      </c>
      <c r="J445" s="11" t="s">
        <v>4591</v>
      </c>
      <c r="K445" s="40">
        <v>27463</v>
      </c>
      <c r="L445" s="41" t="s">
        <v>141</v>
      </c>
      <c r="M445" s="11">
        <v>974294282</v>
      </c>
      <c r="N445" s="39" t="s">
        <v>82</v>
      </c>
      <c r="O445" s="11" t="s">
        <v>1263</v>
      </c>
      <c r="P445" s="11" t="s">
        <v>235</v>
      </c>
      <c r="Q445" s="11" t="s">
        <v>4715</v>
      </c>
      <c r="R445" s="7" t="str">
        <f t="shared" si="77"/>
        <v>PUNO</v>
      </c>
      <c r="S445" s="7" t="str">
        <f t="shared" si="78"/>
        <v>JULIACA</v>
      </c>
      <c r="T445" s="11" t="s">
        <v>84</v>
      </c>
      <c r="U445" s="42" t="s">
        <v>4655</v>
      </c>
      <c r="W445" s="43">
        <v>44163</v>
      </c>
      <c r="X445" s="8" t="e">
        <f t="shared" si="70"/>
        <v>#N/A</v>
      </c>
      <c r="Y445" s="44"/>
      <c r="AN445" s="10" t="str">
        <f t="shared" si="71"/>
        <v>ZSRSER601-1</v>
      </c>
      <c r="AO445" s="10" t="str">
        <f t="shared" si="72"/>
        <v>CONTRATISTAS</v>
      </c>
      <c r="AQ445" s="38" t="str">
        <f t="shared" si="73"/>
        <v>PUNO</v>
      </c>
    </row>
    <row r="446" spans="1:43" ht="15.75" customHeight="1" x14ac:dyDescent="0.2">
      <c r="A446" s="38">
        <v>446</v>
      </c>
      <c r="B446" s="11" t="s">
        <v>621</v>
      </c>
      <c r="C446" s="11" t="s">
        <v>261</v>
      </c>
      <c r="D446" s="11" t="str">
        <f t="shared" si="74"/>
        <v>DNI02293350</v>
      </c>
      <c r="E446" s="39" t="s">
        <v>4716</v>
      </c>
      <c r="F446" s="39" t="s">
        <v>4717</v>
      </c>
      <c r="G446" s="11" t="s">
        <v>559</v>
      </c>
      <c r="H446" s="11" t="s">
        <v>4718</v>
      </c>
      <c r="I446" s="11" t="s">
        <v>4719</v>
      </c>
      <c r="J446" s="11" t="s">
        <v>4687</v>
      </c>
      <c r="K446" s="40">
        <v>27334</v>
      </c>
      <c r="L446" s="41" t="s">
        <v>141</v>
      </c>
      <c r="M446" s="11">
        <v>982004866</v>
      </c>
      <c r="N446" s="39" t="s">
        <v>82</v>
      </c>
      <c r="O446" s="11" t="s">
        <v>82</v>
      </c>
      <c r="P446" s="11" t="s">
        <v>82</v>
      </c>
      <c r="Q446" s="11" t="s">
        <v>4720</v>
      </c>
      <c r="R446" s="7" t="str">
        <f t="shared" si="77"/>
        <v>PUNO</v>
      </c>
      <c r="S446" s="7" t="str">
        <f t="shared" si="78"/>
        <v>PUNO</v>
      </c>
      <c r="T446" s="11" t="s">
        <v>84</v>
      </c>
      <c r="U446" s="42" t="s">
        <v>4580</v>
      </c>
      <c r="W446" s="43">
        <v>44163</v>
      </c>
      <c r="X446" s="8" t="e">
        <f t="shared" si="70"/>
        <v>#N/A</v>
      </c>
      <c r="Y446" s="44"/>
      <c r="AN446" s="10" t="str">
        <f t="shared" si="71"/>
        <v>ZSRSER601-1</v>
      </c>
      <c r="AO446" s="10" t="str">
        <f t="shared" si="72"/>
        <v>CONTRATISTAS</v>
      </c>
      <c r="AQ446" s="38" t="str">
        <f t="shared" si="73"/>
        <v>PUNO</v>
      </c>
    </row>
    <row r="447" spans="1:43" ht="15.75" customHeight="1" x14ac:dyDescent="0.2">
      <c r="A447" s="38">
        <v>447</v>
      </c>
      <c r="B447" s="11" t="s">
        <v>621</v>
      </c>
      <c r="C447" s="11" t="s">
        <v>261</v>
      </c>
      <c r="D447" s="11" t="str">
        <f t="shared" si="74"/>
        <v>DNI42718065</v>
      </c>
      <c r="E447" s="39" t="s">
        <v>4721</v>
      </c>
      <c r="F447" s="39" t="s">
        <v>4722</v>
      </c>
      <c r="G447" s="11" t="s">
        <v>2438</v>
      </c>
      <c r="H447" s="11" t="s">
        <v>4087</v>
      </c>
      <c r="I447" s="11" t="s">
        <v>4723</v>
      </c>
      <c r="J447" s="11" t="s">
        <v>626</v>
      </c>
      <c r="K447" s="40">
        <v>29879</v>
      </c>
      <c r="L447" s="41" t="s">
        <v>141</v>
      </c>
      <c r="M447" s="11">
        <v>989730358</v>
      </c>
      <c r="N447" s="39" t="s">
        <v>82</v>
      </c>
      <c r="O447" s="11" t="s">
        <v>83</v>
      </c>
      <c r="P447" s="11" t="s">
        <v>84</v>
      </c>
      <c r="Q447" s="11" t="s">
        <v>4724</v>
      </c>
      <c r="R447" s="7" t="str">
        <f t="shared" si="77"/>
        <v>PUNO</v>
      </c>
      <c r="S447" s="7" t="str">
        <f t="shared" si="78"/>
        <v>ANTAUTA</v>
      </c>
      <c r="T447" s="11" t="s">
        <v>84</v>
      </c>
      <c r="U447" s="42" t="s">
        <v>4580</v>
      </c>
      <c r="W447" s="43">
        <v>44163</v>
      </c>
      <c r="X447" s="8" t="e">
        <f t="shared" si="70"/>
        <v>#N/A</v>
      </c>
      <c r="Y447" s="44"/>
      <c r="AN447" s="10" t="str">
        <f t="shared" si="71"/>
        <v>ZSRSER601-1</v>
      </c>
      <c r="AO447" s="10" t="str">
        <f t="shared" si="72"/>
        <v>CONTRATISTAS</v>
      </c>
      <c r="AQ447" s="38" t="str">
        <f t="shared" si="73"/>
        <v>PUNO</v>
      </c>
    </row>
    <row r="448" spans="1:43" ht="15.75" customHeight="1" x14ac:dyDescent="0.2">
      <c r="A448" s="38">
        <v>448</v>
      </c>
      <c r="B448" s="11" t="s">
        <v>621</v>
      </c>
      <c r="C448" s="11" t="s">
        <v>261</v>
      </c>
      <c r="D448" s="11" t="str">
        <f t="shared" si="74"/>
        <v>DNI42188911</v>
      </c>
      <c r="E448" s="39" t="s">
        <v>4725</v>
      </c>
      <c r="F448" s="39" t="s">
        <v>273</v>
      </c>
      <c r="G448" s="11" t="s">
        <v>2155</v>
      </c>
      <c r="H448" s="11" t="s">
        <v>4726</v>
      </c>
      <c r="I448" s="11" t="s">
        <v>4727</v>
      </c>
      <c r="J448" s="11" t="s">
        <v>626</v>
      </c>
      <c r="K448" s="40">
        <v>30340</v>
      </c>
      <c r="L448" s="41" t="s">
        <v>141</v>
      </c>
      <c r="M448" s="11">
        <v>987218754</v>
      </c>
      <c r="N448" s="39" t="s">
        <v>82</v>
      </c>
      <c r="O448" s="11" t="s">
        <v>1263</v>
      </c>
      <c r="P448" s="11" t="s">
        <v>237</v>
      </c>
      <c r="Q448" s="11" t="s">
        <v>4728</v>
      </c>
      <c r="R448" s="7" t="str">
        <f t="shared" si="77"/>
        <v>PUNO</v>
      </c>
      <c r="S448" s="7" t="str">
        <f t="shared" si="78"/>
        <v>JULIACA</v>
      </c>
      <c r="T448" s="11" t="s">
        <v>84</v>
      </c>
      <c r="U448" s="42" t="s">
        <v>4593</v>
      </c>
      <c r="W448" s="43">
        <v>44163</v>
      </c>
      <c r="X448" s="8" t="e">
        <f t="shared" si="70"/>
        <v>#N/A</v>
      </c>
      <c r="Y448" s="44"/>
      <c r="AN448" s="10" t="str">
        <f t="shared" si="71"/>
        <v>ZSRSER601-1</v>
      </c>
      <c r="AO448" s="10" t="str">
        <f t="shared" si="72"/>
        <v>CONTRATISTAS</v>
      </c>
      <c r="AQ448" s="38" t="str">
        <f t="shared" si="73"/>
        <v>PUNO</v>
      </c>
    </row>
    <row r="449" spans="1:43" ht="15.75" customHeight="1" x14ac:dyDescent="0.2">
      <c r="A449" s="38">
        <v>450</v>
      </c>
      <c r="B449" s="11" t="s">
        <v>621</v>
      </c>
      <c r="C449" s="11" t="s">
        <v>261</v>
      </c>
      <c r="D449" s="11" t="str">
        <f t="shared" si="74"/>
        <v>DNI43407031</v>
      </c>
      <c r="E449" s="39" t="s">
        <v>4729</v>
      </c>
      <c r="F449" s="39" t="s">
        <v>363</v>
      </c>
      <c r="G449" s="11" t="s">
        <v>3555</v>
      </c>
      <c r="H449" s="11" t="s">
        <v>4730</v>
      </c>
      <c r="I449" s="11" t="s">
        <v>1302</v>
      </c>
      <c r="J449" s="11" t="s">
        <v>4568</v>
      </c>
      <c r="K449" s="40">
        <v>30008</v>
      </c>
      <c r="L449" s="41" t="s">
        <v>141</v>
      </c>
      <c r="M449" s="11">
        <v>993645548</v>
      </c>
      <c r="N449" s="39" t="s">
        <v>82</v>
      </c>
      <c r="O449" s="11" t="s">
        <v>188</v>
      </c>
      <c r="P449" s="11" t="s">
        <v>189</v>
      </c>
      <c r="Q449" s="11" t="s">
        <v>4731</v>
      </c>
      <c r="R449" s="7" t="str">
        <f t="shared" si="77"/>
        <v>PUNO</v>
      </c>
      <c r="S449" s="7" t="str">
        <f t="shared" si="78"/>
        <v>AJOYANI</v>
      </c>
      <c r="T449" s="11" t="s">
        <v>84</v>
      </c>
      <c r="U449" s="42" t="s">
        <v>4732</v>
      </c>
      <c r="W449" s="43">
        <v>44163</v>
      </c>
      <c r="X449" s="8" t="e">
        <f t="shared" si="70"/>
        <v>#N/A</v>
      </c>
      <c r="Y449" s="44"/>
      <c r="AN449" s="10" t="str">
        <f t="shared" si="71"/>
        <v>ZSRSER601-1</v>
      </c>
      <c r="AO449" s="10" t="str">
        <f t="shared" si="72"/>
        <v>CONTRATISTAS</v>
      </c>
      <c r="AQ449" s="38" t="str">
        <f t="shared" si="73"/>
        <v>PUNO</v>
      </c>
    </row>
    <row r="450" spans="1:43" ht="15.75" customHeight="1" x14ac:dyDescent="0.2">
      <c r="A450" s="38">
        <v>451</v>
      </c>
      <c r="B450" s="4" t="s">
        <v>621</v>
      </c>
      <c r="C450" s="4" t="s">
        <v>261</v>
      </c>
      <c r="D450" s="4" t="str">
        <f t="shared" si="74"/>
        <v>DNI41705205</v>
      </c>
      <c r="E450" s="45" t="s">
        <v>4733</v>
      </c>
      <c r="F450" s="45" t="s">
        <v>291</v>
      </c>
      <c r="G450" s="46" t="s">
        <v>77</v>
      </c>
      <c r="H450" s="46" t="s">
        <v>4734</v>
      </c>
      <c r="I450" s="11" t="s">
        <v>4602</v>
      </c>
      <c r="J450" s="11" t="s">
        <v>4568</v>
      </c>
      <c r="K450" s="40">
        <v>29726</v>
      </c>
      <c r="L450" s="41" t="s">
        <v>141</v>
      </c>
      <c r="M450" s="11">
        <v>986738395</v>
      </c>
      <c r="N450" s="39" t="s">
        <v>82</v>
      </c>
      <c r="O450" s="38" t="s">
        <v>1263</v>
      </c>
      <c r="P450" s="38" t="s">
        <v>237</v>
      </c>
      <c r="Q450" s="11" t="s">
        <v>4735</v>
      </c>
      <c r="R450" s="10" t="str">
        <f t="shared" si="77"/>
        <v>PUNO</v>
      </c>
      <c r="S450" s="7" t="str">
        <f t="shared" si="78"/>
        <v>JULIACA</v>
      </c>
      <c r="T450" s="11" t="s">
        <v>84</v>
      </c>
      <c r="U450" s="42" t="s">
        <v>4674</v>
      </c>
      <c r="W450" s="43">
        <v>44163</v>
      </c>
      <c r="X450" s="8" t="str">
        <f t="shared" ref="X450:X513" si="79">VLOOKUP(D450,cero,6,FALSE)</f>
        <v>SI</v>
      </c>
      <c r="Y450" s="44"/>
      <c r="AN450" s="10" t="str">
        <f t="shared" ref="AN450:AN513" si="80">VLOOKUP(C450,CECO,3,FALSE)</f>
        <v>ZSRSER601-1</v>
      </c>
      <c r="AO450" s="10" t="str">
        <f t="shared" ref="AO450:AO513" si="81">VLOOKUP(B450,empresas,4,FALSE)</f>
        <v>CONTRATISTAS</v>
      </c>
      <c r="AQ450" s="38" t="str">
        <f t="shared" ref="AQ450:AQ513" si="82">VLOOKUP(R450,visual,2,FALSE)</f>
        <v>PUNO</v>
      </c>
    </row>
    <row r="451" spans="1:43" ht="15.75" customHeight="1" x14ac:dyDescent="0.2">
      <c r="A451" s="38">
        <v>452</v>
      </c>
      <c r="B451" s="11" t="s">
        <v>621</v>
      </c>
      <c r="C451" s="11" t="s">
        <v>261</v>
      </c>
      <c r="D451" s="11" t="str">
        <f t="shared" si="74"/>
        <v>DNI42654458</v>
      </c>
      <c r="E451" s="39" t="s">
        <v>4736</v>
      </c>
      <c r="F451" s="39" t="s">
        <v>291</v>
      </c>
      <c r="G451" s="11" t="s">
        <v>4702</v>
      </c>
      <c r="H451" s="11" t="s">
        <v>4737</v>
      </c>
      <c r="I451" s="11" t="s">
        <v>4657</v>
      </c>
      <c r="J451" s="11" t="s">
        <v>4577</v>
      </c>
      <c r="K451" s="40">
        <v>30965</v>
      </c>
      <c r="L451" s="41" t="s">
        <v>141</v>
      </c>
      <c r="M451" s="11">
        <v>941385624</v>
      </c>
      <c r="N451" s="39" t="s">
        <v>82</v>
      </c>
      <c r="O451" s="11" t="s">
        <v>82</v>
      </c>
      <c r="P451" s="11" t="s">
        <v>4738</v>
      </c>
      <c r="Q451" s="11" t="s">
        <v>4739</v>
      </c>
      <c r="R451" s="7" t="str">
        <f t="shared" si="77"/>
        <v>PUNO</v>
      </c>
      <c r="S451" s="7" t="str">
        <f t="shared" si="78"/>
        <v>PUNO</v>
      </c>
      <c r="T451" s="11" t="s">
        <v>84</v>
      </c>
      <c r="U451" s="42" t="s">
        <v>4580</v>
      </c>
      <c r="W451" s="43">
        <v>44163</v>
      </c>
      <c r="X451" s="8" t="e">
        <f t="shared" si="79"/>
        <v>#N/A</v>
      </c>
      <c r="Y451" s="44"/>
      <c r="AN451" s="10" t="str">
        <f t="shared" si="80"/>
        <v>ZSRSER601-1</v>
      </c>
      <c r="AO451" s="10" t="str">
        <f t="shared" si="81"/>
        <v>CONTRATISTAS</v>
      </c>
      <c r="AQ451" s="38" t="str">
        <f t="shared" si="82"/>
        <v>PUNO</v>
      </c>
    </row>
    <row r="452" spans="1:43" ht="15.75" customHeight="1" x14ac:dyDescent="0.2">
      <c r="A452" s="38">
        <v>453</v>
      </c>
      <c r="B452" s="11" t="s">
        <v>621</v>
      </c>
      <c r="C452" s="11" t="s">
        <v>261</v>
      </c>
      <c r="D452" s="11" t="str">
        <f t="shared" si="74"/>
        <v>DNI40606124</v>
      </c>
      <c r="E452" s="39" t="s">
        <v>4740</v>
      </c>
      <c r="F452" s="39" t="s">
        <v>291</v>
      </c>
      <c r="G452" s="11" t="s">
        <v>306</v>
      </c>
      <c r="H452" s="11" t="s">
        <v>4741</v>
      </c>
      <c r="I452" s="11" t="s">
        <v>4742</v>
      </c>
      <c r="J452" s="11" t="s">
        <v>4687</v>
      </c>
      <c r="K452" s="40">
        <v>29500</v>
      </c>
      <c r="L452" s="41" t="s">
        <v>141</v>
      </c>
      <c r="M452" s="11">
        <v>992986315</v>
      </c>
      <c r="N452" s="39" t="s">
        <v>82</v>
      </c>
      <c r="O452" s="11" t="s">
        <v>83</v>
      </c>
      <c r="P452" s="11" t="s">
        <v>84</v>
      </c>
      <c r="Q452" s="11" t="s">
        <v>4743</v>
      </c>
      <c r="R452" s="7" t="str">
        <f t="shared" si="77"/>
        <v>PUNO</v>
      </c>
      <c r="S452" s="7" t="str">
        <f t="shared" si="78"/>
        <v>ANTAUTA</v>
      </c>
      <c r="T452" s="11" t="s">
        <v>84</v>
      </c>
      <c r="U452" s="42" t="s">
        <v>4655</v>
      </c>
      <c r="W452" s="43">
        <v>44163</v>
      </c>
      <c r="X452" s="8" t="e">
        <f t="shared" si="79"/>
        <v>#N/A</v>
      </c>
      <c r="Y452" s="44"/>
      <c r="AN452" s="10" t="str">
        <f t="shared" si="80"/>
        <v>ZSRSER601-1</v>
      </c>
      <c r="AO452" s="10" t="str">
        <f t="shared" si="81"/>
        <v>CONTRATISTAS</v>
      </c>
      <c r="AQ452" s="38" t="str">
        <f t="shared" si="82"/>
        <v>PUNO</v>
      </c>
    </row>
    <row r="453" spans="1:43" ht="15.75" customHeight="1" x14ac:dyDescent="0.2">
      <c r="A453" s="38">
        <v>454</v>
      </c>
      <c r="B453" s="11" t="s">
        <v>621</v>
      </c>
      <c r="C453" s="11" t="s">
        <v>261</v>
      </c>
      <c r="D453" s="11" t="str">
        <f t="shared" si="74"/>
        <v>DNI45864239</v>
      </c>
      <c r="E453" s="39" t="s">
        <v>4744</v>
      </c>
      <c r="F453" s="39" t="s">
        <v>291</v>
      </c>
      <c r="G453" s="11" t="s">
        <v>900</v>
      </c>
      <c r="H453" s="11" t="s">
        <v>4745</v>
      </c>
      <c r="I453" s="11" t="s">
        <v>4746</v>
      </c>
      <c r="J453" s="11" t="s">
        <v>4568</v>
      </c>
      <c r="K453" s="40">
        <v>31848</v>
      </c>
      <c r="L453" s="41" t="s">
        <v>141</v>
      </c>
      <c r="M453" s="11">
        <v>974295556</v>
      </c>
      <c r="N453" s="39" t="s">
        <v>82</v>
      </c>
      <c r="O453" s="11" t="s">
        <v>1263</v>
      </c>
      <c r="P453" s="11" t="s">
        <v>237</v>
      </c>
      <c r="Q453" s="11" t="s">
        <v>4747</v>
      </c>
      <c r="R453" s="7" t="str">
        <f t="shared" si="77"/>
        <v>PUNO</v>
      </c>
      <c r="S453" s="7" t="str">
        <f t="shared" si="78"/>
        <v>JULIACA</v>
      </c>
      <c r="T453" s="11" t="s">
        <v>84</v>
      </c>
      <c r="U453" s="42" t="s">
        <v>4748</v>
      </c>
      <c r="W453" s="43">
        <v>44163</v>
      </c>
      <c r="X453" s="8" t="e">
        <f t="shared" si="79"/>
        <v>#N/A</v>
      </c>
      <c r="Y453" s="44"/>
      <c r="AN453" s="10" t="str">
        <f t="shared" si="80"/>
        <v>ZSRSER601-1</v>
      </c>
      <c r="AO453" s="10" t="str">
        <f t="shared" si="81"/>
        <v>CONTRATISTAS</v>
      </c>
      <c r="AQ453" s="38" t="str">
        <f t="shared" si="82"/>
        <v>PUNO</v>
      </c>
    </row>
    <row r="454" spans="1:43" ht="15.75" customHeight="1" x14ac:dyDescent="0.2">
      <c r="A454" s="38">
        <v>455</v>
      </c>
      <c r="B454" s="11" t="s">
        <v>621</v>
      </c>
      <c r="C454" s="11" t="s">
        <v>261</v>
      </c>
      <c r="D454" s="11" t="str">
        <f t="shared" si="74"/>
        <v>DNI43932198</v>
      </c>
      <c r="E454" s="39" t="s">
        <v>4749</v>
      </c>
      <c r="F454" s="39" t="s">
        <v>291</v>
      </c>
      <c r="G454" s="11" t="s">
        <v>291</v>
      </c>
      <c r="H454" s="11" t="s">
        <v>4497</v>
      </c>
      <c r="I454" s="11" t="s">
        <v>4657</v>
      </c>
      <c r="J454" s="11" t="s">
        <v>4577</v>
      </c>
      <c r="K454" s="40">
        <v>30091</v>
      </c>
      <c r="L454" s="41" t="s">
        <v>141</v>
      </c>
      <c r="M454" s="11">
        <v>989993281</v>
      </c>
      <c r="N454" s="39" t="s">
        <v>82</v>
      </c>
      <c r="O454" s="11" t="s">
        <v>83</v>
      </c>
      <c r="P454" s="11" t="s">
        <v>84</v>
      </c>
      <c r="Q454" s="11" t="s">
        <v>4750</v>
      </c>
      <c r="R454" s="7" t="str">
        <f t="shared" si="77"/>
        <v>PUNO</v>
      </c>
      <c r="S454" s="7" t="str">
        <f t="shared" si="78"/>
        <v>ANTAUTA</v>
      </c>
      <c r="T454" s="11" t="s">
        <v>84</v>
      </c>
      <c r="U454" s="42" t="s">
        <v>4580</v>
      </c>
      <c r="W454" s="43">
        <v>44163</v>
      </c>
      <c r="X454" s="8" t="e">
        <f t="shared" si="79"/>
        <v>#N/A</v>
      </c>
      <c r="Y454" s="44"/>
      <c r="AN454" s="10" t="str">
        <f t="shared" si="80"/>
        <v>ZSRSER601-1</v>
      </c>
      <c r="AO454" s="10" t="str">
        <f t="shared" si="81"/>
        <v>CONTRATISTAS</v>
      </c>
      <c r="AQ454" s="38" t="str">
        <f t="shared" si="82"/>
        <v>PUNO</v>
      </c>
    </row>
    <row r="455" spans="1:43" ht="15.75" customHeight="1" x14ac:dyDescent="0.2">
      <c r="A455" s="38">
        <v>456</v>
      </c>
      <c r="B455" s="4" t="s">
        <v>621</v>
      </c>
      <c r="C455" s="4" t="s">
        <v>261</v>
      </c>
      <c r="D455" s="4" t="str">
        <f t="shared" si="74"/>
        <v>DNI01539236</v>
      </c>
      <c r="E455" s="45" t="s">
        <v>4751</v>
      </c>
      <c r="F455" s="45" t="s">
        <v>291</v>
      </c>
      <c r="G455" s="46" t="s">
        <v>291</v>
      </c>
      <c r="H455" s="46" t="s">
        <v>4752</v>
      </c>
      <c r="I455" s="11" t="s">
        <v>1751</v>
      </c>
      <c r="J455" s="11" t="s">
        <v>4577</v>
      </c>
      <c r="K455" s="40">
        <v>26061</v>
      </c>
      <c r="L455" s="41" t="s">
        <v>141</v>
      </c>
      <c r="M455" s="11">
        <v>973112104</v>
      </c>
      <c r="N455" s="39" t="s">
        <v>82</v>
      </c>
      <c r="O455" s="38" t="s">
        <v>1263</v>
      </c>
      <c r="P455" s="38" t="s">
        <v>237</v>
      </c>
      <c r="Q455" s="11" t="s">
        <v>4753</v>
      </c>
      <c r="R455" s="10" t="str">
        <f t="shared" si="77"/>
        <v>PUNO</v>
      </c>
      <c r="S455" s="7" t="str">
        <f t="shared" si="78"/>
        <v>JULIACA</v>
      </c>
      <c r="T455" s="11" t="s">
        <v>84</v>
      </c>
      <c r="U455" s="42" t="s">
        <v>4593</v>
      </c>
      <c r="W455" s="43">
        <v>44163</v>
      </c>
      <c r="X455" s="8" t="str">
        <f t="shared" si="79"/>
        <v>SI</v>
      </c>
      <c r="Y455" s="44"/>
      <c r="AN455" s="10" t="str">
        <f t="shared" si="80"/>
        <v>ZSRSER601-1</v>
      </c>
      <c r="AO455" s="10" t="str">
        <f t="shared" si="81"/>
        <v>CONTRATISTAS</v>
      </c>
      <c r="AQ455" s="38" t="str">
        <f t="shared" si="82"/>
        <v>PUNO</v>
      </c>
    </row>
    <row r="456" spans="1:43" ht="15.75" customHeight="1" x14ac:dyDescent="0.2">
      <c r="A456" s="38">
        <v>457</v>
      </c>
      <c r="B456" s="4" t="s">
        <v>621</v>
      </c>
      <c r="C456" s="4" t="s">
        <v>261</v>
      </c>
      <c r="D456" s="4" t="str">
        <f t="shared" si="74"/>
        <v>DNI02175608</v>
      </c>
      <c r="E456" s="45" t="s">
        <v>4754</v>
      </c>
      <c r="F456" s="45" t="s">
        <v>291</v>
      </c>
      <c r="G456" s="46" t="s">
        <v>3349</v>
      </c>
      <c r="H456" s="46" t="s">
        <v>4755</v>
      </c>
      <c r="I456" s="11" t="s">
        <v>4677</v>
      </c>
      <c r="J456" s="11" t="s">
        <v>4591</v>
      </c>
      <c r="K456" s="40">
        <v>28216</v>
      </c>
      <c r="L456" s="41" t="s">
        <v>141</v>
      </c>
      <c r="M456" s="11">
        <v>959197698</v>
      </c>
      <c r="N456" s="39" t="s">
        <v>82</v>
      </c>
      <c r="O456" s="38" t="s">
        <v>395</v>
      </c>
      <c r="P456" s="38" t="s">
        <v>396</v>
      </c>
      <c r="Q456" s="11" t="s">
        <v>4756</v>
      </c>
      <c r="R456" s="10" t="str">
        <f t="shared" si="77"/>
        <v>PUNO</v>
      </c>
      <c r="S456" s="7" t="str">
        <f t="shared" si="78"/>
        <v>JULIACA</v>
      </c>
      <c r="T456" s="11" t="s">
        <v>84</v>
      </c>
      <c r="U456" s="42" t="s">
        <v>4607</v>
      </c>
      <c r="W456" s="43">
        <v>44163</v>
      </c>
      <c r="X456" s="8" t="str">
        <f t="shared" si="79"/>
        <v>SI</v>
      </c>
      <c r="Y456" s="44"/>
      <c r="AN456" s="10" t="str">
        <f t="shared" si="80"/>
        <v>ZSRSER601-1</v>
      </c>
      <c r="AO456" s="10" t="str">
        <f t="shared" si="81"/>
        <v>CONTRATISTAS</v>
      </c>
      <c r="AQ456" s="38" t="str">
        <f t="shared" si="82"/>
        <v>PUNO</v>
      </c>
    </row>
    <row r="457" spans="1:43" ht="15.75" customHeight="1" x14ac:dyDescent="0.2">
      <c r="A457" s="38">
        <v>458</v>
      </c>
      <c r="B457" s="11" t="s">
        <v>621</v>
      </c>
      <c r="C457" s="11" t="s">
        <v>261</v>
      </c>
      <c r="D457" s="11" t="str">
        <f t="shared" si="74"/>
        <v>DNI70287219</v>
      </c>
      <c r="E457" s="39" t="s">
        <v>4757</v>
      </c>
      <c r="F457" s="39" t="s">
        <v>291</v>
      </c>
      <c r="G457" s="11" t="s">
        <v>115</v>
      </c>
      <c r="H457" s="11" t="s">
        <v>4758</v>
      </c>
      <c r="I457" s="11" t="s">
        <v>1302</v>
      </c>
      <c r="J457" s="11" t="s">
        <v>633</v>
      </c>
      <c r="K457" s="40">
        <v>33300</v>
      </c>
      <c r="L457" s="41" t="s">
        <v>141</v>
      </c>
      <c r="M457" s="11">
        <v>986866060</v>
      </c>
      <c r="N457" s="39" t="s">
        <v>82</v>
      </c>
      <c r="O457" s="11" t="s">
        <v>1263</v>
      </c>
      <c r="P457" s="11" t="s">
        <v>237</v>
      </c>
      <c r="Q457" s="11" t="s">
        <v>4759</v>
      </c>
      <c r="R457" s="7" t="str">
        <f t="shared" si="77"/>
        <v>PUNO</v>
      </c>
      <c r="S457" s="7" t="str">
        <f t="shared" si="78"/>
        <v>JULIACA</v>
      </c>
      <c r="T457" s="11" t="s">
        <v>925</v>
      </c>
      <c r="U457" s="42" t="s">
        <v>191</v>
      </c>
      <c r="W457" s="43">
        <v>44163</v>
      </c>
      <c r="X457" s="8" t="e">
        <f t="shared" si="79"/>
        <v>#N/A</v>
      </c>
      <c r="Y457" s="44"/>
      <c r="AN457" s="10" t="str">
        <f t="shared" si="80"/>
        <v>ZSRSER601-1</v>
      </c>
      <c r="AO457" s="10" t="str">
        <f t="shared" si="81"/>
        <v>CONTRATISTAS</v>
      </c>
      <c r="AQ457" s="38" t="str">
        <f t="shared" si="82"/>
        <v>PUNO</v>
      </c>
    </row>
    <row r="458" spans="1:43" ht="15.75" customHeight="1" x14ac:dyDescent="0.2">
      <c r="A458" s="38">
        <v>459</v>
      </c>
      <c r="B458" s="11" t="s">
        <v>621</v>
      </c>
      <c r="C458" s="11" t="s">
        <v>261</v>
      </c>
      <c r="D458" s="11" t="str">
        <f t="shared" si="74"/>
        <v>DNI02293371</v>
      </c>
      <c r="E458" s="39" t="s">
        <v>4760</v>
      </c>
      <c r="F458" s="39" t="s">
        <v>291</v>
      </c>
      <c r="G458" s="11" t="s">
        <v>1433</v>
      </c>
      <c r="H458" s="11" t="s">
        <v>1931</v>
      </c>
      <c r="I458" s="11" t="s">
        <v>1603</v>
      </c>
      <c r="J458" s="11" t="s">
        <v>4577</v>
      </c>
      <c r="K458" s="40">
        <v>28108</v>
      </c>
      <c r="L458" s="41" t="s">
        <v>141</v>
      </c>
      <c r="M458" s="11">
        <v>959334941</v>
      </c>
      <c r="N458" s="39" t="s">
        <v>82</v>
      </c>
      <c r="O458" s="11" t="s">
        <v>1263</v>
      </c>
      <c r="P458" s="11" t="s">
        <v>237</v>
      </c>
      <c r="Q458" s="11" t="s">
        <v>4761</v>
      </c>
      <c r="R458" s="7" t="str">
        <f t="shared" si="77"/>
        <v>PUNO</v>
      </c>
      <c r="S458" s="7" t="str">
        <f t="shared" si="78"/>
        <v>JULIACA</v>
      </c>
      <c r="T458" s="11" t="s">
        <v>925</v>
      </c>
      <c r="U458" s="42" t="s">
        <v>191</v>
      </c>
      <c r="W458" s="43">
        <v>44163</v>
      </c>
      <c r="X458" s="8" t="e">
        <f t="shared" si="79"/>
        <v>#N/A</v>
      </c>
      <c r="Y458" s="44"/>
      <c r="AN458" s="10" t="str">
        <f t="shared" si="80"/>
        <v>ZSRSER601-1</v>
      </c>
      <c r="AO458" s="10" t="str">
        <f t="shared" si="81"/>
        <v>CONTRATISTAS</v>
      </c>
      <c r="AQ458" s="38" t="str">
        <f t="shared" si="82"/>
        <v>PUNO</v>
      </c>
    </row>
    <row r="459" spans="1:43" ht="15.75" customHeight="1" x14ac:dyDescent="0.2">
      <c r="A459" s="38">
        <v>460</v>
      </c>
      <c r="B459" s="11" t="s">
        <v>621</v>
      </c>
      <c r="C459" s="11" t="s">
        <v>261</v>
      </c>
      <c r="D459" s="11" t="str">
        <f t="shared" si="74"/>
        <v>DNI41830629</v>
      </c>
      <c r="E459" s="39" t="s">
        <v>4762</v>
      </c>
      <c r="F459" s="39" t="s">
        <v>291</v>
      </c>
      <c r="G459" s="11" t="s">
        <v>434</v>
      </c>
      <c r="H459" s="11" t="s">
        <v>4763</v>
      </c>
      <c r="I459" s="11" t="s">
        <v>4602</v>
      </c>
      <c r="J459" s="11" t="s">
        <v>4568</v>
      </c>
      <c r="K459" s="40">
        <v>30322</v>
      </c>
      <c r="L459" s="41" t="s">
        <v>141</v>
      </c>
      <c r="M459" s="11">
        <v>986741431</v>
      </c>
      <c r="N459" s="39" t="s">
        <v>82</v>
      </c>
      <c r="O459" s="11" t="s">
        <v>1263</v>
      </c>
      <c r="P459" s="11" t="s">
        <v>235</v>
      </c>
      <c r="Q459" s="11" t="s">
        <v>4764</v>
      </c>
      <c r="R459" s="7" t="str">
        <f t="shared" si="77"/>
        <v>PUNO</v>
      </c>
      <c r="S459" s="7" t="str">
        <f t="shared" si="78"/>
        <v>JULIACA</v>
      </c>
      <c r="T459" s="11" t="s">
        <v>84</v>
      </c>
      <c r="U459" s="42" t="s">
        <v>4580</v>
      </c>
      <c r="W459" s="43">
        <v>44163</v>
      </c>
      <c r="X459" s="8" t="e">
        <f t="shared" si="79"/>
        <v>#N/A</v>
      </c>
      <c r="Y459" s="44"/>
      <c r="AN459" s="10" t="str">
        <f t="shared" si="80"/>
        <v>ZSRSER601-1</v>
      </c>
      <c r="AO459" s="10" t="str">
        <f t="shared" si="81"/>
        <v>CONTRATISTAS</v>
      </c>
      <c r="AQ459" s="38" t="str">
        <f t="shared" si="82"/>
        <v>PUNO</v>
      </c>
    </row>
    <row r="460" spans="1:43" ht="15.75" customHeight="1" x14ac:dyDescent="0.2">
      <c r="A460" s="38">
        <v>461</v>
      </c>
      <c r="B460" s="11" t="s">
        <v>621</v>
      </c>
      <c r="C460" s="11" t="s">
        <v>261</v>
      </c>
      <c r="D460" s="11" t="str">
        <f t="shared" si="74"/>
        <v>DNI02449739</v>
      </c>
      <c r="E460" s="39" t="s">
        <v>4765</v>
      </c>
      <c r="F460" s="39" t="s">
        <v>291</v>
      </c>
      <c r="G460" s="11" t="s">
        <v>2049</v>
      </c>
      <c r="H460" s="11" t="s">
        <v>4766</v>
      </c>
      <c r="I460" s="11" t="s">
        <v>1751</v>
      </c>
      <c r="J460" s="11" t="s">
        <v>4577</v>
      </c>
      <c r="K460" s="40">
        <v>27955</v>
      </c>
      <c r="L460" s="41" t="s">
        <v>141</v>
      </c>
      <c r="M460" s="11">
        <v>984437630</v>
      </c>
      <c r="N460" s="39" t="s">
        <v>82</v>
      </c>
      <c r="O460" s="11" t="s">
        <v>1263</v>
      </c>
      <c r="P460" s="11" t="s">
        <v>237</v>
      </c>
      <c r="Q460" s="11" t="s">
        <v>4767</v>
      </c>
      <c r="R460" s="7" t="str">
        <f t="shared" si="77"/>
        <v>PUNO</v>
      </c>
      <c r="S460" s="7" t="str">
        <f t="shared" si="78"/>
        <v>JULIACA</v>
      </c>
      <c r="T460" s="11" t="s">
        <v>84</v>
      </c>
      <c r="U460" s="42" t="s">
        <v>4593</v>
      </c>
      <c r="W460" s="43">
        <v>44163</v>
      </c>
      <c r="X460" s="8" t="e">
        <f t="shared" si="79"/>
        <v>#N/A</v>
      </c>
      <c r="Y460" s="44"/>
      <c r="AN460" s="10" t="str">
        <f t="shared" si="80"/>
        <v>ZSRSER601-1</v>
      </c>
      <c r="AO460" s="10" t="str">
        <f t="shared" si="81"/>
        <v>CONTRATISTAS</v>
      </c>
      <c r="AQ460" s="38" t="str">
        <f t="shared" si="82"/>
        <v>PUNO</v>
      </c>
    </row>
    <row r="461" spans="1:43" ht="15.75" customHeight="1" x14ac:dyDescent="0.2">
      <c r="A461" s="38">
        <v>463</v>
      </c>
      <c r="B461" s="11" t="s">
        <v>621</v>
      </c>
      <c r="C461" s="11" t="s">
        <v>261</v>
      </c>
      <c r="D461" s="11" t="str">
        <f t="shared" si="74"/>
        <v>DNI43370664</v>
      </c>
      <c r="E461" s="39" t="s">
        <v>4768</v>
      </c>
      <c r="F461" s="39" t="s">
        <v>729</v>
      </c>
      <c r="G461" s="11" t="s">
        <v>291</v>
      </c>
      <c r="H461" s="11" t="s">
        <v>4769</v>
      </c>
      <c r="I461" s="11" t="s">
        <v>4770</v>
      </c>
      <c r="J461" s="11" t="s">
        <v>4577</v>
      </c>
      <c r="K461" s="40">
        <v>31402</v>
      </c>
      <c r="L461" s="41" t="s">
        <v>141</v>
      </c>
      <c r="M461" s="11">
        <v>952494440</v>
      </c>
      <c r="N461" s="39" t="s">
        <v>82</v>
      </c>
      <c r="O461" s="11" t="s">
        <v>395</v>
      </c>
      <c r="P461" s="11" t="s">
        <v>396</v>
      </c>
      <c r="Q461" s="11" t="s">
        <v>4771</v>
      </c>
      <c r="R461" s="7" t="str">
        <f t="shared" si="77"/>
        <v>PUNO</v>
      </c>
      <c r="S461" s="7" t="str">
        <f t="shared" si="78"/>
        <v>JULIACA</v>
      </c>
      <c r="T461" s="11" t="s">
        <v>84</v>
      </c>
      <c r="U461" s="42" t="s">
        <v>4683</v>
      </c>
      <c r="W461" s="43">
        <v>44163</v>
      </c>
      <c r="X461" s="8" t="e">
        <f t="shared" si="79"/>
        <v>#N/A</v>
      </c>
      <c r="Y461" s="44"/>
      <c r="AN461" s="10" t="str">
        <f t="shared" si="80"/>
        <v>ZSRSER601-1</v>
      </c>
      <c r="AO461" s="10" t="str">
        <f t="shared" si="81"/>
        <v>CONTRATISTAS</v>
      </c>
      <c r="AQ461" s="38" t="str">
        <f t="shared" si="82"/>
        <v>PUNO</v>
      </c>
    </row>
    <row r="462" spans="1:43" ht="15.75" customHeight="1" x14ac:dyDescent="0.2">
      <c r="A462" s="38">
        <v>464</v>
      </c>
      <c r="B462" s="11" t="s">
        <v>621</v>
      </c>
      <c r="C462" s="11" t="s">
        <v>261</v>
      </c>
      <c r="D462" s="11" t="str">
        <f t="shared" si="74"/>
        <v>DNI02271078</v>
      </c>
      <c r="E462" s="39" t="s">
        <v>4772</v>
      </c>
      <c r="F462" s="39" t="s">
        <v>1650</v>
      </c>
      <c r="G462" s="11" t="s">
        <v>457</v>
      </c>
      <c r="H462" s="11" t="s">
        <v>4773</v>
      </c>
      <c r="I462" s="11" t="s">
        <v>4596</v>
      </c>
      <c r="J462" s="11" t="e">
        <v>#N/A</v>
      </c>
      <c r="K462" s="40">
        <v>25227</v>
      </c>
      <c r="L462" s="41" t="s">
        <v>141</v>
      </c>
      <c r="M462" s="11">
        <v>991401383</v>
      </c>
      <c r="N462" s="39" t="s">
        <v>82</v>
      </c>
      <c r="O462" s="11" t="s">
        <v>83</v>
      </c>
      <c r="P462" s="11" t="s">
        <v>84</v>
      </c>
      <c r="Q462" s="11" t="s">
        <v>4774</v>
      </c>
      <c r="R462" s="7" t="str">
        <f t="shared" si="77"/>
        <v>PUNO</v>
      </c>
      <c r="S462" s="7" t="str">
        <f t="shared" si="78"/>
        <v>ANTAUTA</v>
      </c>
      <c r="T462" s="11" t="s">
        <v>925</v>
      </c>
      <c r="U462" s="42" t="s">
        <v>4775</v>
      </c>
      <c r="W462" s="43">
        <v>44163</v>
      </c>
      <c r="X462" s="8" t="e">
        <f t="shared" si="79"/>
        <v>#N/A</v>
      </c>
      <c r="Y462" s="44"/>
      <c r="AN462" s="10" t="str">
        <f t="shared" si="80"/>
        <v>ZSRSER601-1</v>
      </c>
      <c r="AO462" s="10" t="str">
        <f t="shared" si="81"/>
        <v>CONTRATISTAS</v>
      </c>
      <c r="AQ462" s="38" t="str">
        <f t="shared" si="82"/>
        <v>PUNO</v>
      </c>
    </row>
    <row r="463" spans="1:43" ht="15.75" customHeight="1" x14ac:dyDescent="0.2">
      <c r="A463" s="38">
        <v>465</v>
      </c>
      <c r="B463" s="11" t="s">
        <v>621</v>
      </c>
      <c r="C463" s="11" t="s">
        <v>261</v>
      </c>
      <c r="D463" s="11" t="str">
        <f t="shared" si="74"/>
        <v>DNI45520111</v>
      </c>
      <c r="E463" s="39" t="s">
        <v>4776</v>
      </c>
      <c r="F463" s="39" t="s">
        <v>984</v>
      </c>
      <c r="G463" s="11" t="s">
        <v>4620</v>
      </c>
      <c r="H463" s="11" t="s">
        <v>4777</v>
      </c>
      <c r="I463" s="11" t="s">
        <v>4590</v>
      </c>
      <c r="J463" s="11" t="s">
        <v>4591</v>
      </c>
      <c r="K463" s="40">
        <v>32512</v>
      </c>
      <c r="L463" s="41" t="s">
        <v>141</v>
      </c>
      <c r="M463" s="11">
        <v>973266312</v>
      </c>
      <c r="N463" s="39" t="s">
        <v>82</v>
      </c>
      <c r="O463" s="11" t="s">
        <v>395</v>
      </c>
      <c r="P463" s="11" t="s">
        <v>4778</v>
      </c>
      <c r="Q463" s="11" t="s">
        <v>4779</v>
      </c>
      <c r="R463" s="7" t="str">
        <f t="shared" si="77"/>
        <v>PUNO</v>
      </c>
      <c r="S463" s="7" t="str">
        <f t="shared" si="78"/>
        <v>JULIACA</v>
      </c>
      <c r="T463" s="11" t="s">
        <v>84</v>
      </c>
      <c r="U463" s="42" t="s">
        <v>4683</v>
      </c>
      <c r="W463" s="43">
        <v>44163</v>
      </c>
      <c r="X463" s="8" t="e">
        <f t="shared" si="79"/>
        <v>#N/A</v>
      </c>
      <c r="Y463" s="44"/>
      <c r="AN463" s="10" t="str">
        <f t="shared" si="80"/>
        <v>ZSRSER601-1</v>
      </c>
      <c r="AO463" s="10" t="str">
        <f t="shared" si="81"/>
        <v>CONTRATISTAS</v>
      </c>
      <c r="AQ463" s="38" t="str">
        <f t="shared" si="82"/>
        <v>PUNO</v>
      </c>
    </row>
    <row r="464" spans="1:43" ht="15.75" customHeight="1" x14ac:dyDescent="0.2">
      <c r="A464" s="38">
        <v>466</v>
      </c>
      <c r="B464" s="4" t="s">
        <v>621</v>
      </c>
      <c r="C464" s="4" t="s">
        <v>261</v>
      </c>
      <c r="D464" s="4" t="str">
        <f t="shared" si="74"/>
        <v>DNI42749085</v>
      </c>
      <c r="E464" s="45" t="s">
        <v>4780</v>
      </c>
      <c r="F464" s="45" t="s">
        <v>984</v>
      </c>
      <c r="G464" s="46" t="s">
        <v>1490</v>
      </c>
      <c r="H464" s="46" t="s">
        <v>4781</v>
      </c>
      <c r="I464" s="11" t="s">
        <v>4596</v>
      </c>
      <c r="J464" s="11" t="s">
        <v>4568</v>
      </c>
      <c r="K464" s="40">
        <v>30957</v>
      </c>
      <c r="L464" s="41" t="s">
        <v>141</v>
      </c>
      <c r="M464" s="11">
        <v>953874620</v>
      </c>
      <c r="N464" s="39" t="s">
        <v>82</v>
      </c>
      <c r="O464" s="38" t="s">
        <v>1263</v>
      </c>
      <c r="P464" s="38" t="s">
        <v>235</v>
      </c>
      <c r="Q464" s="11" t="s">
        <v>4782</v>
      </c>
      <c r="R464" s="10" t="str">
        <f t="shared" si="77"/>
        <v>PUNO</v>
      </c>
      <c r="S464" s="7" t="str">
        <f t="shared" si="78"/>
        <v>JULIACA</v>
      </c>
      <c r="T464" s="11" t="s">
        <v>84</v>
      </c>
      <c r="U464" s="42" t="s">
        <v>4531</v>
      </c>
      <c r="W464" s="43">
        <v>44163</v>
      </c>
      <c r="X464" s="8" t="str">
        <f t="shared" si="79"/>
        <v>SI</v>
      </c>
      <c r="Y464" s="44"/>
      <c r="AN464" s="10" t="str">
        <f t="shared" si="80"/>
        <v>ZSRSER601-1</v>
      </c>
      <c r="AO464" s="10" t="str">
        <f t="shared" si="81"/>
        <v>CONTRATISTAS</v>
      </c>
      <c r="AQ464" s="38" t="str">
        <f t="shared" si="82"/>
        <v>PUNO</v>
      </c>
    </row>
    <row r="465" spans="1:43" ht="15.75" customHeight="1" x14ac:dyDescent="0.2">
      <c r="A465" s="38">
        <v>468</v>
      </c>
      <c r="B465" s="11" t="s">
        <v>621</v>
      </c>
      <c r="C465" s="11" t="s">
        <v>261</v>
      </c>
      <c r="D465" s="11" t="str">
        <f t="shared" ref="D465:D528" si="83">CONCATENATE("DNI",E465)</f>
        <v>DNI45370206</v>
      </c>
      <c r="E465" s="39" t="s">
        <v>4783</v>
      </c>
      <c r="F465" s="39" t="s">
        <v>2178</v>
      </c>
      <c r="G465" s="11" t="s">
        <v>4784</v>
      </c>
      <c r="H465" s="11" t="s">
        <v>4785</v>
      </c>
      <c r="I465" s="11" t="s">
        <v>4596</v>
      </c>
      <c r="J465" s="11" t="s">
        <v>4591</v>
      </c>
      <c r="K465" s="40">
        <v>30280</v>
      </c>
      <c r="L465" s="41" t="s">
        <v>141</v>
      </c>
      <c r="M465" s="11">
        <v>974721590</v>
      </c>
      <c r="N465" s="39" t="s">
        <v>82</v>
      </c>
      <c r="O465" s="11" t="s">
        <v>83</v>
      </c>
      <c r="P465" s="11" t="s">
        <v>84</v>
      </c>
      <c r="Q465" s="11" t="s">
        <v>4786</v>
      </c>
      <c r="R465" s="7" t="str">
        <f t="shared" si="77"/>
        <v>PUNO</v>
      </c>
      <c r="S465" s="7" t="str">
        <f t="shared" si="78"/>
        <v>ANTAUTA</v>
      </c>
      <c r="T465" s="11" t="s">
        <v>84</v>
      </c>
      <c r="U465" s="42" t="s">
        <v>4580</v>
      </c>
      <c r="W465" s="43">
        <v>44163</v>
      </c>
      <c r="X465" s="8" t="e">
        <f t="shared" si="79"/>
        <v>#N/A</v>
      </c>
      <c r="Y465" s="44"/>
      <c r="AN465" s="10" t="str">
        <f t="shared" si="80"/>
        <v>ZSRSER601-1</v>
      </c>
      <c r="AO465" s="10" t="str">
        <f t="shared" si="81"/>
        <v>CONTRATISTAS</v>
      </c>
      <c r="AQ465" s="38" t="str">
        <f t="shared" si="82"/>
        <v>PUNO</v>
      </c>
    </row>
    <row r="466" spans="1:43" ht="15.75" customHeight="1" x14ac:dyDescent="0.2">
      <c r="A466" s="38">
        <v>469</v>
      </c>
      <c r="B466" s="11" t="s">
        <v>621</v>
      </c>
      <c r="C466" s="11" t="s">
        <v>261</v>
      </c>
      <c r="D466" s="11" t="str">
        <f t="shared" si="83"/>
        <v>DNI02292848</v>
      </c>
      <c r="E466" s="39" t="s">
        <v>4787</v>
      </c>
      <c r="F466" s="39" t="s">
        <v>421</v>
      </c>
      <c r="G466" s="11" t="s">
        <v>3266</v>
      </c>
      <c r="H466" s="11" t="s">
        <v>1515</v>
      </c>
      <c r="I466" s="11" t="s">
        <v>4596</v>
      </c>
      <c r="J466" s="11" t="s">
        <v>4568</v>
      </c>
      <c r="K466" s="40">
        <v>27483</v>
      </c>
      <c r="L466" s="41" t="s">
        <v>141</v>
      </c>
      <c r="M466" s="11">
        <v>993647584</v>
      </c>
      <c r="N466" s="39" t="s">
        <v>82</v>
      </c>
      <c r="O466" s="11" t="s">
        <v>83</v>
      </c>
      <c r="P466" s="11" t="s">
        <v>84</v>
      </c>
      <c r="Q466" s="11" t="s">
        <v>4788</v>
      </c>
      <c r="R466" s="7" t="str">
        <f t="shared" si="77"/>
        <v>PUNO</v>
      </c>
      <c r="S466" s="7" t="str">
        <f t="shared" si="78"/>
        <v>ANTAUTA</v>
      </c>
      <c r="T466" s="11" t="s">
        <v>84</v>
      </c>
      <c r="U466" s="42" t="s">
        <v>4580</v>
      </c>
      <c r="W466" s="43">
        <v>44163</v>
      </c>
      <c r="X466" s="8" t="e">
        <f t="shared" si="79"/>
        <v>#N/A</v>
      </c>
      <c r="Y466" s="44"/>
      <c r="AN466" s="10" t="str">
        <f t="shared" si="80"/>
        <v>ZSRSER601-1</v>
      </c>
      <c r="AO466" s="10" t="str">
        <f t="shared" si="81"/>
        <v>CONTRATISTAS</v>
      </c>
      <c r="AQ466" s="38" t="str">
        <f t="shared" si="82"/>
        <v>PUNO</v>
      </c>
    </row>
    <row r="467" spans="1:43" ht="15.75" customHeight="1" x14ac:dyDescent="0.2">
      <c r="A467" s="38">
        <v>471</v>
      </c>
      <c r="B467" s="11" t="s">
        <v>621</v>
      </c>
      <c r="C467" s="11" t="s">
        <v>261</v>
      </c>
      <c r="D467" s="11" t="str">
        <f t="shared" si="83"/>
        <v>DNI44692283</v>
      </c>
      <c r="E467" s="39" t="s">
        <v>4789</v>
      </c>
      <c r="F467" s="39" t="s">
        <v>630</v>
      </c>
      <c r="G467" s="11" t="s">
        <v>2649</v>
      </c>
      <c r="H467" s="11" t="s">
        <v>1724</v>
      </c>
      <c r="I467" s="11" t="s">
        <v>4770</v>
      </c>
      <c r="J467" s="11" t="s">
        <v>4577</v>
      </c>
      <c r="K467" s="40">
        <v>32124</v>
      </c>
      <c r="L467" s="41" t="s">
        <v>141</v>
      </c>
      <c r="M467" s="11">
        <v>974419728</v>
      </c>
      <c r="N467" s="39" t="s">
        <v>82</v>
      </c>
      <c r="O467" s="11" t="s">
        <v>82</v>
      </c>
      <c r="P467" s="11" t="s">
        <v>3381</v>
      </c>
      <c r="Q467" s="11" t="s">
        <v>4790</v>
      </c>
      <c r="R467" s="7" t="str">
        <f t="shared" si="77"/>
        <v>PUNO</v>
      </c>
      <c r="S467" s="7" t="str">
        <f t="shared" si="78"/>
        <v>PUNO</v>
      </c>
      <c r="T467" s="11" t="s">
        <v>84</v>
      </c>
      <c r="U467" s="42" t="s">
        <v>4655</v>
      </c>
      <c r="W467" s="43">
        <v>44163</v>
      </c>
      <c r="X467" s="8" t="e">
        <f t="shared" si="79"/>
        <v>#N/A</v>
      </c>
      <c r="Y467" s="44"/>
      <c r="AN467" s="10" t="str">
        <f t="shared" si="80"/>
        <v>ZSRSER601-1</v>
      </c>
      <c r="AO467" s="10" t="str">
        <f t="shared" si="81"/>
        <v>CONTRATISTAS</v>
      </c>
      <c r="AQ467" s="38" t="str">
        <f t="shared" si="82"/>
        <v>PUNO</v>
      </c>
    </row>
    <row r="468" spans="1:43" ht="15.75" customHeight="1" x14ac:dyDescent="0.2">
      <c r="A468" s="38">
        <v>472</v>
      </c>
      <c r="B468" s="11" t="s">
        <v>621</v>
      </c>
      <c r="C468" s="11" t="s">
        <v>261</v>
      </c>
      <c r="D468" s="11" t="str">
        <f t="shared" si="83"/>
        <v>DNI41340756</v>
      </c>
      <c r="E468" s="39" t="s">
        <v>4791</v>
      </c>
      <c r="F468" s="39" t="s">
        <v>1171</v>
      </c>
      <c r="G468" s="11" t="s">
        <v>2712</v>
      </c>
      <c r="H468" s="11" t="s">
        <v>4792</v>
      </c>
      <c r="I468" s="11" t="s">
        <v>4793</v>
      </c>
      <c r="J468" s="11" t="s">
        <v>4568</v>
      </c>
      <c r="K468" s="40">
        <v>28749</v>
      </c>
      <c r="L468" s="41" t="s">
        <v>141</v>
      </c>
      <c r="M468" s="11">
        <v>940104032</v>
      </c>
      <c r="N468" s="39" t="s">
        <v>82</v>
      </c>
      <c r="O468" s="11" t="s">
        <v>1263</v>
      </c>
      <c r="P468" s="11" t="s">
        <v>237</v>
      </c>
      <c r="Q468" s="11" t="s">
        <v>4794</v>
      </c>
      <c r="R468" s="7" t="str">
        <f t="shared" si="77"/>
        <v>PUNO</v>
      </c>
      <c r="S468" s="7" t="str">
        <f t="shared" si="78"/>
        <v>JULIACA</v>
      </c>
      <c r="T468" s="11" t="s">
        <v>925</v>
      </c>
      <c r="U468" s="42" t="s">
        <v>4584</v>
      </c>
      <c r="W468" s="43">
        <v>44163</v>
      </c>
      <c r="X468" s="8" t="e">
        <f t="shared" si="79"/>
        <v>#N/A</v>
      </c>
      <c r="Y468" s="44"/>
      <c r="AN468" s="10" t="str">
        <f t="shared" si="80"/>
        <v>ZSRSER601-1</v>
      </c>
      <c r="AO468" s="10" t="str">
        <f t="shared" si="81"/>
        <v>CONTRATISTAS</v>
      </c>
      <c r="AQ468" s="38" t="str">
        <f t="shared" si="82"/>
        <v>PUNO</v>
      </c>
    </row>
    <row r="469" spans="1:43" ht="15.75" customHeight="1" x14ac:dyDescent="0.2">
      <c r="A469" s="38">
        <v>473</v>
      </c>
      <c r="B469" s="11" t="s">
        <v>621</v>
      </c>
      <c r="C469" s="11" t="s">
        <v>261</v>
      </c>
      <c r="D469" s="11" t="str">
        <f t="shared" si="83"/>
        <v>DNI45405464</v>
      </c>
      <c r="E469" s="39" t="s">
        <v>4795</v>
      </c>
      <c r="F469" s="39" t="s">
        <v>403</v>
      </c>
      <c r="G469" s="11" t="s">
        <v>4796</v>
      </c>
      <c r="H469" s="11" t="s">
        <v>186</v>
      </c>
      <c r="I469" s="11" t="s">
        <v>4596</v>
      </c>
      <c r="J469" s="11" t="s">
        <v>4591</v>
      </c>
      <c r="K469" s="40">
        <v>29488</v>
      </c>
      <c r="L469" s="41" t="s">
        <v>141</v>
      </c>
      <c r="M469" s="11">
        <v>987001775</v>
      </c>
      <c r="N469" s="39" t="s">
        <v>82</v>
      </c>
      <c r="O469" s="11" t="s">
        <v>83</v>
      </c>
      <c r="P469" s="11" t="s">
        <v>84</v>
      </c>
      <c r="Q469" s="11" t="s">
        <v>4797</v>
      </c>
      <c r="R469" s="7" t="str">
        <f t="shared" si="77"/>
        <v>PUNO</v>
      </c>
      <c r="S469" s="7" t="str">
        <f t="shared" si="78"/>
        <v>ANTAUTA</v>
      </c>
      <c r="T469" s="11" t="s">
        <v>84</v>
      </c>
      <c r="U469" s="42" t="s">
        <v>4580</v>
      </c>
      <c r="W469" s="43">
        <v>44163</v>
      </c>
      <c r="X469" s="8" t="e">
        <f t="shared" si="79"/>
        <v>#N/A</v>
      </c>
      <c r="Y469" s="44"/>
      <c r="AN469" s="10" t="str">
        <f t="shared" si="80"/>
        <v>ZSRSER601-1</v>
      </c>
      <c r="AO469" s="10" t="str">
        <f t="shared" si="81"/>
        <v>CONTRATISTAS</v>
      </c>
      <c r="AQ469" s="38" t="str">
        <f t="shared" si="82"/>
        <v>PUNO</v>
      </c>
    </row>
    <row r="470" spans="1:43" ht="15.75" customHeight="1" x14ac:dyDescent="0.2">
      <c r="A470" s="38">
        <v>474</v>
      </c>
      <c r="B470" s="4" t="s">
        <v>621</v>
      </c>
      <c r="C470" s="4" t="s">
        <v>261</v>
      </c>
      <c r="D470" s="4" t="str">
        <f t="shared" si="83"/>
        <v>DNI40890933</v>
      </c>
      <c r="E470" s="45" t="s">
        <v>4798</v>
      </c>
      <c r="F470" s="45" t="s">
        <v>403</v>
      </c>
      <c r="G470" s="46" t="s">
        <v>291</v>
      </c>
      <c r="H470" s="46" t="s">
        <v>3253</v>
      </c>
      <c r="I470" s="11" t="s">
        <v>4699</v>
      </c>
      <c r="J470" s="11" t="s">
        <v>4687</v>
      </c>
      <c r="K470" s="40">
        <v>29428</v>
      </c>
      <c r="L470" s="41" t="s">
        <v>141</v>
      </c>
      <c r="M470" s="11">
        <v>974329780</v>
      </c>
      <c r="N470" s="39" t="s">
        <v>82</v>
      </c>
      <c r="O470" s="38" t="s">
        <v>1263</v>
      </c>
      <c r="P470" s="38" t="s">
        <v>237</v>
      </c>
      <c r="Q470" s="11" t="s">
        <v>4799</v>
      </c>
      <c r="R470" s="10" t="str">
        <f t="shared" si="77"/>
        <v>PUNO</v>
      </c>
      <c r="S470" s="7" t="str">
        <f t="shared" si="78"/>
        <v>JULIACA</v>
      </c>
      <c r="T470" s="11" t="s">
        <v>84</v>
      </c>
      <c r="U470" s="42" t="s">
        <v>4580</v>
      </c>
      <c r="W470" s="43">
        <v>44163</v>
      </c>
      <c r="X470" s="8" t="str">
        <f t="shared" si="79"/>
        <v>SI</v>
      </c>
      <c r="Y470" s="44"/>
      <c r="AN470" s="10" t="str">
        <f t="shared" si="80"/>
        <v>ZSRSER601-1</v>
      </c>
      <c r="AO470" s="10" t="str">
        <f t="shared" si="81"/>
        <v>CONTRATISTAS</v>
      </c>
      <c r="AQ470" s="38" t="str">
        <f t="shared" si="82"/>
        <v>PUNO</v>
      </c>
    </row>
    <row r="471" spans="1:43" ht="15.75" customHeight="1" x14ac:dyDescent="0.2">
      <c r="A471" s="38">
        <v>475</v>
      </c>
      <c r="B471" s="11" t="s">
        <v>621</v>
      </c>
      <c r="C471" s="11" t="s">
        <v>261</v>
      </c>
      <c r="D471" s="11" t="str">
        <f t="shared" si="83"/>
        <v>DNI41924766</v>
      </c>
      <c r="E471" s="39" t="s">
        <v>4800</v>
      </c>
      <c r="F471" s="39" t="s">
        <v>403</v>
      </c>
      <c r="G471" s="11" t="s">
        <v>291</v>
      </c>
      <c r="H471" s="11" t="s">
        <v>4178</v>
      </c>
      <c r="I471" s="11" t="s">
        <v>4686</v>
      </c>
      <c r="J471" s="11" t="s">
        <v>4687</v>
      </c>
      <c r="K471" s="40">
        <v>29989</v>
      </c>
      <c r="L471" s="41" t="s">
        <v>141</v>
      </c>
      <c r="M471" s="11">
        <v>956371838</v>
      </c>
      <c r="N471" s="39" t="s">
        <v>82</v>
      </c>
      <c r="O471" s="11" t="s">
        <v>1263</v>
      </c>
      <c r="P471" s="11" t="s">
        <v>237</v>
      </c>
      <c r="Q471" s="11" t="s">
        <v>4801</v>
      </c>
      <c r="R471" s="7" t="str">
        <f t="shared" si="77"/>
        <v>PUNO</v>
      </c>
      <c r="S471" s="7" t="str">
        <f t="shared" si="78"/>
        <v>JULIACA</v>
      </c>
      <c r="T471" s="11" t="s">
        <v>84</v>
      </c>
      <c r="U471" s="42" t="s">
        <v>793</v>
      </c>
      <c r="W471" s="43">
        <v>44163</v>
      </c>
      <c r="X471" s="8" t="e">
        <f t="shared" si="79"/>
        <v>#N/A</v>
      </c>
      <c r="Y471" s="44"/>
      <c r="AN471" s="10" t="str">
        <f t="shared" si="80"/>
        <v>ZSRSER601-1</v>
      </c>
      <c r="AO471" s="10" t="str">
        <f t="shared" si="81"/>
        <v>CONTRATISTAS</v>
      </c>
      <c r="AQ471" s="38" t="str">
        <f t="shared" si="82"/>
        <v>PUNO</v>
      </c>
    </row>
    <row r="472" spans="1:43" ht="15.75" customHeight="1" x14ac:dyDescent="0.2">
      <c r="A472" s="38">
        <v>476</v>
      </c>
      <c r="B472" s="4" t="s">
        <v>621</v>
      </c>
      <c r="C472" s="4" t="s">
        <v>261</v>
      </c>
      <c r="D472" s="4" t="str">
        <f t="shared" si="83"/>
        <v>DNI70487321</v>
      </c>
      <c r="E472" s="45" t="s">
        <v>4802</v>
      </c>
      <c r="F472" s="45" t="s">
        <v>345</v>
      </c>
      <c r="G472" s="46" t="s">
        <v>4548</v>
      </c>
      <c r="H472" s="46" t="s">
        <v>4803</v>
      </c>
      <c r="I472" s="11" t="s">
        <v>4596</v>
      </c>
      <c r="J472" s="11" t="s">
        <v>4568</v>
      </c>
      <c r="K472" s="40">
        <v>34084</v>
      </c>
      <c r="L472" s="41" t="s">
        <v>141</v>
      </c>
      <c r="M472" s="11">
        <v>963411009</v>
      </c>
      <c r="N472" s="39" t="s">
        <v>82</v>
      </c>
      <c r="O472" s="38" t="s">
        <v>252</v>
      </c>
      <c r="P472" s="38" t="s">
        <v>460</v>
      </c>
      <c r="Q472" s="11" t="s">
        <v>4804</v>
      </c>
      <c r="R472" s="10" t="str">
        <f t="shared" si="77"/>
        <v>PUNO</v>
      </c>
      <c r="S472" s="7" t="str">
        <f t="shared" si="78"/>
        <v>SAN ANTON</v>
      </c>
      <c r="T472" s="11" t="s">
        <v>84</v>
      </c>
      <c r="U472" s="42" t="s">
        <v>4580</v>
      </c>
      <c r="W472" s="43">
        <v>44163</v>
      </c>
      <c r="X472" s="8" t="str">
        <f t="shared" si="79"/>
        <v>SI</v>
      </c>
      <c r="Y472" s="44"/>
      <c r="AN472" s="10" t="str">
        <f t="shared" si="80"/>
        <v>ZSRSER601-1</v>
      </c>
      <c r="AO472" s="10" t="str">
        <f t="shared" si="81"/>
        <v>CONTRATISTAS</v>
      </c>
      <c r="AQ472" s="38" t="str">
        <f t="shared" si="82"/>
        <v>PUNO</v>
      </c>
    </row>
    <row r="473" spans="1:43" ht="15.75" customHeight="1" x14ac:dyDescent="0.2">
      <c r="A473" s="38">
        <v>477</v>
      </c>
      <c r="B473" s="4" t="s">
        <v>621</v>
      </c>
      <c r="C473" s="4" t="s">
        <v>261</v>
      </c>
      <c r="D473" s="4" t="str">
        <f t="shared" si="83"/>
        <v>DNI60611299</v>
      </c>
      <c r="E473" s="45" t="s">
        <v>4805</v>
      </c>
      <c r="F473" s="45" t="s">
        <v>345</v>
      </c>
      <c r="G473" s="46" t="s">
        <v>4548</v>
      </c>
      <c r="H473" s="46" t="s">
        <v>549</v>
      </c>
      <c r="I473" s="11" t="s">
        <v>1302</v>
      </c>
      <c r="J473" s="11" t="s">
        <v>4591</v>
      </c>
      <c r="K473" s="40">
        <v>33114</v>
      </c>
      <c r="L473" s="41" t="s">
        <v>141</v>
      </c>
      <c r="M473" s="11">
        <v>953497795</v>
      </c>
      <c r="N473" s="39" t="s">
        <v>82</v>
      </c>
      <c r="O473" s="38" t="s">
        <v>82</v>
      </c>
      <c r="P473" s="38" t="s">
        <v>2015</v>
      </c>
      <c r="Q473" s="11" t="s">
        <v>4806</v>
      </c>
      <c r="R473" s="10" t="s">
        <v>82</v>
      </c>
      <c r="S473" s="7" t="s">
        <v>237</v>
      </c>
      <c r="T473" s="11" t="s">
        <v>84</v>
      </c>
      <c r="U473" s="42" t="s">
        <v>4573</v>
      </c>
      <c r="W473" s="43">
        <v>44163</v>
      </c>
      <c r="X473" s="8" t="str">
        <f t="shared" si="79"/>
        <v>SI</v>
      </c>
      <c r="Y473" s="44"/>
      <c r="AN473" s="10" t="str">
        <f t="shared" si="80"/>
        <v>ZSRSER601-1</v>
      </c>
      <c r="AO473" s="10" t="str">
        <f t="shared" si="81"/>
        <v>CONTRATISTAS</v>
      </c>
      <c r="AQ473" s="38" t="str">
        <f t="shared" si="82"/>
        <v>PUNO</v>
      </c>
    </row>
    <row r="474" spans="1:43" ht="15.75" customHeight="1" x14ac:dyDescent="0.2">
      <c r="A474" s="38">
        <v>478</v>
      </c>
      <c r="B474" s="11" t="s">
        <v>621</v>
      </c>
      <c r="C474" s="11" t="s">
        <v>261</v>
      </c>
      <c r="D474" s="11" t="str">
        <f t="shared" si="83"/>
        <v>DNI41267427</v>
      </c>
      <c r="E474" s="39" t="s">
        <v>4807</v>
      </c>
      <c r="F474" s="39" t="s">
        <v>3349</v>
      </c>
      <c r="G474" s="11" t="s">
        <v>241</v>
      </c>
      <c r="H474" s="11" t="s">
        <v>2514</v>
      </c>
      <c r="I474" s="11" t="s">
        <v>4567</v>
      </c>
      <c r="J474" s="11" t="s">
        <v>4591</v>
      </c>
      <c r="K474" s="40">
        <v>29226</v>
      </c>
      <c r="L474" s="41" t="s">
        <v>141</v>
      </c>
      <c r="M474" s="11">
        <v>951755623</v>
      </c>
      <c r="N474" s="39" t="s">
        <v>82</v>
      </c>
      <c r="O474" s="11" t="s">
        <v>395</v>
      </c>
      <c r="P474" s="11" t="s">
        <v>396</v>
      </c>
      <c r="Q474" s="11" t="s">
        <v>4808</v>
      </c>
      <c r="R474" s="7" t="str">
        <f t="shared" ref="R474:R485" si="84">VLOOKUP(CONCATENATE(N474,P474),hub_,4,FALSE)</f>
        <v>PUNO</v>
      </c>
      <c r="S474" s="7" t="str">
        <f t="shared" ref="S474:S485" si="85">VLOOKUP(CONCATENATE(N474,P474),hub_,5,FALSE)</f>
        <v>JULIACA</v>
      </c>
      <c r="T474" s="11" t="s">
        <v>84</v>
      </c>
      <c r="U474" s="42" t="s">
        <v>4809</v>
      </c>
      <c r="W474" s="43">
        <v>44163</v>
      </c>
      <c r="X474" s="8" t="e">
        <f t="shared" si="79"/>
        <v>#N/A</v>
      </c>
      <c r="Y474" s="44"/>
      <c r="AN474" s="10" t="str">
        <f t="shared" si="80"/>
        <v>ZSRSER601-1</v>
      </c>
      <c r="AO474" s="10" t="str">
        <f t="shared" si="81"/>
        <v>CONTRATISTAS</v>
      </c>
      <c r="AQ474" s="38" t="str">
        <f t="shared" si="82"/>
        <v>PUNO</v>
      </c>
    </row>
    <row r="475" spans="1:43" ht="15.75" customHeight="1" x14ac:dyDescent="0.2">
      <c r="A475" s="38">
        <v>479</v>
      </c>
      <c r="B475" s="11" t="s">
        <v>621</v>
      </c>
      <c r="C475" s="11" t="s">
        <v>261</v>
      </c>
      <c r="D475" s="11" t="str">
        <f t="shared" si="83"/>
        <v>DNI40690943</v>
      </c>
      <c r="E475" s="39" t="s">
        <v>4810</v>
      </c>
      <c r="F475" s="39" t="s">
        <v>4811</v>
      </c>
      <c r="G475" s="11" t="s">
        <v>1244</v>
      </c>
      <c r="H475" s="11" t="s">
        <v>4812</v>
      </c>
      <c r="I475" s="11" t="s">
        <v>4813</v>
      </c>
      <c r="J475" s="11" t="s">
        <v>4687</v>
      </c>
      <c r="K475" s="40">
        <v>28311</v>
      </c>
      <c r="L475" s="41" t="s">
        <v>141</v>
      </c>
      <c r="M475" s="11">
        <v>944186626</v>
      </c>
      <c r="N475" s="39" t="s">
        <v>82</v>
      </c>
      <c r="O475" s="11" t="s">
        <v>83</v>
      </c>
      <c r="P475" s="11" t="s">
        <v>84</v>
      </c>
      <c r="Q475" s="11" t="s">
        <v>4814</v>
      </c>
      <c r="R475" s="7" t="str">
        <f t="shared" si="84"/>
        <v>PUNO</v>
      </c>
      <c r="S475" s="7" t="str">
        <f t="shared" si="85"/>
        <v>ANTAUTA</v>
      </c>
      <c r="T475" s="11" t="s">
        <v>84</v>
      </c>
      <c r="U475" s="42" t="s">
        <v>4531</v>
      </c>
      <c r="W475" s="43">
        <v>44163</v>
      </c>
      <c r="X475" s="8" t="e">
        <f t="shared" si="79"/>
        <v>#N/A</v>
      </c>
      <c r="Y475" s="44"/>
      <c r="AN475" s="10" t="str">
        <f t="shared" si="80"/>
        <v>ZSRSER601-1</v>
      </c>
      <c r="AO475" s="10" t="str">
        <f t="shared" si="81"/>
        <v>CONTRATISTAS</v>
      </c>
      <c r="AQ475" s="38" t="str">
        <f t="shared" si="82"/>
        <v>PUNO</v>
      </c>
    </row>
    <row r="476" spans="1:43" ht="15.75" customHeight="1" x14ac:dyDescent="0.2">
      <c r="A476" s="38">
        <v>480</v>
      </c>
      <c r="B476" s="11" t="s">
        <v>621</v>
      </c>
      <c r="C476" s="11" t="s">
        <v>261</v>
      </c>
      <c r="D476" s="11" t="str">
        <f t="shared" si="83"/>
        <v>DNI01555864</v>
      </c>
      <c r="E476" s="39" t="s">
        <v>4815</v>
      </c>
      <c r="F476" s="39" t="s">
        <v>799</v>
      </c>
      <c r="G476" s="11" t="s">
        <v>4816</v>
      </c>
      <c r="H476" s="11" t="s">
        <v>4817</v>
      </c>
      <c r="I476" s="11" t="s">
        <v>4567</v>
      </c>
      <c r="J476" s="11" t="s">
        <v>4568</v>
      </c>
      <c r="K476" s="40">
        <v>25016</v>
      </c>
      <c r="L476" s="41" t="s">
        <v>141</v>
      </c>
      <c r="M476" s="11">
        <v>993442221</v>
      </c>
      <c r="N476" s="39" t="s">
        <v>82</v>
      </c>
      <c r="O476" s="11" t="s">
        <v>83</v>
      </c>
      <c r="P476" s="11" t="s">
        <v>84</v>
      </c>
      <c r="Q476" s="11" t="s">
        <v>4818</v>
      </c>
      <c r="R476" s="7" t="str">
        <f t="shared" si="84"/>
        <v>PUNO</v>
      </c>
      <c r="S476" s="7" t="str">
        <f t="shared" si="85"/>
        <v>ANTAUTA</v>
      </c>
      <c r="T476" s="11" t="s">
        <v>84</v>
      </c>
      <c r="U476" s="42" t="s">
        <v>4580</v>
      </c>
      <c r="W476" s="43">
        <v>44163</v>
      </c>
      <c r="X476" s="8" t="e">
        <f t="shared" si="79"/>
        <v>#N/A</v>
      </c>
      <c r="Y476" s="44"/>
      <c r="AN476" s="10" t="str">
        <f t="shared" si="80"/>
        <v>ZSRSER601-1</v>
      </c>
      <c r="AO476" s="10" t="str">
        <f t="shared" si="81"/>
        <v>CONTRATISTAS</v>
      </c>
      <c r="AQ476" s="38" t="str">
        <f t="shared" si="82"/>
        <v>PUNO</v>
      </c>
    </row>
    <row r="477" spans="1:43" ht="15.75" customHeight="1" x14ac:dyDescent="0.2">
      <c r="A477" s="38">
        <v>482</v>
      </c>
      <c r="B477" s="4" t="s">
        <v>621</v>
      </c>
      <c r="C477" s="4" t="s">
        <v>261</v>
      </c>
      <c r="D477" s="4" t="str">
        <f t="shared" si="83"/>
        <v>DNI43178793</v>
      </c>
      <c r="E477" s="45" t="s">
        <v>4819</v>
      </c>
      <c r="F477" s="45" t="s">
        <v>115</v>
      </c>
      <c r="G477" s="46" t="s">
        <v>77</v>
      </c>
      <c r="H477" s="46" t="s">
        <v>148</v>
      </c>
      <c r="I477" s="11" t="s">
        <v>4677</v>
      </c>
      <c r="J477" s="11" t="s">
        <v>4591</v>
      </c>
      <c r="K477" s="40">
        <v>31306</v>
      </c>
      <c r="L477" s="41" t="s">
        <v>141</v>
      </c>
      <c r="M477" s="11">
        <v>987001068</v>
      </c>
      <c r="N477" s="39" t="s">
        <v>82</v>
      </c>
      <c r="O477" s="38" t="s">
        <v>1263</v>
      </c>
      <c r="P477" s="38" t="s">
        <v>237</v>
      </c>
      <c r="Q477" s="11" t="s">
        <v>4820</v>
      </c>
      <c r="R477" s="10" t="str">
        <f t="shared" si="84"/>
        <v>PUNO</v>
      </c>
      <c r="S477" s="7" t="str">
        <f t="shared" si="85"/>
        <v>JULIACA</v>
      </c>
      <c r="T477" s="11" t="s">
        <v>84</v>
      </c>
      <c r="U477" s="42" t="s">
        <v>793</v>
      </c>
      <c r="W477" s="43">
        <v>44163</v>
      </c>
      <c r="X477" s="8" t="str">
        <f t="shared" si="79"/>
        <v>SI</v>
      </c>
      <c r="Y477" s="44"/>
      <c r="AN477" s="10" t="str">
        <f t="shared" si="80"/>
        <v>ZSRSER601-1</v>
      </c>
      <c r="AO477" s="10" t="str">
        <f t="shared" si="81"/>
        <v>CONTRATISTAS</v>
      </c>
      <c r="AQ477" s="38" t="str">
        <f t="shared" si="82"/>
        <v>PUNO</v>
      </c>
    </row>
    <row r="478" spans="1:43" ht="15.75" customHeight="1" x14ac:dyDescent="0.2">
      <c r="A478" s="38">
        <v>483</v>
      </c>
      <c r="B478" s="4" t="s">
        <v>621</v>
      </c>
      <c r="C478" s="4" t="s">
        <v>261</v>
      </c>
      <c r="D478" s="4" t="str">
        <f t="shared" si="83"/>
        <v>DNI02298003</v>
      </c>
      <c r="E478" s="45" t="s">
        <v>4821</v>
      </c>
      <c r="F478" s="45" t="s">
        <v>115</v>
      </c>
      <c r="G478" s="46" t="s">
        <v>88</v>
      </c>
      <c r="H478" s="46" t="s">
        <v>1325</v>
      </c>
      <c r="I478" s="11" t="s">
        <v>4596</v>
      </c>
      <c r="J478" s="11" t="s">
        <v>4568</v>
      </c>
      <c r="K478" s="40">
        <v>26314</v>
      </c>
      <c r="L478" s="41" t="s">
        <v>141</v>
      </c>
      <c r="M478" s="11">
        <v>950332124</v>
      </c>
      <c r="N478" s="39" t="s">
        <v>82</v>
      </c>
      <c r="O478" s="38" t="s">
        <v>83</v>
      </c>
      <c r="P478" s="38" t="s">
        <v>84</v>
      </c>
      <c r="Q478" s="11" t="s">
        <v>4822</v>
      </c>
      <c r="R478" s="10" t="str">
        <f t="shared" si="84"/>
        <v>PUNO</v>
      </c>
      <c r="S478" s="7" t="str">
        <f t="shared" si="85"/>
        <v>ANTAUTA</v>
      </c>
      <c r="T478" s="11" t="s">
        <v>84</v>
      </c>
      <c r="U478" s="42" t="s">
        <v>4580</v>
      </c>
      <c r="W478" s="43">
        <v>44163</v>
      </c>
      <c r="X478" s="8" t="str">
        <f t="shared" si="79"/>
        <v>SI</v>
      </c>
      <c r="Y478" s="44"/>
      <c r="AN478" s="10" t="str">
        <f t="shared" si="80"/>
        <v>ZSRSER601-1</v>
      </c>
      <c r="AO478" s="10" t="str">
        <f t="shared" si="81"/>
        <v>CONTRATISTAS</v>
      </c>
      <c r="AQ478" s="38" t="str">
        <f t="shared" si="82"/>
        <v>PUNO</v>
      </c>
    </row>
    <row r="479" spans="1:43" ht="15.75" customHeight="1" x14ac:dyDescent="0.2">
      <c r="A479" s="38">
        <v>484</v>
      </c>
      <c r="B479" s="4" t="s">
        <v>621</v>
      </c>
      <c r="C479" s="4" t="s">
        <v>261</v>
      </c>
      <c r="D479" s="4" t="str">
        <f t="shared" si="83"/>
        <v>DNI70142929</v>
      </c>
      <c r="E479" s="45" t="s">
        <v>4823</v>
      </c>
      <c r="F479" s="45" t="s">
        <v>115</v>
      </c>
      <c r="G479" s="46" t="s">
        <v>4702</v>
      </c>
      <c r="H479" s="46" t="s">
        <v>4824</v>
      </c>
      <c r="I479" s="11" t="s">
        <v>4681</v>
      </c>
      <c r="J479" s="11" t="s">
        <v>4568</v>
      </c>
      <c r="K479" s="40">
        <v>32174</v>
      </c>
      <c r="L479" s="41" t="s">
        <v>141</v>
      </c>
      <c r="M479" s="11">
        <v>987191014</v>
      </c>
      <c r="N479" s="39" t="s">
        <v>82</v>
      </c>
      <c r="O479" s="38" t="s">
        <v>82</v>
      </c>
      <c r="P479" s="38" t="s">
        <v>82</v>
      </c>
      <c r="Q479" s="11" t="s">
        <v>4825</v>
      </c>
      <c r="R479" s="10" t="str">
        <f t="shared" si="84"/>
        <v>PUNO</v>
      </c>
      <c r="S479" s="7" t="str">
        <f t="shared" si="85"/>
        <v>PUNO</v>
      </c>
      <c r="T479" s="11" t="s">
        <v>84</v>
      </c>
      <c r="U479" s="42" t="s">
        <v>793</v>
      </c>
      <c r="W479" s="43">
        <v>44163</v>
      </c>
      <c r="X479" s="8" t="str">
        <f t="shared" si="79"/>
        <v>SI</v>
      </c>
      <c r="Y479" s="44"/>
      <c r="AN479" s="10" t="str">
        <f t="shared" si="80"/>
        <v>ZSRSER601-1</v>
      </c>
      <c r="AO479" s="10" t="str">
        <f t="shared" si="81"/>
        <v>CONTRATISTAS</v>
      </c>
      <c r="AQ479" s="38" t="str">
        <f t="shared" si="82"/>
        <v>PUNO</v>
      </c>
    </row>
    <row r="480" spans="1:43" ht="15.75" customHeight="1" x14ac:dyDescent="0.2">
      <c r="A480" s="38">
        <v>485</v>
      </c>
      <c r="B480" s="11" t="s">
        <v>621</v>
      </c>
      <c r="C480" s="11" t="s">
        <v>261</v>
      </c>
      <c r="D480" s="11" t="str">
        <f t="shared" si="83"/>
        <v>DNI40200952</v>
      </c>
      <c r="E480" s="39" t="s">
        <v>4826</v>
      </c>
      <c r="F480" s="39" t="s">
        <v>115</v>
      </c>
      <c r="G480" s="11" t="s">
        <v>2083</v>
      </c>
      <c r="H480" s="11" t="s">
        <v>800</v>
      </c>
      <c r="I480" s="11" t="s">
        <v>1302</v>
      </c>
      <c r="J480" s="11" t="s">
        <v>4568</v>
      </c>
      <c r="K480" s="40">
        <v>28895</v>
      </c>
      <c r="L480" s="41" t="s">
        <v>141</v>
      </c>
      <c r="M480" s="11">
        <v>965359579</v>
      </c>
      <c r="N480" s="39" t="s">
        <v>82</v>
      </c>
      <c r="O480" s="11" t="s">
        <v>1263</v>
      </c>
      <c r="P480" s="11" t="s">
        <v>237</v>
      </c>
      <c r="Q480" s="11" t="s">
        <v>4827</v>
      </c>
      <c r="R480" s="7" t="str">
        <f t="shared" si="84"/>
        <v>PUNO</v>
      </c>
      <c r="S480" s="7" t="str">
        <f t="shared" si="85"/>
        <v>JULIACA</v>
      </c>
      <c r="T480" s="11" t="s">
        <v>84</v>
      </c>
      <c r="U480" s="42" t="s">
        <v>4593</v>
      </c>
      <c r="W480" s="43">
        <v>44163</v>
      </c>
      <c r="X480" s="8" t="e">
        <f t="shared" si="79"/>
        <v>#N/A</v>
      </c>
      <c r="Y480" s="44"/>
      <c r="AN480" s="10" t="str">
        <f t="shared" si="80"/>
        <v>ZSRSER601-1</v>
      </c>
      <c r="AO480" s="10" t="str">
        <f t="shared" si="81"/>
        <v>CONTRATISTAS</v>
      </c>
      <c r="AQ480" s="38" t="str">
        <f t="shared" si="82"/>
        <v>PUNO</v>
      </c>
    </row>
    <row r="481" spans="1:43" ht="15.75" customHeight="1" x14ac:dyDescent="0.2">
      <c r="A481" s="38">
        <v>486</v>
      </c>
      <c r="B481" s="4" t="s">
        <v>621</v>
      </c>
      <c r="C481" s="4" t="s">
        <v>261</v>
      </c>
      <c r="D481" s="4" t="str">
        <f t="shared" si="83"/>
        <v>DNI44649845</v>
      </c>
      <c r="E481" s="45" t="s">
        <v>4828</v>
      </c>
      <c r="F481" s="45" t="s">
        <v>115</v>
      </c>
      <c r="G481" s="46" t="s">
        <v>291</v>
      </c>
      <c r="H481" s="46" t="s">
        <v>4829</v>
      </c>
      <c r="I481" s="11" t="s">
        <v>4590</v>
      </c>
      <c r="J481" s="11" t="s">
        <v>4568</v>
      </c>
      <c r="K481" s="40">
        <v>31199</v>
      </c>
      <c r="L481" s="41" t="s">
        <v>141</v>
      </c>
      <c r="M481" s="11">
        <v>983348849</v>
      </c>
      <c r="N481" s="39" t="s">
        <v>82</v>
      </c>
      <c r="O481" s="38" t="s">
        <v>1263</v>
      </c>
      <c r="P481" s="38" t="s">
        <v>237</v>
      </c>
      <c r="Q481" s="11" t="s">
        <v>4830</v>
      </c>
      <c r="R481" s="10" t="str">
        <f t="shared" si="84"/>
        <v>PUNO</v>
      </c>
      <c r="S481" s="7" t="str">
        <f t="shared" si="85"/>
        <v>JULIACA</v>
      </c>
      <c r="T481" s="11" t="s">
        <v>84</v>
      </c>
      <c r="U481" s="42" t="s">
        <v>4593</v>
      </c>
      <c r="W481" s="43">
        <v>44163</v>
      </c>
      <c r="X481" s="8" t="str">
        <f t="shared" si="79"/>
        <v>SI</v>
      </c>
      <c r="Y481" s="44"/>
      <c r="AN481" s="10" t="str">
        <f t="shared" si="80"/>
        <v>ZSRSER601-1</v>
      </c>
      <c r="AO481" s="10" t="str">
        <f t="shared" si="81"/>
        <v>CONTRATISTAS</v>
      </c>
      <c r="AQ481" s="38" t="str">
        <f t="shared" si="82"/>
        <v>PUNO</v>
      </c>
    </row>
    <row r="482" spans="1:43" ht="15.75" customHeight="1" x14ac:dyDescent="0.2">
      <c r="A482" s="38">
        <v>488</v>
      </c>
      <c r="B482" s="11" t="s">
        <v>621</v>
      </c>
      <c r="C482" s="11" t="s">
        <v>261</v>
      </c>
      <c r="D482" s="11" t="str">
        <f t="shared" si="83"/>
        <v>DNI42670784</v>
      </c>
      <c r="E482" s="39" t="s">
        <v>4831</v>
      </c>
      <c r="F482" s="39" t="s">
        <v>115</v>
      </c>
      <c r="G482" s="11" t="s">
        <v>115</v>
      </c>
      <c r="H482" s="11" t="s">
        <v>258</v>
      </c>
      <c r="I482" s="11" t="s">
        <v>4602</v>
      </c>
      <c r="J482" s="11" t="s">
        <v>4568</v>
      </c>
      <c r="K482" s="40">
        <v>29976</v>
      </c>
      <c r="L482" s="41" t="s">
        <v>141</v>
      </c>
      <c r="M482" s="11">
        <v>951254480</v>
      </c>
      <c r="N482" s="39" t="s">
        <v>82</v>
      </c>
      <c r="O482" s="11" t="s">
        <v>1263</v>
      </c>
      <c r="P482" s="11" t="s">
        <v>237</v>
      </c>
      <c r="Q482" s="11" t="s">
        <v>4832</v>
      </c>
      <c r="R482" s="7" t="str">
        <f t="shared" si="84"/>
        <v>PUNO</v>
      </c>
      <c r="S482" s="7" t="str">
        <f t="shared" si="85"/>
        <v>JULIACA</v>
      </c>
      <c r="T482" s="11" t="s">
        <v>84</v>
      </c>
      <c r="U482" s="42" t="s">
        <v>4655</v>
      </c>
      <c r="W482" s="43">
        <v>44163</v>
      </c>
      <c r="X482" s="8" t="e">
        <f t="shared" si="79"/>
        <v>#N/A</v>
      </c>
      <c r="Y482" s="44"/>
      <c r="AN482" s="10" t="str">
        <f t="shared" si="80"/>
        <v>ZSRSER601-1</v>
      </c>
      <c r="AO482" s="10" t="str">
        <f t="shared" si="81"/>
        <v>CONTRATISTAS</v>
      </c>
      <c r="AQ482" s="38" t="str">
        <f t="shared" si="82"/>
        <v>PUNO</v>
      </c>
    </row>
    <row r="483" spans="1:43" ht="15.75" customHeight="1" x14ac:dyDescent="0.2">
      <c r="A483" s="38">
        <v>489</v>
      </c>
      <c r="B483" s="4" t="s">
        <v>621</v>
      </c>
      <c r="C483" s="4" t="s">
        <v>261</v>
      </c>
      <c r="D483" s="4" t="str">
        <f t="shared" si="83"/>
        <v>DNI41809471</v>
      </c>
      <c r="E483" s="45" t="s">
        <v>4833</v>
      </c>
      <c r="F483" s="45" t="s">
        <v>115</v>
      </c>
      <c r="G483" s="46" t="s">
        <v>115</v>
      </c>
      <c r="H483" s="46" t="s">
        <v>4834</v>
      </c>
      <c r="I483" s="11" t="s">
        <v>293</v>
      </c>
      <c r="J483" s="11" t="s">
        <v>4591</v>
      </c>
      <c r="K483" s="40">
        <v>29801</v>
      </c>
      <c r="L483" s="41" t="s">
        <v>141</v>
      </c>
      <c r="M483" s="11">
        <v>949907964</v>
      </c>
      <c r="N483" s="39" t="s">
        <v>82</v>
      </c>
      <c r="O483" s="38" t="s">
        <v>82</v>
      </c>
      <c r="P483" s="38" t="s">
        <v>82</v>
      </c>
      <c r="Q483" s="11" t="s">
        <v>4835</v>
      </c>
      <c r="R483" s="10" t="str">
        <f t="shared" si="84"/>
        <v>PUNO</v>
      </c>
      <c r="S483" s="7" t="str">
        <f t="shared" si="85"/>
        <v>PUNO</v>
      </c>
      <c r="T483" s="11" t="s">
        <v>925</v>
      </c>
      <c r="U483" s="42" t="s">
        <v>4584</v>
      </c>
      <c r="W483" s="43">
        <v>44163</v>
      </c>
      <c r="X483" s="8" t="str">
        <f t="shared" si="79"/>
        <v>SI</v>
      </c>
      <c r="Y483" s="44"/>
      <c r="AN483" s="10" t="str">
        <f t="shared" si="80"/>
        <v>ZSRSER601-1</v>
      </c>
      <c r="AO483" s="10" t="str">
        <f t="shared" si="81"/>
        <v>CONTRATISTAS</v>
      </c>
      <c r="AQ483" s="38" t="str">
        <f t="shared" si="82"/>
        <v>PUNO</v>
      </c>
    </row>
    <row r="484" spans="1:43" ht="15.75" customHeight="1" x14ac:dyDescent="0.2">
      <c r="A484" s="38">
        <v>490</v>
      </c>
      <c r="B484" s="11" t="s">
        <v>621</v>
      </c>
      <c r="C484" s="11" t="s">
        <v>261</v>
      </c>
      <c r="D484" s="11" t="str">
        <f t="shared" si="83"/>
        <v>DNI41223269</v>
      </c>
      <c r="E484" s="39" t="s">
        <v>4836</v>
      </c>
      <c r="F484" s="39" t="s">
        <v>115</v>
      </c>
      <c r="G484" s="11" t="s">
        <v>115</v>
      </c>
      <c r="H484" s="11" t="s">
        <v>4837</v>
      </c>
      <c r="I484" s="11" t="s">
        <v>1751</v>
      </c>
      <c r="J484" s="11" t="s">
        <v>4591</v>
      </c>
      <c r="K484" s="40">
        <v>26847</v>
      </c>
      <c r="L484" s="41" t="s">
        <v>141</v>
      </c>
      <c r="M484" s="11" t="s">
        <v>4838</v>
      </c>
      <c r="N484" s="39" t="s">
        <v>82</v>
      </c>
      <c r="O484" s="11" t="s">
        <v>83</v>
      </c>
      <c r="P484" s="11" t="s">
        <v>84</v>
      </c>
      <c r="Q484" s="11" t="s">
        <v>4839</v>
      </c>
      <c r="R484" s="7" t="str">
        <f t="shared" si="84"/>
        <v>PUNO</v>
      </c>
      <c r="S484" s="7" t="str">
        <f t="shared" si="85"/>
        <v>ANTAUTA</v>
      </c>
      <c r="T484" s="11" t="s">
        <v>84</v>
      </c>
      <c r="U484" s="42" t="s">
        <v>4580</v>
      </c>
      <c r="W484" s="43">
        <v>44163</v>
      </c>
      <c r="X484" s="8" t="e">
        <f t="shared" si="79"/>
        <v>#N/A</v>
      </c>
      <c r="Y484" s="44"/>
      <c r="AN484" s="10" t="str">
        <f t="shared" si="80"/>
        <v>ZSRSER601-1</v>
      </c>
      <c r="AO484" s="10" t="str">
        <f t="shared" si="81"/>
        <v>CONTRATISTAS</v>
      </c>
      <c r="AQ484" s="38" t="str">
        <f t="shared" si="82"/>
        <v>PUNO</v>
      </c>
    </row>
    <row r="485" spans="1:43" ht="15.75" customHeight="1" x14ac:dyDescent="0.2">
      <c r="A485" s="38">
        <v>491</v>
      </c>
      <c r="B485" s="11" t="s">
        <v>621</v>
      </c>
      <c r="C485" s="11" t="s">
        <v>261</v>
      </c>
      <c r="D485" s="11" t="str">
        <f t="shared" si="83"/>
        <v>DNI02146955</v>
      </c>
      <c r="E485" s="39" t="s">
        <v>4840</v>
      </c>
      <c r="F485" s="39" t="s">
        <v>115</v>
      </c>
      <c r="G485" s="11" t="s">
        <v>1705</v>
      </c>
      <c r="H485" s="11" t="s">
        <v>2237</v>
      </c>
      <c r="I485" s="11" t="s">
        <v>4602</v>
      </c>
      <c r="J485" s="11" t="s">
        <v>4577</v>
      </c>
      <c r="K485" s="40">
        <v>25278</v>
      </c>
      <c r="L485" s="41" t="s">
        <v>141</v>
      </c>
      <c r="M485" s="11">
        <v>994722016</v>
      </c>
      <c r="N485" s="39" t="s">
        <v>82</v>
      </c>
      <c r="O485" s="11" t="s">
        <v>1263</v>
      </c>
      <c r="P485" s="11" t="s">
        <v>237</v>
      </c>
      <c r="Q485" s="11" t="s">
        <v>4841</v>
      </c>
      <c r="R485" s="7" t="str">
        <f t="shared" si="84"/>
        <v>PUNO</v>
      </c>
      <c r="S485" s="7" t="str">
        <f t="shared" si="85"/>
        <v>JULIACA</v>
      </c>
      <c r="T485" s="11" t="s">
        <v>84</v>
      </c>
      <c r="U485" s="42" t="s">
        <v>4607</v>
      </c>
      <c r="W485" s="43">
        <v>44163</v>
      </c>
      <c r="X485" s="8" t="e">
        <f t="shared" si="79"/>
        <v>#N/A</v>
      </c>
      <c r="Y485" s="44"/>
      <c r="AN485" s="10" t="str">
        <f t="shared" si="80"/>
        <v>ZSRSER601-1</v>
      </c>
      <c r="AO485" s="10" t="str">
        <f t="shared" si="81"/>
        <v>CONTRATISTAS</v>
      </c>
      <c r="AQ485" s="38" t="str">
        <f t="shared" si="82"/>
        <v>PUNO</v>
      </c>
    </row>
    <row r="486" spans="1:43" ht="15.75" customHeight="1" x14ac:dyDescent="0.2">
      <c r="A486" s="38">
        <v>492</v>
      </c>
      <c r="B486" s="4" t="s">
        <v>621</v>
      </c>
      <c r="C486" s="4" t="s">
        <v>261</v>
      </c>
      <c r="D486" s="4" t="str">
        <f t="shared" si="83"/>
        <v>DNI80159804</v>
      </c>
      <c r="E486" s="45" t="s">
        <v>4842</v>
      </c>
      <c r="F486" s="45" t="s">
        <v>115</v>
      </c>
      <c r="G486" s="46" t="s">
        <v>1244</v>
      </c>
      <c r="H486" s="46" t="s">
        <v>4843</v>
      </c>
      <c r="I486" s="11" t="s">
        <v>293</v>
      </c>
      <c r="J486" s="11" t="s">
        <v>4568</v>
      </c>
      <c r="K486" s="40">
        <v>29151</v>
      </c>
      <c r="L486" s="41" t="s">
        <v>141</v>
      </c>
      <c r="M486" s="11">
        <v>941220455</v>
      </c>
      <c r="N486" s="39" t="s">
        <v>2689</v>
      </c>
      <c r="O486" s="38" t="s">
        <v>4844</v>
      </c>
      <c r="P486" s="38" t="s">
        <v>4845</v>
      </c>
      <c r="Q486" s="11" t="s">
        <v>4846</v>
      </c>
      <c r="R486" s="10" t="s">
        <v>124</v>
      </c>
      <c r="S486" s="7" t="s">
        <v>2689</v>
      </c>
      <c r="T486" s="11" t="s">
        <v>925</v>
      </c>
      <c r="U486" s="42" t="s">
        <v>4584</v>
      </c>
      <c r="W486" s="43">
        <v>44163</v>
      </c>
      <c r="X486" s="8" t="str">
        <f t="shared" si="79"/>
        <v>SI</v>
      </c>
      <c r="Y486" s="44"/>
      <c r="AN486" s="10" t="str">
        <f t="shared" si="80"/>
        <v>ZSRSER601-1</v>
      </c>
      <c r="AO486" s="10" t="str">
        <f t="shared" si="81"/>
        <v>CONTRATISTAS</v>
      </c>
      <c r="AQ486" s="38" t="str">
        <f t="shared" si="82"/>
        <v>PUNO</v>
      </c>
    </row>
    <row r="487" spans="1:43" ht="15.75" customHeight="1" x14ac:dyDescent="0.2">
      <c r="A487" s="38">
        <v>493</v>
      </c>
      <c r="B487" s="4" t="s">
        <v>621</v>
      </c>
      <c r="C487" s="4" t="s">
        <v>261</v>
      </c>
      <c r="D487" s="4" t="str">
        <f t="shared" si="83"/>
        <v>DNI41919032</v>
      </c>
      <c r="E487" s="45" t="s">
        <v>4847</v>
      </c>
      <c r="F487" s="45" t="s">
        <v>1964</v>
      </c>
      <c r="G487" s="46" t="s">
        <v>452</v>
      </c>
      <c r="H487" s="46" t="s">
        <v>4848</v>
      </c>
      <c r="I487" s="11" t="s">
        <v>4849</v>
      </c>
      <c r="J487" s="11" t="s">
        <v>633</v>
      </c>
      <c r="K487" s="40">
        <v>29846</v>
      </c>
      <c r="L487" s="41" t="s">
        <v>141</v>
      </c>
      <c r="M487" s="11">
        <v>978825877</v>
      </c>
      <c r="N487" s="39" t="s">
        <v>82</v>
      </c>
      <c r="O487" s="38" t="s">
        <v>82</v>
      </c>
      <c r="P487" s="38" t="s">
        <v>82</v>
      </c>
      <c r="Q487" s="11" t="s">
        <v>4850</v>
      </c>
      <c r="R487" s="10" t="str">
        <f t="shared" ref="R487:R518" si="86">VLOOKUP(CONCATENATE(N487,P487),hub_,4,FALSE)</f>
        <v>PUNO</v>
      </c>
      <c r="S487" s="7" t="str">
        <f t="shared" ref="S487:S518" si="87">VLOOKUP(CONCATENATE(N487,P487),hub_,5,FALSE)</f>
        <v>PUNO</v>
      </c>
      <c r="T487" s="11" t="s">
        <v>925</v>
      </c>
      <c r="U487" s="42" t="s">
        <v>4584</v>
      </c>
      <c r="W487" s="43">
        <v>44163</v>
      </c>
      <c r="X487" s="8" t="str">
        <f t="shared" si="79"/>
        <v>SI</v>
      </c>
      <c r="Y487" s="44"/>
      <c r="AN487" s="10" t="str">
        <f t="shared" si="80"/>
        <v>ZSRSER601-1</v>
      </c>
      <c r="AO487" s="10" t="str">
        <f t="shared" si="81"/>
        <v>CONTRATISTAS</v>
      </c>
      <c r="AQ487" s="38" t="str">
        <f t="shared" si="82"/>
        <v>PUNO</v>
      </c>
    </row>
    <row r="488" spans="1:43" ht="15.75" customHeight="1" x14ac:dyDescent="0.2">
      <c r="A488" s="38">
        <v>495</v>
      </c>
      <c r="B488" s="11" t="s">
        <v>621</v>
      </c>
      <c r="C488" s="11" t="s">
        <v>261</v>
      </c>
      <c r="D488" s="11" t="str">
        <f t="shared" si="83"/>
        <v>DNI44274272</v>
      </c>
      <c r="E488" s="39" t="s">
        <v>4851</v>
      </c>
      <c r="F488" s="39" t="s">
        <v>323</v>
      </c>
      <c r="G488" s="11" t="s">
        <v>291</v>
      </c>
      <c r="H488" s="11" t="s">
        <v>4852</v>
      </c>
      <c r="I488" s="11" t="s">
        <v>4567</v>
      </c>
      <c r="J488" s="11" t="s">
        <v>4568</v>
      </c>
      <c r="K488" s="40">
        <v>31906</v>
      </c>
      <c r="L488" s="41" t="s">
        <v>141</v>
      </c>
      <c r="M488" s="11">
        <v>994653165</v>
      </c>
      <c r="N488" s="39" t="s">
        <v>82</v>
      </c>
      <c r="O488" s="11" t="s">
        <v>395</v>
      </c>
      <c r="P488" s="11" t="s">
        <v>2965</v>
      </c>
      <c r="Q488" s="11" t="s">
        <v>4853</v>
      </c>
      <c r="R488" s="7" t="str">
        <f t="shared" si="86"/>
        <v>PUNO</v>
      </c>
      <c r="S488" s="7" t="str">
        <f t="shared" si="87"/>
        <v>JULIACA</v>
      </c>
      <c r="T488" s="11" t="s">
        <v>84</v>
      </c>
      <c r="U488" s="42" t="s">
        <v>4655</v>
      </c>
      <c r="W488" s="43">
        <v>44163</v>
      </c>
      <c r="X488" s="8" t="e">
        <f t="shared" si="79"/>
        <v>#N/A</v>
      </c>
      <c r="Y488" s="44"/>
      <c r="AN488" s="10" t="str">
        <f t="shared" si="80"/>
        <v>ZSRSER601-1</v>
      </c>
      <c r="AO488" s="10" t="str">
        <f t="shared" si="81"/>
        <v>CONTRATISTAS</v>
      </c>
      <c r="AQ488" s="38" t="str">
        <f t="shared" si="82"/>
        <v>PUNO</v>
      </c>
    </row>
    <row r="489" spans="1:43" ht="15.75" customHeight="1" x14ac:dyDescent="0.2">
      <c r="A489" s="38">
        <v>496</v>
      </c>
      <c r="B489" s="11" t="s">
        <v>621</v>
      </c>
      <c r="C489" s="11" t="s">
        <v>261</v>
      </c>
      <c r="D489" s="11" t="str">
        <f t="shared" si="83"/>
        <v>DNI02169671</v>
      </c>
      <c r="E489" s="39" t="s">
        <v>4854</v>
      </c>
      <c r="F489" s="39" t="s">
        <v>1433</v>
      </c>
      <c r="G489" s="11" t="s">
        <v>4855</v>
      </c>
      <c r="H489" s="11" t="s">
        <v>4856</v>
      </c>
      <c r="I489" s="11" t="s">
        <v>4677</v>
      </c>
      <c r="J489" s="11" t="s">
        <v>4568</v>
      </c>
      <c r="K489" s="40">
        <v>28074</v>
      </c>
      <c r="L489" s="41" t="s">
        <v>141</v>
      </c>
      <c r="M489" s="11">
        <v>914702367</v>
      </c>
      <c r="N489" s="39" t="s">
        <v>82</v>
      </c>
      <c r="O489" s="11" t="s">
        <v>395</v>
      </c>
      <c r="P489" s="11" t="s">
        <v>396</v>
      </c>
      <c r="Q489" s="11" t="s">
        <v>4857</v>
      </c>
      <c r="R489" s="7" t="str">
        <f t="shared" si="86"/>
        <v>PUNO</v>
      </c>
      <c r="S489" s="7" t="str">
        <f t="shared" si="87"/>
        <v>JULIACA</v>
      </c>
      <c r="T489" s="11" t="s">
        <v>84</v>
      </c>
      <c r="U489" s="42" t="s">
        <v>4674</v>
      </c>
      <c r="W489" s="43">
        <v>44163</v>
      </c>
      <c r="X489" s="8" t="e">
        <f t="shared" si="79"/>
        <v>#N/A</v>
      </c>
      <c r="Y489" s="44"/>
      <c r="AN489" s="10" t="str">
        <f t="shared" si="80"/>
        <v>ZSRSER601-1</v>
      </c>
      <c r="AO489" s="10" t="str">
        <f t="shared" si="81"/>
        <v>CONTRATISTAS</v>
      </c>
      <c r="AQ489" s="38" t="str">
        <f t="shared" si="82"/>
        <v>PUNO</v>
      </c>
    </row>
    <row r="490" spans="1:43" ht="15.75" customHeight="1" x14ac:dyDescent="0.2">
      <c r="A490" s="38">
        <v>497</v>
      </c>
      <c r="B490" s="4" t="s">
        <v>621</v>
      </c>
      <c r="C490" s="4" t="s">
        <v>261</v>
      </c>
      <c r="D490" s="4" t="str">
        <f t="shared" si="83"/>
        <v>DNI41957394</v>
      </c>
      <c r="E490" s="45" t="s">
        <v>4858</v>
      </c>
      <c r="F490" s="45" t="s">
        <v>912</v>
      </c>
      <c r="G490" s="46" t="s">
        <v>4859</v>
      </c>
      <c r="H490" s="46" t="s">
        <v>4785</v>
      </c>
      <c r="I490" s="11" t="s">
        <v>4860</v>
      </c>
      <c r="J490" s="11" t="s">
        <v>4591</v>
      </c>
      <c r="K490" s="40">
        <v>30465</v>
      </c>
      <c r="L490" s="41" t="s">
        <v>141</v>
      </c>
      <c r="M490" s="11">
        <v>973668084</v>
      </c>
      <c r="N490" s="39" t="s">
        <v>82</v>
      </c>
      <c r="O490" s="38" t="s">
        <v>1263</v>
      </c>
      <c r="P490" s="38" t="s">
        <v>235</v>
      </c>
      <c r="Q490" s="11" t="s">
        <v>4861</v>
      </c>
      <c r="R490" s="10" t="str">
        <f t="shared" si="86"/>
        <v>PUNO</v>
      </c>
      <c r="S490" s="7" t="str">
        <f t="shared" si="87"/>
        <v>JULIACA</v>
      </c>
      <c r="T490" s="11" t="s">
        <v>84</v>
      </c>
      <c r="U490" s="42" t="s">
        <v>4531</v>
      </c>
      <c r="W490" s="43">
        <v>44163</v>
      </c>
      <c r="X490" s="8" t="str">
        <f t="shared" si="79"/>
        <v>SI</v>
      </c>
      <c r="Y490" s="44"/>
      <c r="AN490" s="10" t="str">
        <f t="shared" si="80"/>
        <v>ZSRSER601-1</v>
      </c>
      <c r="AO490" s="10" t="str">
        <f t="shared" si="81"/>
        <v>CONTRATISTAS</v>
      </c>
      <c r="AQ490" s="38" t="str">
        <f t="shared" si="82"/>
        <v>PUNO</v>
      </c>
    </row>
    <row r="491" spans="1:43" ht="15.75" customHeight="1" x14ac:dyDescent="0.2">
      <c r="A491" s="38">
        <v>498</v>
      </c>
      <c r="B491" s="11" t="s">
        <v>621</v>
      </c>
      <c r="C491" s="11" t="s">
        <v>261</v>
      </c>
      <c r="D491" s="11" t="str">
        <f t="shared" si="83"/>
        <v>DNI44339580</v>
      </c>
      <c r="E491" s="39" t="s">
        <v>4862</v>
      </c>
      <c r="F491" s="39" t="s">
        <v>375</v>
      </c>
      <c r="G491" s="11" t="s">
        <v>376</v>
      </c>
      <c r="H491" s="11" t="s">
        <v>4863</v>
      </c>
      <c r="I491" s="11" t="s">
        <v>4677</v>
      </c>
      <c r="J491" s="11" t="s">
        <v>4591</v>
      </c>
      <c r="K491" s="40">
        <v>31994</v>
      </c>
      <c r="L491" s="41" t="s">
        <v>141</v>
      </c>
      <c r="M491" s="11">
        <v>986722646</v>
      </c>
      <c r="N491" s="39" t="s">
        <v>82</v>
      </c>
      <c r="O491" s="11" t="s">
        <v>1263</v>
      </c>
      <c r="P491" s="11" t="s">
        <v>237</v>
      </c>
      <c r="Q491" s="11" t="s">
        <v>4864</v>
      </c>
      <c r="R491" s="7" t="str">
        <f t="shared" si="86"/>
        <v>PUNO</v>
      </c>
      <c r="S491" s="7" t="str">
        <f t="shared" si="87"/>
        <v>JULIACA</v>
      </c>
      <c r="T491" s="11" t="s">
        <v>84</v>
      </c>
      <c r="U491" s="42" t="s">
        <v>4655</v>
      </c>
      <c r="W491" s="43">
        <v>44163</v>
      </c>
      <c r="X491" s="8" t="e">
        <f t="shared" si="79"/>
        <v>#N/A</v>
      </c>
      <c r="Y491" s="44"/>
      <c r="AN491" s="10" t="str">
        <f t="shared" si="80"/>
        <v>ZSRSER601-1</v>
      </c>
      <c r="AO491" s="10" t="str">
        <f t="shared" si="81"/>
        <v>CONTRATISTAS</v>
      </c>
      <c r="AQ491" s="38" t="str">
        <f t="shared" si="82"/>
        <v>PUNO</v>
      </c>
    </row>
    <row r="492" spans="1:43" ht="15.75" customHeight="1" x14ac:dyDescent="0.2">
      <c r="A492" s="38">
        <v>499</v>
      </c>
      <c r="B492" s="11" t="s">
        <v>621</v>
      </c>
      <c r="C492" s="11" t="s">
        <v>261</v>
      </c>
      <c r="D492" s="11" t="str">
        <f t="shared" si="83"/>
        <v>DNI41867199</v>
      </c>
      <c r="E492" s="39" t="s">
        <v>4865</v>
      </c>
      <c r="F492" s="39" t="s">
        <v>1270</v>
      </c>
      <c r="G492" s="11" t="s">
        <v>4866</v>
      </c>
      <c r="H492" s="11" t="s">
        <v>4867</v>
      </c>
      <c r="I492" s="11" t="s">
        <v>4567</v>
      </c>
      <c r="J492" s="11" t="s">
        <v>4568</v>
      </c>
      <c r="K492" s="40">
        <v>30527</v>
      </c>
      <c r="L492" s="41" t="s">
        <v>141</v>
      </c>
      <c r="M492" s="11">
        <v>978637812</v>
      </c>
      <c r="N492" s="39" t="s">
        <v>82</v>
      </c>
      <c r="O492" s="11" t="s">
        <v>395</v>
      </c>
      <c r="P492" s="11" t="s">
        <v>2965</v>
      </c>
      <c r="Q492" s="11" t="s">
        <v>4692</v>
      </c>
      <c r="R492" s="7" t="str">
        <f t="shared" si="86"/>
        <v>PUNO</v>
      </c>
      <c r="S492" s="7" t="str">
        <f t="shared" si="87"/>
        <v>JULIACA</v>
      </c>
      <c r="T492" s="11" t="s">
        <v>84</v>
      </c>
      <c r="U492" s="42" t="s">
        <v>4809</v>
      </c>
      <c r="W492" s="43">
        <v>44163</v>
      </c>
      <c r="X492" s="8" t="e">
        <f t="shared" si="79"/>
        <v>#N/A</v>
      </c>
      <c r="Y492" s="44"/>
      <c r="AN492" s="10" t="str">
        <f t="shared" si="80"/>
        <v>ZSRSER601-1</v>
      </c>
      <c r="AO492" s="10" t="str">
        <f t="shared" si="81"/>
        <v>CONTRATISTAS</v>
      </c>
      <c r="AQ492" s="38" t="str">
        <f t="shared" si="82"/>
        <v>PUNO</v>
      </c>
    </row>
    <row r="493" spans="1:43" ht="15.75" customHeight="1" x14ac:dyDescent="0.2">
      <c r="A493" s="38">
        <v>500</v>
      </c>
      <c r="B493" s="11" t="s">
        <v>621</v>
      </c>
      <c r="C493" s="11" t="s">
        <v>261</v>
      </c>
      <c r="D493" s="11" t="str">
        <f t="shared" si="83"/>
        <v>DNI30430656</v>
      </c>
      <c r="E493" s="39" t="s">
        <v>4868</v>
      </c>
      <c r="F493" s="39" t="s">
        <v>531</v>
      </c>
      <c r="G493" s="11" t="s">
        <v>115</v>
      </c>
      <c r="H493" s="11" t="s">
        <v>4869</v>
      </c>
      <c r="I493" s="11" t="s">
        <v>4677</v>
      </c>
      <c r="J493" s="11" t="s">
        <v>4568</v>
      </c>
      <c r="K493" s="40">
        <v>27882</v>
      </c>
      <c r="L493" s="41" t="s">
        <v>141</v>
      </c>
      <c r="M493" s="11">
        <v>958151974</v>
      </c>
      <c r="N493" s="39" t="s">
        <v>82</v>
      </c>
      <c r="O493" s="11" t="s">
        <v>82</v>
      </c>
      <c r="P493" s="11" t="s">
        <v>82</v>
      </c>
      <c r="Q493" s="11" t="s">
        <v>4870</v>
      </c>
      <c r="R493" s="7" t="str">
        <f t="shared" si="86"/>
        <v>PUNO</v>
      </c>
      <c r="S493" s="7" t="str">
        <f t="shared" si="87"/>
        <v>PUNO</v>
      </c>
      <c r="T493" s="11" t="s">
        <v>84</v>
      </c>
      <c r="U493" s="42" t="s">
        <v>4607</v>
      </c>
      <c r="W493" s="43">
        <v>44163</v>
      </c>
      <c r="X493" s="8" t="e">
        <f t="shared" si="79"/>
        <v>#N/A</v>
      </c>
      <c r="Y493" s="44"/>
      <c r="AN493" s="10" t="str">
        <f t="shared" si="80"/>
        <v>ZSRSER601-1</v>
      </c>
      <c r="AO493" s="10" t="str">
        <f t="shared" si="81"/>
        <v>CONTRATISTAS</v>
      </c>
      <c r="AQ493" s="38" t="str">
        <f t="shared" si="82"/>
        <v>PUNO</v>
      </c>
    </row>
    <row r="494" spans="1:43" ht="15.75" customHeight="1" x14ac:dyDescent="0.2">
      <c r="A494" s="38">
        <v>502</v>
      </c>
      <c r="B494" s="11" t="s">
        <v>621</v>
      </c>
      <c r="C494" s="11" t="s">
        <v>261</v>
      </c>
      <c r="D494" s="11" t="str">
        <f t="shared" si="83"/>
        <v>DNI41710276</v>
      </c>
      <c r="E494" s="39" t="s">
        <v>4871</v>
      </c>
      <c r="F494" s="39" t="s">
        <v>2846</v>
      </c>
      <c r="G494" s="11" t="s">
        <v>482</v>
      </c>
      <c r="H494" s="11" t="s">
        <v>1755</v>
      </c>
      <c r="I494" s="11" t="s">
        <v>4590</v>
      </c>
      <c r="J494" s="11" t="s">
        <v>4568</v>
      </c>
      <c r="K494" s="40">
        <v>29463</v>
      </c>
      <c r="L494" s="41" t="s">
        <v>141</v>
      </c>
      <c r="M494" s="11">
        <v>982009457</v>
      </c>
      <c r="N494" s="39" t="s">
        <v>82</v>
      </c>
      <c r="O494" s="11" t="s">
        <v>395</v>
      </c>
      <c r="P494" s="11" t="s">
        <v>396</v>
      </c>
      <c r="Q494" s="11" t="s">
        <v>4872</v>
      </c>
      <c r="R494" s="7" t="str">
        <f t="shared" si="86"/>
        <v>PUNO</v>
      </c>
      <c r="S494" s="7" t="str">
        <f t="shared" si="87"/>
        <v>JULIACA</v>
      </c>
      <c r="T494" s="11" t="s">
        <v>84</v>
      </c>
      <c r="U494" s="42" t="s">
        <v>4607</v>
      </c>
      <c r="W494" s="43">
        <v>44163</v>
      </c>
      <c r="X494" s="8" t="e">
        <f t="shared" si="79"/>
        <v>#N/A</v>
      </c>
      <c r="Y494" s="44"/>
      <c r="AN494" s="10" t="str">
        <f t="shared" si="80"/>
        <v>ZSRSER601-1</v>
      </c>
      <c r="AO494" s="10" t="str">
        <f t="shared" si="81"/>
        <v>CONTRATISTAS</v>
      </c>
      <c r="AQ494" s="38" t="str">
        <f t="shared" si="82"/>
        <v>PUNO</v>
      </c>
    </row>
    <row r="495" spans="1:43" ht="15.75" customHeight="1" x14ac:dyDescent="0.2">
      <c r="A495" s="38">
        <v>503</v>
      </c>
      <c r="B495" s="11" t="s">
        <v>621</v>
      </c>
      <c r="C495" s="11" t="s">
        <v>261</v>
      </c>
      <c r="D495" s="11" t="str">
        <f t="shared" si="83"/>
        <v>DNI70552821</v>
      </c>
      <c r="E495" s="39" t="s">
        <v>4873</v>
      </c>
      <c r="F495" s="39" t="s">
        <v>241</v>
      </c>
      <c r="G495" s="11" t="s">
        <v>291</v>
      </c>
      <c r="H495" s="11" t="s">
        <v>4874</v>
      </c>
      <c r="I495" s="11" t="s">
        <v>4719</v>
      </c>
      <c r="J495" s="11" t="s">
        <v>4687</v>
      </c>
      <c r="K495" s="40">
        <v>33965</v>
      </c>
      <c r="L495" s="41" t="s">
        <v>141</v>
      </c>
      <c r="M495" s="11">
        <v>989645661</v>
      </c>
      <c r="N495" s="39" t="s">
        <v>82</v>
      </c>
      <c r="O495" s="11" t="s">
        <v>1263</v>
      </c>
      <c r="P495" s="11" t="s">
        <v>237</v>
      </c>
      <c r="Q495" s="11" t="s">
        <v>4875</v>
      </c>
      <c r="R495" s="7" t="str">
        <f t="shared" si="86"/>
        <v>PUNO</v>
      </c>
      <c r="S495" s="7" t="str">
        <f t="shared" si="87"/>
        <v>JULIACA</v>
      </c>
      <c r="T495" s="11" t="s">
        <v>84</v>
      </c>
      <c r="U495" s="42" t="s">
        <v>4732</v>
      </c>
      <c r="W495" s="43">
        <v>44163</v>
      </c>
      <c r="X495" s="8" t="e">
        <f t="shared" si="79"/>
        <v>#N/A</v>
      </c>
      <c r="Y495" s="44"/>
      <c r="AN495" s="10" t="str">
        <f t="shared" si="80"/>
        <v>ZSRSER601-1</v>
      </c>
      <c r="AO495" s="10" t="str">
        <f t="shared" si="81"/>
        <v>CONTRATISTAS</v>
      </c>
      <c r="AQ495" s="38" t="str">
        <f t="shared" si="82"/>
        <v>PUNO</v>
      </c>
    </row>
    <row r="496" spans="1:43" ht="15.75" customHeight="1" x14ac:dyDescent="0.2">
      <c r="A496" s="38">
        <v>504</v>
      </c>
      <c r="B496" s="4" t="s">
        <v>621</v>
      </c>
      <c r="C496" s="4" t="s">
        <v>261</v>
      </c>
      <c r="D496" s="4" t="str">
        <f t="shared" si="83"/>
        <v>DNI80021231</v>
      </c>
      <c r="E496" s="45" t="s">
        <v>4876</v>
      </c>
      <c r="F496" s="45" t="s">
        <v>241</v>
      </c>
      <c r="G496" s="46" t="s">
        <v>575</v>
      </c>
      <c r="H496" s="46" t="s">
        <v>139</v>
      </c>
      <c r="I496" s="11" t="s">
        <v>4567</v>
      </c>
      <c r="J496" s="11" t="s">
        <v>4591</v>
      </c>
      <c r="K496" s="40">
        <v>26976</v>
      </c>
      <c r="L496" s="41" t="s">
        <v>141</v>
      </c>
      <c r="M496" s="11">
        <v>916797072</v>
      </c>
      <c r="N496" s="39" t="s">
        <v>82</v>
      </c>
      <c r="O496" s="38" t="s">
        <v>1263</v>
      </c>
      <c r="P496" s="38" t="s">
        <v>237</v>
      </c>
      <c r="Q496" s="11" t="s">
        <v>4877</v>
      </c>
      <c r="R496" s="10" t="str">
        <f t="shared" si="86"/>
        <v>PUNO</v>
      </c>
      <c r="S496" s="7" t="str">
        <f t="shared" si="87"/>
        <v>JULIACA</v>
      </c>
      <c r="T496" s="11" t="s">
        <v>84</v>
      </c>
      <c r="U496" s="42" t="s">
        <v>4580</v>
      </c>
      <c r="W496" s="43">
        <v>44163</v>
      </c>
      <c r="X496" s="8" t="str">
        <f t="shared" si="79"/>
        <v>SI</v>
      </c>
      <c r="Y496" s="44"/>
      <c r="AN496" s="10" t="str">
        <f t="shared" si="80"/>
        <v>ZSRSER601-1</v>
      </c>
      <c r="AO496" s="10" t="str">
        <f t="shared" si="81"/>
        <v>CONTRATISTAS</v>
      </c>
      <c r="AQ496" s="38" t="str">
        <f t="shared" si="82"/>
        <v>PUNO</v>
      </c>
    </row>
    <row r="497" spans="1:43" ht="15.75" customHeight="1" x14ac:dyDescent="0.2">
      <c r="A497" s="38">
        <v>505</v>
      </c>
      <c r="B497" s="11" t="s">
        <v>621</v>
      </c>
      <c r="C497" s="11" t="s">
        <v>261</v>
      </c>
      <c r="D497" s="11" t="str">
        <f t="shared" si="83"/>
        <v>DNI41321002</v>
      </c>
      <c r="E497" s="39" t="s">
        <v>4878</v>
      </c>
      <c r="F497" s="39" t="s">
        <v>241</v>
      </c>
      <c r="G497" s="11" t="s">
        <v>115</v>
      </c>
      <c r="H497" s="11" t="s">
        <v>4879</v>
      </c>
      <c r="I497" s="11" t="s">
        <v>4699</v>
      </c>
      <c r="J497" s="11" t="s">
        <v>4687</v>
      </c>
      <c r="K497" s="40">
        <v>29968</v>
      </c>
      <c r="L497" s="41" t="s">
        <v>141</v>
      </c>
      <c r="M497" s="11">
        <v>940394772</v>
      </c>
      <c r="N497" s="39" t="s">
        <v>82</v>
      </c>
      <c r="O497" s="11" t="s">
        <v>1263</v>
      </c>
      <c r="P497" s="11" t="s">
        <v>237</v>
      </c>
      <c r="Q497" s="11" t="s">
        <v>4880</v>
      </c>
      <c r="R497" s="7" t="str">
        <f t="shared" si="86"/>
        <v>PUNO</v>
      </c>
      <c r="S497" s="7" t="str">
        <f t="shared" si="87"/>
        <v>JULIACA</v>
      </c>
      <c r="T497" s="11" t="s">
        <v>84</v>
      </c>
      <c r="U497" s="42" t="s">
        <v>4593</v>
      </c>
      <c r="W497" s="43">
        <v>44163</v>
      </c>
      <c r="X497" s="8" t="e">
        <f t="shared" si="79"/>
        <v>#N/A</v>
      </c>
      <c r="Y497" s="44"/>
      <c r="AN497" s="10" t="str">
        <f t="shared" si="80"/>
        <v>ZSRSER601-1</v>
      </c>
      <c r="AO497" s="10" t="str">
        <f t="shared" si="81"/>
        <v>CONTRATISTAS</v>
      </c>
      <c r="AQ497" s="38" t="str">
        <f t="shared" si="82"/>
        <v>PUNO</v>
      </c>
    </row>
    <row r="498" spans="1:43" ht="15.75" customHeight="1" x14ac:dyDescent="0.2">
      <c r="A498" s="38">
        <v>506</v>
      </c>
      <c r="B498" s="11" t="s">
        <v>621</v>
      </c>
      <c r="C498" s="11" t="s">
        <v>261</v>
      </c>
      <c r="D498" s="11" t="str">
        <f t="shared" si="83"/>
        <v>DNI43898231</v>
      </c>
      <c r="E498" s="39" t="s">
        <v>4881</v>
      </c>
      <c r="F498" s="39" t="s">
        <v>1244</v>
      </c>
      <c r="G498" s="11" t="s">
        <v>4685</v>
      </c>
      <c r="H498" s="11" t="s">
        <v>1111</v>
      </c>
      <c r="I498" s="11" t="s">
        <v>4719</v>
      </c>
      <c r="J498" s="11" t="s">
        <v>4687</v>
      </c>
      <c r="K498" s="40">
        <v>31746</v>
      </c>
      <c r="L498" s="41" t="s">
        <v>141</v>
      </c>
      <c r="M498" s="11">
        <v>987116219</v>
      </c>
      <c r="N498" s="39" t="s">
        <v>82</v>
      </c>
      <c r="O498" s="11" t="s">
        <v>1263</v>
      </c>
      <c r="P498" s="11" t="s">
        <v>237</v>
      </c>
      <c r="Q498" s="11" t="s">
        <v>4882</v>
      </c>
      <c r="R498" s="7" t="str">
        <f t="shared" si="86"/>
        <v>PUNO</v>
      </c>
      <c r="S498" s="7" t="str">
        <f t="shared" si="87"/>
        <v>JULIACA</v>
      </c>
      <c r="T498" s="11" t="s">
        <v>84</v>
      </c>
      <c r="U498" s="42" t="s">
        <v>4580</v>
      </c>
      <c r="W498" s="43">
        <v>44163</v>
      </c>
      <c r="X498" s="8" t="e">
        <f t="shared" si="79"/>
        <v>#N/A</v>
      </c>
      <c r="Y498" s="44"/>
      <c r="AN498" s="10" t="str">
        <f t="shared" si="80"/>
        <v>ZSRSER601-1</v>
      </c>
      <c r="AO498" s="10" t="str">
        <f t="shared" si="81"/>
        <v>CONTRATISTAS</v>
      </c>
      <c r="AQ498" s="38" t="str">
        <f t="shared" si="82"/>
        <v>PUNO</v>
      </c>
    </row>
    <row r="499" spans="1:43" ht="15.75" customHeight="1" x14ac:dyDescent="0.2">
      <c r="A499" s="38">
        <v>507</v>
      </c>
      <c r="B499" s="11" t="s">
        <v>621</v>
      </c>
      <c r="C499" s="11" t="s">
        <v>261</v>
      </c>
      <c r="D499" s="11" t="str">
        <f t="shared" si="83"/>
        <v>DNI44275690</v>
      </c>
      <c r="E499" s="39" t="s">
        <v>4883</v>
      </c>
      <c r="F499" s="39" t="s">
        <v>2568</v>
      </c>
      <c r="G499" s="11" t="s">
        <v>4884</v>
      </c>
      <c r="H499" s="11" t="s">
        <v>2358</v>
      </c>
      <c r="I499" s="11" t="s">
        <v>4596</v>
      </c>
      <c r="J499" s="11" t="s">
        <v>4577</v>
      </c>
      <c r="K499" s="40">
        <v>31914</v>
      </c>
      <c r="L499" s="41" t="s">
        <v>141</v>
      </c>
      <c r="M499" s="11">
        <v>944762433</v>
      </c>
      <c r="N499" s="39" t="s">
        <v>82</v>
      </c>
      <c r="O499" s="11" t="s">
        <v>395</v>
      </c>
      <c r="P499" s="11" t="s">
        <v>396</v>
      </c>
      <c r="Q499" s="11" t="s">
        <v>4885</v>
      </c>
      <c r="R499" s="7" t="str">
        <f t="shared" si="86"/>
        <v>PUNO</v>
      </c>
      <c r="S499" s="7" t="str">
        <f t="shared" si="87"/>
        <v>JULIACA</v>
      </c>
      <c r="T499" s="11" t="s">
        <v>84</v>
      </c>
      <c r="U499" s="42" t="s">
        <v>4593</v>
      </c>
      <c r="W499" s="43">
        <v>44163</v>
      </c>
      <c r="X499" s="8" t="e">
        <f t="shared" si="79"/>
        <v>#N/A</v>
      </c>
      <c r="Y499" s="44"/>
      <c r="AN499" s="10" t="str">
        <f t="shared" si="80"/>
        <v>ZSRSER601-1</v>
      </c>
      <c r="AO499" s="10" t="str">
        <f t="shared" si="81"/>
        <v>CONTRATISTAS</v>
      </c>
      <c r="AQ499" s="38" t="str">
        <f t="shared" si="82"/>
        <v>PUNO</v>
      </c>
    </row>
    <row r="500" spans="1:43" ht="15.75" customHeight="1" x14ac:dyDescent="0.2">
      <c r="A500" s="38">
        <v>509</v>
      </c>
      <c r="B500" s="4" t="s">
        <v>621</v>
      </c>
      <c r="C500" s="4" t="s">
        <v>261</v>
      </c>
      <c r="D500" s="4" t="str">
        <f t="shared" si="83"/>
        <v>DNI46425054</v>
      </c>
      <c r="E500" s="45" t="s">
        <v>4886</v>
      </c>
      <c r="F500" s="45" t="s">
        <v>381</v>
      </c>
      <c r="G500" s="46" t="s">
        <v>4887</v>
      </c>
      <c r="H500" s="46" t="s">
        <v>4466</v>
      </c>
      <c r="I500" s="11" t="s">
        <v>4596</v>
      </c>
      <c r="J500" s="11" t="s">
        <v>4591</v>
      </c>
      <c r="K500" s="40">
        <v>32889</v>
      </c>
      <c r="L500" s="41" t="s">
        <v>141</v>
      </c>
      <c r="M500" s="11">
        <v>973295873</v>
      </c>
      <c r="N500" s="39" t="s">
        <v>82</v>
      </c>
      <c r="O500" s="38" t="s">
        <v>83</v>
      </c>
      <c r="P500" s="38" t="s">
        <v>84</v>
      </c>
      <c r="Q500" s="11" t="s">
        <v>4888</v>
      </c>
      <c r="R500" s="10" t="str">
        <f t="shared" si="86"/>
        <v>PUNO</v>
      </c>
      <c r="S500" s="7" t="str">
        <f t="shared" si="87"/>
        <v>ANTAUTA</v>
      </c>
      <c r="T500" s="11" t="s">
        <v>84</v>
      </c>
      <c r="U500" s="42" t="s">
        <v>4580</v>
      </c>
      <c r="W500" s="43">
        <v>44163</v>
      </c>
      <c r="X500" s="8" t="str">
        <f t="shared" si="79"/>
        <v>SI</v>
      </c>
      <c r="Y500" s="44"/>
      <c r="AN500" s="10" t="str">
        <f t="shared" si="80"/>
        <v>ZSRSER601-1</v>
      </c>
      <c r="AO500" s="10" t="str">
        <f t="shared" si="81"/>
        <v>CONTRATISTAS</v>
      </c>
      <c r="AQ500" s="38" t="str">
        <f t="shared" si="82"/>
        <v>PUNO</v>
      </c>
    </row>
    <row r="501" spans="1:43" ht="15.75" customHeight="1" x14ac:dyDescent="0.2">
      <c r="A501" s="38">
        <v>510</v>
      </c>
      <c r="B501" s="11" t="s">
        <v>621</v>
      </c>
      <c r="C501" s="11" t="s">
        <v>261</v>
      </c>
      <c r="D501" s="11" t="str">
        <f t="shared" si="83"/>
        <v>DNI80045052</v>
      </c>
      <c r="E501" s="39" t="s">
        <v>4889</v>
      </c>
      <c r="F501" s="39" t="s">
        <v>1075</v>
      </c>
      <c r="G501" s="11" t="s">
        <v>1428</v>
      </c>
      <c r="H501" s="11" t="s">
        <v>4890</v>
      </c>
      <c r="I501" s="11" t="s">
        <v>4567</v>
      </c>
      <c r="J501" s="11" t="s">
        <v>4591</v>
      </c>
      <c r="K501" s="40">
        <v>28869</v>
      </c>
      <c r="L501" s="41" t="s">
        <v>141</v>
      </c>
      <c r="M501" s="11">
        <v>973258340</v>
      </c>
      <c r="N501" s="39" t="s">
        <v>82</v>
      </c>
      <c r="O501" s="11" t="s">
        <v>83</v>
      </c>
      <c r="P501" s="11" t="s">
        <v>84</v>
      </c>
      <c r="Q501" s="11" t="s">
        <v>4891</v>
      </c>
      <c r="R501" s="7" t="str">
        <f t="shared" si="86"/>
        <v>PUNO</v>
      </c>
      <c r="S501" s="7" t="str">
        <f t="shared" si="87"/>
        <v>ANTAUTA</v>
      </c>
      <c r="T501" s="11" t="s">
        <v>84</v>
      </c>
      <c r="U501" s="42" t="s">
        <v>4593</v>
      </c>
      <c r="W501" s="43">
        <v>44163</v>
      </c>
      <c r="X501" s="8" t="e">
        <f t="shared" si="79"/>
        <v>#N/A</v>
      </c>
      <c r="Y501" s="44"/>
      <c r="AN501" s="10" t="str">
        <f t="shared" si="80"/>
        <v>ZSRSER601-1</v>
      </c>
      <c r="AO501" s="10" t="str">
        <f t="shared" si="81"/>
        <v>CONTRATISTAS</v>
      </c>
      <c r="AQ501" s="38" t="str">
        <f t="shared" si="82"/>
        <v>PUNO</v>
      </c>
    </row>
    <row r="502" spans="1:43" ht="15.75" customHeight="1" x14ac:dyDescent="0.2">
      <c r="A502" s="38">
        <v>511</v>
      </c>
      <c r="B502" s="4" t="s">
        <v>621</v>
      </c>
      <c r="C502" s="4" t="s">
        <v>261</v>
      </c>
      <c r="D502" s="4" t="str">
        <f t="shared" si="83"/>
        <v>DNI43855007</v>
      </c>
      <c r="E502" s="45" t="s">
        <v>4892</v>
      </c>
      <c r="F502" s="45" t="s">
        <v>452</v>
      </c>
      <c r="G502" s="46" t="s">
        <v>387</v>
      </c>
      <c r="H502" s="46" t="s">
        <v>4893</v>
      </c>
      <c r="I502" s="11" t="s">
        <v>4686</v>
      </c>
      <c r="J502" s="11" t="s">
        <v>4687</v>
      </c>
      <c r="K502" s="40">
        <v>31705</v>
      </c>
      <c r="L502" s="41" t="s">
        <v>141</v>
      </c>
      <c r="M502" s="11">
        <v>981339906</v>
      </c>
      <c r="N502" s="39" t="s">
        <v>82</v>
      </c>
      <c r="O502" s="38" t="s">
        <v>83</v>
      </c>
      <c r="P502" s="38" t="s">
        <v>84</v>
      </c>
      <c r="Q502" s="11" t="s">
        <v>4894</v>
      </c>
      <c r="R502" s="10" t="str">
        <f t="shared" si="86"/>
        <v>PUNO</v>
      </c>
      <c r="S502" s="7" t="str">
        <f t="shared" si="87"/>
        <v>ANTAUTA</v>
      </c>
      <c r="T502" s="11" t="s">
        <v>84</v>
      </c>
      <c r="U502" s="42" t="s">
        <v>4633</v>
      </c>
      <c r="W502" s="43">
        <v>44163</v>
      </c>
      <c r="X502" s="8" t="str">
        <f t="shared" si="79"/>
        <v>SI</v>
      </c>
      <c r="Y502" s="44"/>
      <c r="AN502" s="10" t="str">
        <f t="shared" si="80"/>
        <v>ZSRSER601-1</v>
      </c>
      <c r="AO502" s="10" t="str">
        <f t="shared" si="81"/>
        <v>CONTRATISTAS</v>
      </c>
      <c r="AQ502" s="38" t="str">
        <f t="shared" si="82"/>
        <v>PUNO</v>
      </c>
    </row>
    <row r="503" spans="1:43" ht="15.75" customHeight="1" x14ac:dyDescent="0.2">
      <c r="A503" s="38">
        <v>512</v>
      </c>
      <c r="B503" s="11" t="s">
        <v>621</v>
      </c>
      <c r="C503" s="11" t="s">
        <v>261</v>
      </c>
      <c r="D503" s="11" t="str">
        <f t="shared" si="83"/>
        <v>DNI43968897</v>
      </c>
      <c r="E503" s="39" t="s">
        <v>4895</v>
      </c>
      <c r="F503" s="39" t="s">
        <v>452</v>
      </c>
      <c r="G503" s="11" t="s">
        <v>430</v>
      </c>
      <c r="H503" s="11" t="s">
        <v>4466</v>
      </c>
      <c r="I503" s="11" t="s">
        <v>4596</v>
      </c>
      <c r="J503" s="11" t="s">
        <v>4577</v>
      </c>
      <c r="K503" s="40">
        <v>30343</v>
      </c>
      <c r="L503" s="41" t="s">
        <v>141</v>
      </c>
      <c r="M503" s="11">
        <v>991043380</v>
      </c>
      <c r="N503" s="39" t="s">
        <v>82</v>
      </c>
      <c r="O503" s="11" t="s">
        <v>83</v>
      </c>
      <c r="P503" s="11" t="s">
        <v>84</v>
      </c>
      <c r="Q503" s="11" t="s">
        <v>4896</v>
      </c>
      <c r="R503" s="7" t="str">
        <f t="shared" si="86"/>
        <v>PUNO</v>
      </c>
      <c r="S503" s="7" t="str">
        <f t="shared" si="87"/>
        <v>ANTAUTA</v>
      </c>
      <c r="T503" s="11" t="s">
        <v>84</v>
      </c>
      <c r="U503" s="42" t="s">
        <v>4580</v>
      </c>
      <c r="W503" s="43">
        <v>44163</v>
      </c>
      <c r="X503" s="8" t="e">
        <f t="shared" si="79"/>
        <v>#N/A</v>
      </c>
      <c r="Y503" s="44"/>
      <c r="AN503" s="10" t="str">
        <f t="shared" si="80"/>
        <v>ZSRSER601-1</v>
      </c>
      <c r="AO503" s="10" t="str">
        <f t="shared" si="81"/>
        <v>CONTRATISTAS</v>
      </c>
      <c r="AQ503" s="38" t="str">
        <f t="shared" si="82"/>
        <v>PUNO</v>
      </c>
    </row>
    <row r="504" spans="1:43" ht="15.75" customHeight="1" x14ac:dyDescent="0.2">
      <c r="A504" s="38">
        <v>513</v>
      </c>
      <c r="B504" s="4" t="s">
        <v>621</v>
      </c>
      <c r="C504" s="4" t="s">
        <v>261</v>
      </c>
      <c r="D504" s="4" t="str">
        <f t="shared" si="83"/>
        <v>DNI44189248</v>
      </c>
      <c r="E504" s="45" t="s">
        <v>4897</v>
      </c>
      <c r="F504" s="45" t="s">
        <v>452</v>
      </c>
      <c r="G504" s="46" t="s">
        <v>452</v>
      </c>
      <c r="H504" s="46" t="s">
        <v>4898</v>
      </c>
      <c r="I504" s="11" t="s">
        <v>4596</v>
      </c>
      <c r="J504" s="11" t="s">
        <v>4591</v>
      </c>
      <c r="K504" s="40">
        <v>31797</v>
      </c>
      <c r="L504" s="41" t="s">
        <v>141</v>
      </c>
      <c r="M504" s="11">
        <v>983111673</v>
      </c>
      <c r="N504" s="39" t="s">
        <v>82</v>
      </c>
      <c r="O504" s="38" t="s">
        <v>83</v>
      </c>
      <c r="P504" s="38" t="s">
        <v>84</v>
      </c>
      <c r="Q504" s="11" t="s">
        <v>4899</v>
      </c>
      <c r="R504" s="10" t="str">
        <f t="shared" si="86"/>
        <v>PUNO</v>
      </c>
      <c r="S504" s="7" t="str">
        <f t="shared" si="87"/>
        <v>ANTAUTA</v>
      </c>
      <c r="T504" s="11" t="s">
        <v>84</v>
      </c>
      <c r="U504" s="42" t="s">
        <v>4580</v>
      </c>
      <c r="W504" s="43">
        <v>44163</v>
      </c>
      <c r="X504" s="8" t="str">
        <f t="shared" si="79"/>
        <v>SI</v>
      </c>
      <c r="Y504" s="44"/>
      <c r="AN504" s="10" t="str">
        <f t="shared" si="80"/>
        <v>ZSRSER601-1</v>
      </c>
      <c r="AO504" s="10" t="str">
        <f t="shared" si="81"/>
        <v>CONTRATISTAS</v>
      </c>
      <c r="AQ504" s="38" t="str">
        <f t="shared" si="82"/>
        <v>PUNO</v>
      </c>
    </row>
    <row r="505" spans="1:43" ht="15.75" customHeight="1" x14ac:dyDescent="0.2">
      <c r="A505" s="38">
        <v>515</v>
      </c>
      <c r="B505" s="11" t="s">
        <v>621</v>
      </c>
      <c r="C505" s="11" t="s">
        <v>261</v>
      </c>
      <c r="D505" s="11" t="str">
        <f t="shared" si="83"/>
        <v>DNI40877822</v>
      </c>
      <c r="E505" s="39" t="s">
        <v>4900</v>
      </c>
      <c r="F505" s="39" t="s">
        <v>4901</v>
      </c>
      <c r="G505" s="11" t="s">
        <v>4270</v>
      </c>
      <c r="H505" s="11" t="s">
        <v>302</v>
      </c>
      <c r="I505" s="11" t="s">
        <v>4699</v>
      </c>
      <c r="J505" s="11" t="s">
        <v>4687</v>
      </c>
      <c r="K505" s="40">
        <v>29427</v>
      </c>
      <c r="L505" s="41" t="s">
        <v>141</v>
      </c>
      <c r="M505" s="11">
        <v>991402097</v>
      </c>
      <c r="N505" s="39" t="s">
        <v>82</v>
      </c>
      <c r="O505" s="11" t="s">
        <v>83</v>
      </c>
      <c r="P505" s="11" t="s">
        <v>4902</v>
      </c>
      <c r="Q505" s="11" t="s">
        <v>4903</v>
      </c>
      <c r="R505" s="7" t="str">
        <f t="shared" si="86"/>
        <v>PUNO</v>
      </c>
      <c r="S505" s="7" t="str">
        <f t="shared" si="87"/>
        <v>JULIACA</v>
      </c>
      <c r="T505" s="11" t="s">
        <v>84</v>
      </c>
      <c r="U505" s="42" t="s">
        <v>4531</v>
      </c>
      <c r="W505" s="43">
        <v>44163</v>
      </c>
      <c r="X505" s="8" t="e">
        <f t="shared" si="79"/>
        <v>#N/A</v>
      </c>
      <c r="Y505" s="44"/>
      <c r="AN505" s="10" t="str">
        <f t="shared" si="80"/>
        <v>ZSRSER601-1</v>
      </c>
      <c r="AO505" s="10" t="str">
        <f t="shared" si="81"/>
        <v>CONTRATISTAS</v>
      </c>
      <c r="AQ505" s="38" t="str">
        <f t="shared" si="82"/>
        <v>PUNO</v>
      </c>
    </row>
    <row r="506" spans="1:43" ht="15.75" customHeight="1" x14ac:dyDescent="0.2">
      <c r="A506" s="38">
        <v>516</v>
      </c>
      <c r="B506" s="11" t="s">
        <v>621</v>
      </c>
      <c r="C506" s="11" t="s">
        <v>261</v>
      </c>
      <c r="D506" s="11" t="str">
        <f t="shared" si="83"/>
        <v>DNI02415483</v>
      </c>
      <c r="E506" s="39" t="s">
        <v>4904</v>
      </c>
      <c r="F506" s="39" t="s">
        <v>4905</v>
      </c>
      <c r="G506" s="11" t="s">
        <v>4270</v>
      </c>
      <c r="H506" s="11" t="s">
        <v>4906</v>
      </c>
      <c r="I506" s="11" t="s">
        <v>4907</v>
      </c>
      <c r="J506" s="11" t="s">
        <v>633</v>
      </c>
      <c r="K506" s="40">
        <v>28254</v>
      </c>
      <c r="L506" s="41" t="s">
        <v>141</v>
      </c>
      <c r="M506" s="11">
        <v>997449161</v>
      </c>
      <c r="N506" s="39" t="s">
        <v>82</v>
      </c>
      <c r="O506" s="11" t="s">
        <v>1263</v>
      </c>
      <c r="P506" s="11" t="s">
        <v>237</v>
      </c>
      <c r="Q506" s="11" t="s">
        <v>4908</v>
      </c>
      <c r="R506" s="7" t="str">
        <f t="shared" si="86"/>
        <v>PUNO</v>
      </c>
      <c r="S506" s="7" t="str">
        <f t="shared" si="87"/>
        <v>JULIACA</v>
      </c>
      <c r="T506" s="11" t="s">
        <v>925</v>
      </c>
      <c r="U506" s="42" t="s">
        <v>191</v>
      </c>
      <c r="W506" s="43">
        <v>44163</v>
      </c>
      <c r="X506" s="8" t="e">
        <f t="shared" si="79"/>
        <v>#N/A</v>
      </c>
      <c r="Y506" s="44"/>
      <c r="AN506" s="10" t="str">
        <f t="shared" si="80"/>
        <v>ZSRSER601-1</v>
      </c>
      <c r="AO506" s="10" t="str">
        <f t="shared" si="81"/>
        <v>CONTRATISTAS</v>
      </c>
      <c r="AQ506" s="38" t="str">
        <f t="shared" si="82"/>
        <v>PUNO</v>
      </c>
    </row>
    <row r="507" spans="1:43" ht="15.75" customHeight="1" x14ac:dyDescent="0.2">
      <c r="A507" s="38">
        <v>517</v>
      </c>
      <c r="B507" s="4" t="s">
        <v>621</v>
      </c>
      <c r="C507" s="4" t="s">
        <v>261</v>
      </c>
      <c r="D507" s="4" t="str">
        <f t="shared" si="83"/>
        <v>DNI42172345</v>
      </c>
      <c r="E507" s="45" t="s">
        <v>4909</v>
      </c>
      <c r="F507" s="45" t="s">
        <v>482</v>
      </c>
      <c r="G507" s="46" t="s">
        <v>376</v>
      </c>
      <c r="H507" s="46" t="s">
        <v>4910</v>
      </c>
      <c r="I507" s="11" t="s">
        <v>4567</v>
      </c>
      <c r="J507" s="11" t="s">
        <v>4568</v>
      </c>
      <c r="K507" s="40">
        <v>30662</v>
      </c>
      <c r="L507" s="41" t="s">
        <v>141</v>
      </c>
      <c r="M507" s="11">
        <v>946721541</v>
      </c>
      <c r="N507" s="39" t="s">
        <v>82</v>
      </c>
      <c r="O507" s="38" t="s">
        <v>1263</v>
      </c>
      <c r="P507" s="38" t="s">
        <v>2965</v>
      </c>
      <c r="Q507" s="11" t="s">
        <v>4911</v>
      </c>
      <c r="R507" s="10" t="str">
        <f t="shared" si="86"/>
        <v>PUNO</v>
      </c>
      <c r="S507" s="7" t="str">
        <f t="shared" si="87"/>
        <v>JULIACA</v>
      </c>
      <c r="T507" s="11" t="s">
        <v>84</v>
      </c>
      <c r="U507" s="42" t="s">
        <v>4809</v>
      </c>
      <c r="W507" s="43">
        <v>44163</v>
      </c>
      <c r="X507" s="8" t="str">
        <f t="shared" si="79"/>
        <v>SI</v>
      </c>
      <c r="Y507" s="44"/>
      <c r="AN507" s="10" t="str">
        <f t="shared" si="80"/>
        <v>ZSRSER601-1</v>
      </c>
      <c r="AO507" s="10" t="str">
        <f t="shared" si="81"/>
        <v>CONTRATISTAS</v>
      </c>
      <c r="AQ507" s="38" t="str">
        <f t="shared" si="82"/>
        <v>PUNO</v>
      </c>
    </row>
    <row r="508" spans="1:43" ht="15.75" customHeight="1" x14ac:dyDescent="0.2">
      <c r="A508" s="38">
        <v>518</v>
      </c>
      <c r="B508" s="11" t="s">
        <v>621</v>
      </c>
      <c r="C508" s="11" t="s">
        <v>261</v>
      </c>
      <c r="D508" s="11" t="str">
        <f t="shared" si="83"/>
        <v>DNI46364032</v>
      </c>
      <c r="E508" s="39" t="s">
        <v>4912</v>
      </c>
      <c r="F508" s="39" t="s">
        <v>2183</v>
      </c>
      <c r="G508" s="11" t="s">
        <v>4209</v>
      </c>
      <c r="H508" s="11" t="s">
        <v>4913</v>
      </c>
      <c r="I508" s="11" t="s">
        <v>1302</v>
      </c>
      <c r="J508" s="11" t="s">
        <v>4568</v>
      </c>
      <c r="K508" s="40">
        <v>32956</v>
      </c>
      <c r="L508" s="41" t="s">
        <v>141</v>
      </c>
      <c r="M508" s="11">
        <v>980748415</v>
      </c>
      <c r="N508" s="39" t="s">
        <v>82</v>
      </c>
      <c r="O508" s="11" t="s">
        <v>83</v>
      </c>
      <c r="P508" s="11" t="s">
        <v>84</v>
      </c>
      <c r="Q508" s="11" t="s">
        <v>4914</v>
      </c>
      <c r="R508" s="7" t="str">
        <f t="shared" si="86"/>
        <v>PUNO</v>
      </c>
      <c r="S508" s="7" t="str">
        <f t="shared" si="87"/>
        <v>ANTAUTA</v>
      </c>
      <c r="T508" s="11" t="s">
        <v>84</v>
      </c>
      <c r="U508" s="42" t="s">
        <v>4580</v>
      </c>
      <c r="W508" s="43">
        <v>44163</v>
      </c>
      <c r="X508" s="8" t="e">
        <f t="shared" si="79"/>
        <v>#N/A</v>
      </c>
      <c r="Y508" s="44"/>
      <c r="AN508" s="10" t="str">
        <f t="shared" si="80"/>
        <v>ZSRSER601-1</v>
      </c>
      <c r="AO508" s="10" t="str">
        <f t="shared" si="81"/>
        <v>CONTRATISTAS</v>
      </c>
      <c r="AQ508" s="38" t="str">
        <f t="shared" si="82"/>
        <v>PUNO</v>
      </c>
    </row>
    <row r="509" spans="1:43" ht="15.75" customHeight="1" x14ac:dyDescent="0.2">
      <c r="A509" s="38">
        <v>520</v>
      </c>
      <c r="B509" s="11" t="s">
        <v>621</v>
      </c>
      <c r="C509" s="11" t="s">
        <v>261</v>
      </c>
      <c r="D509" s="11" t="str">
        <f t="shared" si="83"/>
        <v>DNI40090309</v>
      </c>
      <c r="E509" s="39" t="s">
        <v>4915</v>
      </c>
      <c r="F509" s="39" t="s">
        <v>4916</v>
      </c>
      <c r="G509" s="11" t="s">
        <v>4595</v>
      </c>
      <c r="H509" s="11" t="s">
        <v>4917</v>
      </c>
      <c r="I509" s="11" t="s">
        <v>695</v>
      </c>
      <c r="J509" s="11" t="s">
        <v>4918</v>
      </c>
      <c r="K509" s="40">
        <v>28847</v>
      </c>
      <c r="L509" s="41" t="s">
        <v>141</v>
      </c>
      <c r="M509" s="11">
        <v>983883340</v>
      </c>
      <c r="N509" s="39" t="s">
        <v>268</v>
      </c>
      <c r="O509" s="11" t="s">
        <v>3413</v>
      </c>
      <c r="P509" s="11" t="s">
        <v>4919</v>
      </c>
      <c r="Q509" s="11" t="s">
        <v>4920</v>
      </c>
      <c r="R509" s="7" t="str">
        <f t="shared" si="86"/>
        <v>PUNO HUB</v>
      </c>
      <c r="S509" s="7" t="str">
        <f t="shared" si="87"/>
        <v>CUSCO</v>
      </c>
      <c r="T509" s="11" t="s">
        <v>84</v>
      </c>
      <c r="U509" s="42" t="s">
        <v>4607</v>
      </c>
      <c r="W509" s="43">
        <v>44163</v>
      </c>
      <c r="X509" s="8" t="e">
        <f t="shared" si="79"/>
        <v>#N/A</v>
      </c>
      <c r="Y509" s="44"/>
      <c r="AN509" s="10" t="str">
        <f t="shared" si="80"/>
        <v>ZSRSER601-1</v>
      </c>
      <c r="AO509" s="10" t="str">
        <f t="shared" si="81"/>
        <v>CONTRATISTAS</v>
      </c>
      <c r="AQ509" s="38" t="str">
        <f t="shared" si="82"/>
        <v>PUNO</v>
      </c>
    </row>
    <row r="510" spans="1:43" ht="15.75" customHeight="1" x14ac:dyDescent="0.2">
      <c r="A510" s="38">
        <v>521</v>
      </c>
      <c r="B510" s="11" t="s">
        <v>621</v>
      </c>
      <c r="C510" s="11" t="s">
        <v>261</v>
      </c>
      <c r="D510" s="11" t="str">
        <f t="shared" si="83"/>
        <v>DNI02398256</v>
      </c>
      <c r="E510" s="39" t="s">
        <v>4921</v>
      </c>
      <c r="F510" s="39" t="s">
        <v>376</v>
      </c>
      <c r="G510" s="11" t="s">
        <v>4922</v>
      </c>
      <c r="H510" s="11" t="s">
        <v>4923</v>
      </c>
      <c r="I510" s="11" t="s">
        <v>695</v>
      </c>
      <c r="J510" s="11" t="s">
        <v>4918</v>
      </c>
      <c r="K510" s="40">
        <v>25620</v>
      </c>
      <c r="L510" s="41" t="s">
        <v>141</v>
      </c>
      <c r="M510" s="11">
        <v>944995555</v>
      </c>
      <c r="N510" s="39" t="s">
        <v>82</v>
      </c>
      <c r="O510" s="11" t="s">
        <v>1263</v>
      </c>
      <c r="P510" s="11" t="s">
        <v>2965</v>
      </c>
      <c r="Q510" s="11" t="s">
        <v>4924</v>
      </c>
      <c r="R510" s="7" t="str">
        <f t="shared" si="86"/>
        <v>PUNO</v>
      </c>
      <c r="S510" s="7" t="str">
        <f t="shared" si="87"/>
        <v>JULIACA</v>
      </c>
      <c r="T510" s="11" t="s">
        <v>84</v>
      </c>
      <c r="U510" s="42" t="s">
        <v>4607</v>
      </c>
      <c r="W510" s="43">
        <v>44163</v>
      </c>
      <c r="X510" s="8" t="e">
        <f t="shared" si="79"/>
        <v>#N/A</v>
      </c>
      <c r="Y510" s="44"/>
      <c r="AN510" s="10" t="str">
        <f t="shared" si="80"/>
        <v>ZSRSER601-1</v>
      </c>
      <c r="AO510" s="10" t="str">
        <f t="shared" si="81"/>
        <v>CONTRATISTAS</v>
      </c>
      <c r="AQ510" s="38" t="str">
        <f t="shared" si="82"/>
        <v>PUNO</v>
      </c>
    </row>
    <row r="511" spans="1:43" ht="15.75" customHeight="1" x14ac:dyDescent="0.2">
      <c r="A511" s="38">
        <v>527</v>
      </c>
      <c r="B511" s="11" t="s">
        <v>4230</v>
      </c>
      <c r="C511" s="11" t="s">
        <v>261</v>
      </c>
      <c r="D511" s="11" t="str">
        <f t="shared" si="83"/>
        <v>DNI73711066</v>
      </c>
      <c r="E511" s="39" t="s">
        <v>4925</v>
      </c>
      <c r="F511" s="39" t="s">
        <v>291</v>
      </c>
      <c r="G511" s="11" t="s">
        <v>291</v>
      </c>
      <c r="H511" s="11" t="s">
        <v>4926</v>
      </c>
      <c r="I511" s="11" t="s">
        <v>4927</v>
      </c>
      <c r="J511" s="11" t="s">
        <v>4928</v>
      </c>
      <c r="K511" s="40">
        <v>34977</v>
      </c>
      <c r="L511" s="41" t="s">
        <v>141</v>
      </c>
      <c r="M511" s="11">
        <v>995382699</v>
      </c>
      <c r="N511" s="39" t="s">
        <v>82</v>
      </c>
      <c r="O511" s="11" t="s">
        <v>83</v>
      </c>
      <c r="P511" s="11" t="s">
        <v>84</v>
      </c>
      <c r="Q511" s="11" t="s">
        <v>4929</v>
      </c>
      <c r="R511" s="7" t="str">
        <f t="shared" si="86"/>
        <v>PUNO</v>
      </c>
      <c r="S511" s="7" t="str">
        <f t="shared" si="87"/>
        <v>ANTAUTA</v>
      </c>
      <c r="T511" s="11" t="s">
        <v>84</v>
      </c>
      <c r="U511" s="42" t="s">
        <v>4930</v>
      </c>
      <c r="W511" s="43">
        <v>44162</v>
      </c>
      <c r="X511" s="8" t="e">
        <f t="shared" si="79"/>
        <v>#N/A</v>
      </c>
      <c r="Y511" s="44"/>
      <c r="AN511" s="10" t="str">
        <f t="shared" si="80"/>
        <v>ZSRSER601-1</v>
      </c>
      <c r="AO511" s="10" t="str">
        <f t="shared" si="81"/>
        <v>CONTRATISTAS</v>
      </c>
      <c r="AQ511" s="38" t="str">
        <f t="shared" si="82"/>
        <v>PUNO</v>
      </c>
    </row>
    <row r="512" spans="1:43" ht="15.75" customHeight="1" x14ac:dyDescent="0.2">
      <c r="A512" s="38">
        <v>528</v>
      </c>
      <c r="B512" s="11" t="s">
        <v>4230</v>
      </c>
      <c r="C512" s="11" t="s">
        <v>261</v>
      </c>
      <c r="D512" s="11" t="str">
        <f t="shared" si="83"/>
        <v>DNI01269950</v>
      </c>
      <c r="E512" s="39" t="s">
        <v>4931</v>
      </c>
      <c r="F512" s="39" t="s">
        <v>973</v>
      </c>
      <c r="G512" s="11" t="s">
        <v>312</v>
      </c>
      <c r="H512" s="11" t="s">
        <v>4932</v>
      </c>
      <c r="I512" s="11" t="s">
        <v>4933</v>
      </c>
      <c r="J512" s="11" t="s">
        <v>4934</v>
      </c>
      <c r="K512" s="40">
        <v>26242</v>
      </c>
      <c r="L512" s="41" t="s">
        <v>141</v>
      </c>
      <c r="M512" s="11">
        <v>994784350</v>
      </c>
      <c r="N512" s="39" t="s">
        <v>82</v>
      </c>
      <c r="O512" s="11" t="s">
        <v>82</v>
      </c>
      <c r="P512" s="11" t="s">
        <v>3381</v>
      </c>
      <c r="Q512" s="11" t="s">
        <v>4935</v>
      </c>
      <c r="R512" s="7" t="str">
        <f t="shared" si="86"/>
        <v>PUNO</v>
      </c>
      <c r="S512" s="7" t="str">
        <f t="shared" si="87"/>
        <v>PUNO</v>
      </c>
      <c r="T512" s="11" t="s">
        <v>191</v>
      </c>
      <c r="U512" s="42" t="s">
        <v>191</v>
      </c>
      <c r="W512" s="43">
        <v>44162</v>
      </c>
      <c r="X512" s="8" t="e">
        <f t="shared" si="79"/>
        <v>#N/A</v>
      </c>
      <c r="Y512" s="44"/>
      <c r="AN512" s="10" t="str">
        <f t="shared" si="80"/>
        <v>ZSRSER601-1</v>
      </c>
      <c r="AO512" s="10" t="str">
        <f t="shared" si="81"/>
        <v>CONTRATISTAS</v>
      </c>
      <c r="AQ512" s="38" t="str">
        <f t="shared" si="82"/>
        <v>PUNO</v>
      </c>
    </row>
    <row r="513" spans="1:43" ht="15.75" customHeight="1" x14ac:dyDescent="0.2">
      <c r="A513" s="38">
        <v>529</v>
      </c>
      <c r="B513" s="4" t="s">
        <v>4230</v>
      </c>
      <c r="C513" s="4" t="s">
        <v>261</v>
      </c>
      <c r="D513" s="4" t="str">
        <f t="shared" si="83"/>
        <v>DNI45372407</v>
      </c>
      <c r="E513" s="45" t="s">
        <v>4936</v>
      </c>
      <c r="F513" s="45" t="s">
        <v>1490</v>
      </c>
      <c r="G513" s="46" t="s">
        <v>4937</v>
      </c>
      <c r="H513" s="46" t="s">
        <v>4938</v>
      </c>
      <c r="I513" s="11" t="s">
        <v>149</v>
      </c>
      <c r="J513" s="11" t="s">
        <v>4939</v>
      </c>
      <c r="K513" s="40">
        <v>32398</v>
      </c>
      <c r="L513" s="41" t="s">
        <v>141</v>
      </c>
      <c r="M513" s="11">
        <v>958141440</v>
      </c>
      <c r="N513" s="39" t="s">
        <v>82</v>
      </c>
      <c r="O513" s="38" t="s">
        <v>1263</v>
      </c>
      <c r="P513" s="38" t="s">
        <v>2965</v>
      </c>
      <c r="Q513" s="11" t="s">
        <v>4940</v>
      </c>
      <c r="R513" s="10" t="str">
        <f t="shared" si="86"/>
        <v>PUNO</v>
      </c>
      <c r="S513" s="7" t="str">
        <f t="shared" si="87"/>
        <v>JULIACA</v>
      </c>
      <c r="T513" s="11" t="s">
        <v>84</v>
      </c>
      <c r="U513" s="42" t="s">
        <v>4941</v>
      </c>
      <c r="W513" s="43">
        <v>44162</v>
      </c>
      <c r="X513" s="8" t="str">
        <f t="shared" si="79"/>
        <v>SI</v>
      </c>
      <c r="Y513" s="44"/>
      <c r="AN513" s="10" t="str">
        <f t="shared" si="80"/>
        <v>ZSRSER601-1</v>
      </c>
      <c r="AO513" s="10" t="str">
        <f t="shared" si="81"/>
        <v>CONTRATISTAS</v>
      </c>
      <c r="AQ513" s="38" t="str">
        <f t="shared" si="82"/>
        <v>PUNO</v>
      </c>
    </row>
    <row r="514" spans="1:43" ht="15.75" customHeight="1" x14ac:dyDescent="0.2">
      <c r="A514" s="38">
        <v>530</v>
      </c>
      <c r="B514" s="11" t="s">
        <v>4230</v>
      </c>
      <c r="C514" s="11" t="s">
        <v>261</v>
      </c>
      <c r="D514" s="11" t="str">
        <f t="shared" si="83"/>
        <v>DNI72295371</v>
      </c>
      <c r="E514" s="39" t="s">
        <v>4942</v>
      </c>
      <c r="F514" s="39" t="s">
        <v>2925</v>
      </c>
      <c r="G514" s="11" t="s">
        <v>3717</v>
      </c>
      <c r="H514" s="11" t="s">
        <v>4943</v>
      </c>
      <c r="I514" s="11" t="s">
        <v>4927</v>
      </c>
      <c r="J514" s="11" t="s">
        <v>4944</v>
      </c>
      <c r="K514" s="40">
        <v>33992</v>
      </c>
      <c r="L514" s="41" t="s">
        <v>141</v>
      </c>
      <c r="M514" s="11">
        <v>913541248</v>
      </c>
      <c r="N514" s="39" t="s">
        <v>82</v>
      </c>
      <c r="O514" s="11" t="s">
        <v>1263</v>
      </c>
      <c r="P514" s="11" t="s">
        <v>237</v>
      </c>
      <c r="Q514" s="11" t="s">
        <v>4945</v>
      </c>
      <c r="R514" s="7" t="str">
        <f t="shared" si="86"/>
        <v>PUNO</v>
      </c>
      <c r="S514" s="7" t="str">
        <f t="shared" si="87"/>
        <v>JULIACA</v>
      </c>
      <c r="T514" s="11" t="s">
        <v>84</v>
      </c>
      <c r="U514" s="42" t="s">
        <v>4946</v>
      </c>
      <c r="W514" s="43">
        <v>44162</v>
      </c>
      <c r="X514" s="8" t="e">
        <f t="shared" ref="X514:X577" si="88">VLOOKUP(D514,cero,6,FALSE)</f>
        <v>#N/A</v>
      </c>
      <c r="Y514" s="44"/>
      <c r="AN514" s="10" t="str">
        <f t="shared" ref="AN514:AN577" si="89">VLOOKUP(C514,CECO,3,FALSE)</f>
        <v>ZSRSER601-1</v>
      </c>
      <c r="AO514" s="10" t="str">
        <f t="shared" ref="AO514:AO577" si="90">VLOOKUP(B514,empresas,4,FALSE)</f>
        <v>CONTRATISTAS</v>
      </c>
      <c r="AQ514" s="38" t="str">
        <f t="shared" ref="AQ514:AQ577" si="91">VLOOKUP(R514,visual,2,FALSE)</f>
        <v>PUNO</v>
      </c>
    </row>
    <row r="515" spans="1:43" ht="15.75" customHeight="1" x14ac:dyDescent="0.2">
      <c r="A515" s="38">
        <v>532</v>
      </c>
      <c r="B515" s="11" t="s">
        <v>4230</v>
      </c>
      <c r="C515" s="11" t="s">
        <v>261</v>
      </c>
      <c r="D515" s="11" t="str">
        <f t="shared" si="83"/>
        <v>DNI45225068</v>
      </c>
      <c r="E515" s="39" t="s">
        <v>4947</v>
      </c>
      <c r="F515" s="39" t="s">
        <v>306</v>
      </c>
      <c r="G515" s="11" t="s">
        <v>381</v>
      </c>
      <c r="H515" s="11" t="s">
        <v>882</v>
      </c>
      <c r="I515" s="11" t="s">
        <v>4927</v>
      </c>
      <c r="J515" s="11" t="s">
        <v>4934</v>
      </c>
      <c r="K515" s="40">
        <v>32329</v>
      </c>
      <c r="L515" s="41" t="s">
        <v>141</v>
      </c>
      <c r="M515" s="11">
        <v>961795885</v>
      </c>
      <c r="N515" s="39" t="s">
        <v>82</v>
      </c>
      <c r="O515" s="11" t="s">
        <v>188</v>
      </c>
      <c r="P515" s="11" t="s">
        <v>460</v>
      </c>
      <c r="Q515" s="11" t="s">
        <v>4948</v>
      </c>
      <c r="R515" s="7" t="str">
        <f t="shared" si="86"/>
        <v>PUNO</v>
      </c>
      <c r="S515" s="7" t="str">
        <f t="shared" si="87"/>
        <v>SAN ANTON</v>
      </c>
      <c r="T515" s="11" t="s">
        <v>84</v>
      </c>
      <c r="U515" s="42" t="s">
        <v>4949</v>
      </c>
      <c r="W515" s="43">
        <v>44162</v>
      </c>
      <c r="X515" s="8" t="e">
        <f t="shared" si="88"/>
        <v>#N/A</v>
      </c>
      <c r="Y515" s="44"/>
      <c r="AN515" s="10" t="str">
        <f t="shared" si="89"/>
        <v>ZSRSER601-1</v>
      </c>
      <c r="AO515" s="10" t="str">
        <f t="shared" si="90"/>
        <v>CONTRATISTAS</v>
      </c>
      <c r="AQ515" s="38" t="str">
        <f t="shared" si="91"/>
        <v>PUNO</v>
      </c>
    </row>
    <row r="516" spans="1:43" ht="15.75" customHeight="1" x14ac:dyDescent="0.2">
      <c r="A516" s="38">
        <v>533</v>
      </c>
      <c r="B516" s="11" t="s">
        <v>4230</v>
      </c>
      <c r="C516" s="11" t="s">
        <v>261</v>
      </c>
      <c r="D516" s="11" t="str">
        <f t="shared" si="83"/>
        <v>DNI42319687</v>
      </c>
      <c r="E516" s="39" t="s">
        <v>4950</v>
      </c>
      <c r="F516" s="39" t="s">
        <v>506</v>
      </c>
      <c r="G516" s="11" t="s">
        <v>376</v>
      </c>
      <c r="H516" s="11" t="s">
        <v>4951</v>
      </c>
      <c r="I516" s="11" t="s">
        <v>4952</v>
      </c>
      <c r="J516" s="11" t="s">
        <v>4953</v>
      </c>
      <c r="K516" s="40">
        <v>30631</v>
      </c>
      <c r="L516" s="41" t="s">
        <v>141</v>
      </c>
      <c r="M516" s="11">
        <v>953274581</v>
      </c>
      <c r="N516" s="39" t="s">
        <v>82</v>
      </c>
      <c r="O516" s="11" t="s">
        <v>82</v>
      </c>
      <c r="P516" s="11" t="s">
        <v>82</v>
      </c>
      <c r="Q516" s="11" t="s">
        <v>4954</v>
      </c>
      <c r="R516" s="7" t="str">
        <f t="shared" si="86"/>
        <v>PUNO</v>
      </c>
      <c r="S516" s="7" t="str">
        <f t="shared" si="87"/>
        <v>PUNO</v>
      </c>
      <c r="T516" s="11" t="s">
        <v>84</v>
      </c>
      <c r="U516" s="42" t="s">
        <v>4941</v>
      </c>
      <c r="W516" s="43">
        <v>44162</v>
      </c>
      <c r="X516" s="8" t="e">
        <f t="shared" si="88"/>
        <v>#N/A</v>
      </c>
      <c r="Y516" s="44"/>
      <c r="AN516" s="10" t="str">
        <f t="shared" si="89"/>
        <v>ZSRSER601-1</v>
      </c>
      <c r="AO516" s="10" t="str">
        <f t="shared" si="90"/>
        <v>CONTRATISTAS</v>
      </c>
      <c r="AQ516" s="38" t="str">
        <f t="shared" si="91"/>
        <v>PUNO</v>
      </c>
    </row>
    <row r="517" spans="1:43" ht="15.75" customHeight="1" x14ac:dyDescent="0.2">
      <c r="A517" s="38">
        <v>534</v>
      </c>
      <c r="B517" s="11" t="s">
        <v>4230</v>
      </c>
      <c r="C517" s="11" t="s">
        <v>261</v>
      </c>
      <c r="D517" s="11" t="str">
        <f t="shared" si="83"/>
        <v>DNI02300093</v>
      </c>
      <c r="E517" s="39" t="s">
        <v>4955</v>
      </c>
      <c r="F517" s="39" t="s">
        <v>291</v>
      </c>
      <c r="G517" s="11" t="s">
        <v>559</v>
      </c>
      <c r="H517" s="11" t="s">
        <v>4466</v>
      </c>
      <c r="I517" s="11" t="s">
        <v>4927</v>
      </c>
      <c r="J517" s="11" t="s">
        <v>4953</v>
      </c>
      <c r="K517" s="40">
        <v>28079</v>
      </c>
      <c r="L517" s="41" t="s">
        <v>141</v>
      </c>
      <c r="M517" s="11">
        <v>946769225</v>
      </c>
      <c r="N517" s="39" t="s">
        <v>82</v>
      </c>
      <c r="O517" s="11" t="s">
        <v>83</v>
      </c>
      <c r="P517" s="11" t="s">
        <v>84</v>
      </c>
      <c r="Q517" s="11" t="s">
        <v>4956</v>
      </c>
      <c r="R517" s="7" t="str">
        <f t="shared" si="86"/>
        <v>PUNO</v>
      </c>
      <c r="S517" s="7" t="str">
        <f t="shared" si="87"/>
        <v>ANTAUTA</v>
      </c>
      <c r="T517" s="11" t="s">
        <v>84</v>
      </c>
      <c r="U517" s="42" t="s">
        <v>4941</v>
      </c>
      <c r="W517" s="43">
        <v>44162</v>
      </c>
      <c r="X517" s="8" t="e">
        <f t="shared" si="88"/>
        <v>#N/A</v>
      </c>
      <c r="Y517" s="44"/>
      <c r="AN517" s="10" t="str">
        <f t="shared" si="89"/>
        <v>ZSRSER601-1</v>
      </c>
      <c r="AO517" s="10" t="str">
        <f t="shared" si="90"/>
        <v>CONTRATISTAS</v>
      </c>
      <c r="AQ517" s="38" t="str">
        <f t="shared" si="91"/>
        <v>PUNO</v>
      </c>
    </row>
    <row r="518" spans="1:43" ht="15.75" customHeight="1" x14ac:dyDescent="0.2">
      <c r="A518" s="38">
        <v>535</v>
      </c>
      <c r="B518" s="11" t="s">
        <v>4230</v>
      </c>
      <c r="C518" s="11" t="s">
        <v>261</v>
      </c>
      <c r="D518" s="11" t="str">
        <f t="shared" si="83"/>
        <v>DNI80081079</v>
      </c>
      <c r="E518" s="39" t="s">
        <v>4957</v>
      </c>
      <c r="F518" s="39" t="s">
        <v>772</v>
      </c>
      <c r="G518" s="11" t="s">
        <v>381</v>
      </c>
      <c r="H518" s="11" t="s">
        <v>4958</v>
      </c>
      <c r="I518" s="11" t="s">
        <v>4933</v>
      </c>
      <c r="J518" s="11" t="s">
        <v>4953</v>
      </c>
      <c r="K518" s="40">
        <v>28488</v>
      </c>
      <c r="L518" s="41" t="s">
        <v>141</v>
      </c>
      <c r="M518" s="11">
        <v>952715450</v>
      </c>
      <c r="N518" s="39" t="s">
        <v>82</v>
      </c>
      <c r="O518" s="11" t="s">
        <v>1263</v>
      </c>
      <c r="P518" s="11" t="s">
        <v>237</v>
      </c>
      <c r="Q518" s="11" t="s">
        <v>4959</v>
      </c>
      <c r="R518" s="7" t="str">
        <f t="shared" si="86"/>
        <v>PUNO</v>
      </c>
      <c r="S518" s="7" t="str">
        <f t="shared" si="87"/>
        <v>JULIACA</v>
      </c>
      <c r="T518" s="11" t="s">
        <v>84</v>
      </c>
      <c r="U518" s="42" t="s">
        <v>4941</v>
      </c>
      <c r="W518" s="43">
        <v>44162</v>
      </c>
      <c r="X518" s="8" t="e">
        <f t="shared" si="88"/>
        <v>#N/A</v>
      </c>
      <c r="Y518" s="44"/>
      <c r="AN518" s="10" t="str">
        <f t="shared" si="89"/>
        <v>ZSRSER601-1</v>
      </c>
      <c r="AO518" s="10" t="str">
        <f t="shared" si="90"/>
        <v>CONTRATISTAS</v>
      </c>
      <c r="AQ518" s="38" t="str">
        <f t="shared" si="91"/>
        <v>PUNO</v>
      </c>
    </row>
    <row r="519" spans="1:43" ht="15.75" customHeight="1" x14ac:dyDescent="0.2">
      <c r="A519" s="38">
        <v>536</v>
      </c>
      <c r="B519" s="11" t="s">
        <v>4230</v>
      </c>
      <c r="C519" s="11" t="s">
        <v>261</v>
      </c>
      <c r="D519" s="11" t="str">
        <f t="shared" si="83"/>
        <v>DNI02292882</v>
      </c>
      <c r="E519" s="39" t="s">
        <v>4960</v>
      </c>
      <c r="F519" s="39" t="s">
        <v>115</v>
      </c>
      <c r="G519" s="11" t="s">
        <v>115</v>
      </c>
      <c r="H519" s="11" t="s">
        <v>4961</v>
      </c>
      <c r="I519" s="11" t="s">
        <v>4927</v>
      </c>
      <c r="J519" s="11" t="s">
        <v>4236</v>
      </c>
      <c r="K519" s="40">
        <v>26824</v>
      </c>
      <c r="L519" s="41" t="s">
        <v>141</v>
      </c>
      <c r="M519" s="11">
        <v>928816730</v>
      </c>
      <c r="N519" s="39" t="s">
        <v>82</v>
      </c>
      <c r="O519" s="11" t="s">
        <v>83</v>
      </c>
      <c r="P519" s="11" t="s">
        <v>84</v>
      </c>
      <c r="Q519" s="11" t="s">
        <v>4962</v>
      </c>
      <c r="R519" s="7" t="str">
        <f t="shared" ref="R519:R537" si="92">VLOOKUP(CONCATENATE(N519,P519),hub_,4,FALSE)</f>
        <v>PUNO</v>
      </c>
      <c r="S519" s="7" t="str">
        <f t="shared" ref="S519:S537" si="93">VLOOKUP(CONCATENATE(N519,P519),hub_,5,FALSE)</f>
        <v>ANTAUTA</v>
      </c>
      <c r="T519" s="11" t="s">
        <v>84</v>
      </c>
      <c r="U519" s="42" t="s">
        <v>4946</v>
      </c>
      <c r="W519" s="43">
        <v>44162</v>
      </c>
      <c r="X519" s="8" t="e">
        <f t="shared" si="88"/>
        <v>#N/A</v>
      </c>
      <c r="Y519" s="44"/>
      <c r="AN519" s="10" t="str">
        <f t="shared" si="89"/>
        <v>ZSRSER601-1</v>
      </c>
      <c r="AO519" s="10" t="str">
        <f t="shared" si="90"/>
        <v>CONTRATISTAS</v>
      </c>
      <c r="AQ519" s="38" t="str">
        <f t="shared" si="91"/>
        <v>PUNO</v>
      </c>
    </row>
    <row r="520" spans="1:43" ht="15.75" customHeight="1" x14ac:dyDescent="0.2">
      <c r="A520" s="38">
        <v>537</v>
      </c>
      <c r="B520" s="11" t="s">
        <v>4230</v>
      </c>
      <c r="C520" s="11" t="s">
        <v>261</v>
      </c>
      <c r="D520" s="11" t="str">
        <f t="shared" si="83"/>
        <v>DNI45571932</v>
      </c>
      <c r="E520" s="39" t="s">
        <v>4963</v>
      </c>
      <c r="F520" s="39" t="s">
        <v>447</v>
      </c>
      <c r="G520" s="11" t="s">
        <v>77</v>
      </c>
      <c r="H520" s="11" t="s">
        <v>4964</v>
      </c>
      <c r="I520" s="11" t="s">
        <v>4933</v>
      </c>
      <c r="J520" s="11" t="s">
        <v>4236</v>
      </c>
      <c r="K520" s="40">
        <v>32440</v>
      </c>
      <c r="L520" s="41" t="s">
        <v>141</v>
      </c>
      <c r="M520" s="11">
        <v>995167756</v>
      </c>
      <c r="N520" s="39" t="s">
        <v>82</v>
      </c>
      <c r="O520" s="11" t="s">
        <v>252</v>
      </c>
      <c r="P520" s="11" t="s">
        <v>460</v>
      </c>
      <c r="Q520" s="11" t="s">
        <v>4965</v>
      </c>
      <c r="R520" s="7" t="str">
        <f t="shared" si="92"/>
        <v>PUNO</v>
      </c>
      <c r="S520" s="7" t="str">
        <f t="shared" si="93"/>
        <v>SAN ANTON</v>
      </c>
      <c r="T520" s="11" t="s">
        <v>84</v>
      </c>
      <c r="U520" s="42" t="s">
        <v>4946</v>
      </c>
      <c r="W520" s="43">
        <v>44162</v>
      </c>
      <c r="X520" s="8" t="e">
        <f t="shared" si="88"/>
        <v>#N/A</v>
      </c>
      <c r="Y520" s="44"/>
      <c r="AN520" s="10" t="str">
        <f t="shared" si="89"/>
        <v>ZSRSER601-1</v>
      </c>
      <c r="AO520" s="10" t="str">
        <f t="shared" si="90"/>
        <v>CONTRATISTAS</v>
      </c>
      <c r="AQ520" s="38" t="str">
        <f t="shared" si="91"/>
        <v>PUNO</v>
      </c>
    </row>
    <row r="521" spans="1:43" ht="15.75" customHeight="1" x14ac:dyDescent="0.2">
      <c r="A521" s="38">
        <v>538</v>
      </c>
      <c r="B521" s="11" t="s">
        <v>4230</v>
      </c>
      <c r="C521" s="11" t="s">
        <v>261</v>
      </c>
      <c r="D521" s="11" t="str">
        <f t="shared" si="83"/>
        <v>DNI02172399</v>
      </c>
      <c r="E521" s="39" t="s">
        <v>4966</v>
      </c>
      <c r="F521" s="39" t="s">
        <v>241</v>
      </c>
      <c r="G521" s="11" t="s">
        <v>4967</v>
      </c>
      <c r="H521" s="11" t="s">
        <v>4968</v>
      </c>
      <c r="I521" s="11" t="s">
        <v>4933</v>
      </c>
      <c r="J521" s="11" t="s">
        <v>1303</v>
      </c>
      <c r="K521" s="40">
        <v>27642</v>
      </c>
      <c r="L521" s="41" t="s">
        <v>141</v>
      </c>
      <c r="M521" s="11">
        <v>989475399</v>
      </c>
      <c r="N521" s="39" t="s">
        <v>82</v>
      </c>
      <c r="O521" s="11" t="s">
        <v>1263</v>
      </c>
      <c r="P521" s="11" t="s">
        <v>237</v>
      </c>
      <c r="Q521" s="11" t="s">
        <v>4969</v>
      </c>
      <c r="R521" s="7" t="str">
        <f t="shared" si="92"/>
        <v>PUNO</v>
      </c>
      <c r="S521" s="7" t="str">
        <f t="shared" si="93"/>
        <v>JULIACA</v>
      </c>
      <c r="T521" s="11" t="s">
        <v>191</v>
      </c>
      <c r="U521" s="42" t="s">
        <v>191</v>
      </c>
      <c r="W521" s="43">
        <v>44162</v>
      </c>
      <c r="X521" s="8" t="e">
        <f t="shared" si="88"/>
        <v>#N/A</v>
      </c>
      <c r="Y521" s="44"/>
      <c r="AN521" s="10" t="str">
        <f t="shared" si="89"/>
        <v>ZSRSER601-1</v>
      </c>
      <c r="AO521" s="10" t="str">
        <f t="shared" si="90"/>
        <v>CONTRATISTAS</v>
      </c>
      <c r="AQ521" s="38" t="str">
        <f t="shared" si="91"/>
        <v>PUNO</v>
      </c>
    </row>
    <row r="522" spans="1:43" ht="15.75" customHeight="1" x14ac:dyDescent="0.2">
      <c r="A522" s="38">
        <v>539</v>
      </c>
      <c r="B522" s="11" t="s">
        <v>4230</v>
      </c>
      <c r="C522" s="11" t="s">
        <v>261</v>
      </c>
      <c r="D522" s="11" t="str">
        <f t="shared" si="83"/>
        <v>DNI80571068</v>
      </c>
      <c r="E522" s="39" t="s">
        <v>4970</v>
      </c>
      <c r="F522" s="39" t="s">
        <v>381</v>
      </c>
      <c r="G522" s="11" t="s">
        <v>146</v>
      </c>
      <c r="H522" s="11" t="s">
        <v>1104</v>
      </c>
      <c r="I522" s="11" t="s">
        <v>4933</v>
      </c>
      <c r="J522" s="11" t="s">
        <v>4236</v>
      </c>
      <c r="K522" s="40">
        <v>28437</v>
      </c>
      <c r="L522" s="41" t="s">
        <v>141</v>
      </c>
      <c r="M522" s="11">
        <v>973661952</v>
      </c>
      <c r="N522" s="39" t="s">
        <v>82</v>
      </c>
      <c r="O522" s="11" t="s">
        <v>188</v>
      </c>
      <c r="P522" s="11" t="s">
        <v>189</v>
      </c>
      <c r="Q522" s="11" t="s">
        <v>4971</v>
      </c>
      <c r="R522" s="7" t="str">
        <f t="shared" si="92"/>
        <v>PUNO</v>
      </c>
      <c r="S522" s="7" t="str">
        <f t="shared" si="93"/>
        <v>AJOYANI</v>
      </c>
      <c r="T522" s="11" t="s">
        <v>84</v>
      </c>
      <c r="U522" s="42" t="s">
        <v>4930</v>
      </c>
      <c r="W522" s="43">
        <v>44162</v>
      </c>
      <c r="X522" s="8" t="e">
        <f t="shared" si="88"/>
        <v>#N/A</v>
      </c>
      <c r="Y522" s="44"/>
      <c r="AN522" s="10" t="str">
        <f t="shared" si="89"/>
        <v>ZSRSER601-1</v>
      </c>
      <c r="AO522" s="10" t="str">
        <f t="shared" si="90"/>
        <v>CONTRATISTAS</v>
      </c>
      <c r="AQ522" s="38" t="str">
        <f t="shared" si="91"/>
        <v>PUNO</v>
      </c>
    </row>
    <row r="523" spans="1:43" ht="15.75" customHeight="1" x14ac:dyDescent="0.2">
      <c r="A523" s="38">
        <v>540</v>
      </c>
      <c r="B523" s="11" t="s">
        <v>4230</v>
      </c>
      <c r="C523" s="11" t="s">
        <v>261</v>
      </c>
      <c r="D523" s="11" t="str">
        <f t="shared" si="83"/>
        <v>DNI44649788</v>
      </c>
      <c r="E523" s="39" t="s">
        <v>4972</v>
      </c>
      <c r="F523" s="39" t="s">
        <v>381</v>
      </c>
      <c r="G523" s="11" t="s">
        <v>4973</v>
      </c>
      <c r="H523" s="11" t="s">
        <v>4974</v>
      </c>
      <c r="I523" s="11" t="s">
        <v>866</v>
      </c>
      <c r="J523" s="11" t="s">
        <v>4236</v>
      </c>
      <c r="K523" s="40">
        <v>32054</v>
      </c>
      <c r="L523" s="41" t="s">
        <v>141</v>
      </c>
      <c r="M523" s="11">
        <v>924197341</v>
      </c>
      <c r="N523" s="39" t="s">
        <v>82</v>
      </c>
      <c r="O523" s="11" t="s">
        <v>252</v>
      </c>
      <c r="P523" s="11" t="s">
        <v>253</v>
      </c>
      <c r="Q523" s="11" t="s">
        <v>4975</v>
      </c>
      <c r="R523" s="7" t="str">
        <f t="shared" si="92"/>
        <v>PUNO</v>
      </c>
      <c r="S523" s="7" t="str">
        <f t="shared" si="93"/>
        <v>AZANGARO</v>
      </c>
      <c r="T523" s="11" t="s">
        <v>84</v>
      </c>
      <c r="U523" s="42" t="s">
        <v>4946</v>
      </c>
      <c r="W523" s="43">
        <v>44162</v>
      </c>
      <c r="X523" s="8" t="e">
        <f t="shared" si="88"/>
        <v>#N/A</v>
      </c>
      <c r="Y523" s="44"/>
      <c r="AN523" s="10" t="str">
        <f t="shared" si="89"/>
        <v>ZSRSER601-1</v>
      </c>
      <c r="AO523" s="10" t="str">
        <f t="shared" si="90"/>
        <v>CONTRATISTAS</v>
      </c>
      <c r="AQ523" s="38" t="str">
        <f t="shared" si="91"/>
        <v>PUNO</v>
      </c>
    </row>
    <row r="524" spans="1:43" ht="15.75" customHeight="1" x14ac:dyDescent="0.2">
      <c r="A524" s="38">
        <v>541</v>
      </c>
      <c r="B524" s="11" t="s">
        <v>4230</v>
      </c>
      <c r="C524" s="11" t="s">
        <v>261</v>
      </c>
      <c r="D524" s="11" t="str">
        <f t="shared" si="83"/>
        <v>DNI41737279</v>
      </c>
      <c r="E524" s="39" t="s">
        <v>4976</v>
      </c>
      <c r="F524" s="39" t="s">
        <v>1340</v>
      </c>
      <c r="G524" s="11" t="s">
        <v>115</v>
      </c>
      <c r="H524" s="11" t="s">
        <v>4977</v>
      </c>
      <c r="I524" s="11" t="s">
        <v>4927</v>
      </c>
      <c r="J524" s="11" t="s">
        <v>4978</v>
      </c>
      <c r="K524" s="40">
        <v>28947</v>
      </c>
      <c r="L524" s="41" t="s">
        <v>141</v>
      </c>
      <c r="M524" s="11">
        <v>958227307</v>
      </c>
      <c r="N524" s="39" t="s">
        <v>82</v>
      </c>
      <c r="O524" s="11" t="s">
        <v>83</v>
      </c>
      <c r="P524" s="11" t="s">
        <v>84</v>
      </c>
      <c r="Q524" s="11" t="s">
        <v>4979</v>
      </c>
      <c r="R524" s="7" t="str">
        <f t="shared" si="92"/>
        <v>PUNO</v>
      </c>
      <c r="S524" s="7" t="str">
        <f t="shared" si="93"/>
        <v>ANTAUTA</v>
      </c>
      <c r="T524" s="11" t="s">
        <v>191</v>
      </c>
      <c r="U524" s="42" t="s">
        <v>191</v>
      </c>
      <c r="W524" s="43">
        <v>44162</v>
      </c>
      <c r="X524" s="8" t="e">
        <f t="shared" si="88"/>
        <v>#N/A</v>
      </c>
      <c r="Y524" s="44"/>
      <c r="AN524" s="10" t="str">
        <f t="shared" si="89"/>
        <v>ZSRSER601-1</v>
      </c>
      <c r="AO524" s="10" t="str">
        <f t="shared" si="90"/>
        <v>CONTRATISTAS</v>
      </c>
      <c r="AQ524" s="38" t="str">
        <f t="shared" si="91"/>
        <v>PUNO</v>
      </c>
    </row>
    <row r="525" spans="1:43" ht="15.75" customHeight="1" x14ac:dyDescent="0.2">
      <c r="A525" s="38">
        <v>542</v>
      </c>
      <c r="B525" s="11" t="s">
        <v>4230</v>
      </c>
      <c r="C525" s="11" t="s">
        <v>261</v>
      </c>
      <c r="D525" s="11" t="str">
        <f t="shared" si="83"/>
        <v>DNI46912044</v>
      </c>
      <c r="E525" s="39" t="s">
        <v>4980</v>
      </c>
      <c r="F525" s="39" t="s">
        <v>452</v>
      </c>
      <c r="G525" s="11" t="s">
        <v>452</v>
      </c>
      <c r="H525" s="11" t="s">
        <v>4981</v>
      </c>
      <c r="I525" s="11" t="s">
        <v>4927</v>
      </c>
      <c r="J525" s="11" t="s">
        <v>1303</v>
      </c>
      <c r="K525" s="40">
        <v>33209</v>
      </c>
      <c r="L525" s="41" t="s">
        <v>141</v>
      </c>
      <c r="M525" s="11">
        <v>989464623</v>
      </c>
      <c r="N525" s="39" t="s">
        <v>82</v>
      </c>
      <c r="O525" s="11" t="s">
        <v>83</v>
      </c>
      <c r="P525" s="11" t="s">
        <v>84</v>
      </c>
      <c r="Q525" s="11" t="s">
        <v>4982</v>
      </c>
      <c r="R525" s="7" t="str">
        <f t="shared" si="92"/>
        <v>PUNO</v>
      </c>
      <c r="S525" s="7" t="str">
        <f t="shared" si="93"/>
        <v>ANTAUTA</v>
      </c>
      <c r="T525" s="11" t="s">
        <v>191</v>
      </c>
      <c r="U525" s="42" t="s">
        <v>191</v>
      </c>
      <c r="W525" s="43">
        <v>44162</v>
      </c>
      <c r="X525" s="8" t="e">
        <f t="shared" si="88"/>
        <v>#N/A</v>
      </c>
      <c r="Y525" s="44"/>
      <c r="AN525" s="10" t="str">
        <f t="shared" si="89"/>
        <v>ZSRSER601-1</v>
      </c>
      <c r="AO525" s="10" t="str">
        <f t="shared" si="90"/>
        <v>CONTRATISTAS</v>
      </c>
      <c r="AQ525" s="38" t="str">
        <f t="shared" si="91"/>
        <v>PUNO</v>
      </c>
    </row>
    <row r="526" spans="1:43" ht="15.75" customHeight="1" x14ac:dyDescent="0.2">
      <c r="A526" s="38">
        <v>543</v>
      </c>
      <c r="B526" s="11" t="s">
        <v>4230</v>
      </c>
      <c r="C526" s="11" t="s">
        <v>261</v>
      </c>
      <c r="D526" s="11" t="str">
        <f t="shared" si="83"/>
        <v>DNI45870133</v>
      </c>
      <c r="E526" s="39" t="s">
        <v>4983</v>
      </c>
      <c r="F526" s="39" t="s">
        <v>3787</v>
      </c>
      <c r="G526" s="11" t="s">
        <v>4560</v>
      </c>
      <c r="H526" s="11" t="s">
        <v>857</v>
      </c>
      <c r="I526" s="11" t="s">
        <v>1302</v>
      </c>
      <c r="J526" s="11" t="s">
        <v>4236</v>
      </c>
      <c r="K526" s="40">
        <v>32517</v>
      </c>
      <c r="L526" s="41" t="s">
        <v>141</v>
      </c>
      <c r="M526" s="11">
        <v>978771914</v>
      </c>
      <c r="N526" s="39" t="s">
        <v>82</v>
      </c>
      <c r="O526" s="11" t="s">
        <v>1263</v>
      </c>
      <c r="P526" s="11" t="s">
        <v>237</v>
      </c>
      <c r="Q526" s="11" t="s">
        <v>4984</v>
      </c>
      <c r="R526" s="7" t="str">
        <f t="shared" si="92"/>
        <v>PUNO</v>
      </c>
      <c r="S526" s="7" t="str">
        <f t="shared" si="93"/>
        <v>JULIACA</v>
      </c>
      <c r="T526" s="11" t="s">
        <v>84</v>
      </c>
      <c r="U526" s="42" t="s">
        <v>4946</v>
      </c>
      <c r="W526" s="43">
        <v>44162</v>
      </c>
      <c r="X526" s="8" t="e">
        <f t="shared" si="88"/>
        <v>#N/A</v>
      </c>
      <c r="Y526" s="44"/>
      <c r="AN526" s="10" t="str">
        <f t="shared" si="89"/>
        <v>ZSRSER601-1</v>
      </c>
      <c r="AO526" s="10" t="str">
        <f t="shared" si="90"/>
        <v>CONTRATISTAS</v>
      </c>
      <c r="AQ526" s="38" t="str">
        <f t="shared" si="91"/>
        <v>PUNO</v>
      </c>
    </row>
    <row r="527" spans="1:43" ht="15.75" customHeight="1" x14ac:dyDescent="0.2">
      <c r="A527" s="38">
        <v>544</v>
      </c>
      <c r="B527" s="11" t="s">
        <v>4230</v>
      </c>
      <c r="C527" s="11" t="s">
        <v>261</v>
      </c>
      <c r="D527" s="11" t="str">
        <f t="shared" si="83"/>
        <v>DNI44159674</v>
      </c>
      <c r="E527" s="39" t="s">
        <v>4985</v>
      </c>
      <c r="F527" s="39" t="s">
        <v>3787</v>
      </c>
      <c r="G527" s="11" t="s">
        <v>4560</v>
      </c>
      <c r="H527" s="11" t="s">
        <v>4986</v>
      </c>
      <c r="I527" s="11" t="s">
        <v>149</v>
      </c>
      <c r="J527" s="11" t="s">
        <v>4939</v>
      </c>
      <c r="K527" s="40">
        <v>31110</v>
      </c>
      <c r="L527" s="41" t="s">
        <v>141</v>
      </c>
      <c r="M527" s="11">
        <v>983373184</v>
      </c>
      <c r="N527" s="39" t="s">
        <v>82</v>
      </c>
      <c r="O527" s="11" t="s">
        <v>1263</v>
      </c>
      <c r="P527" s="11" t="s">
        <v>237</v>
      </c>
      <c r="Q527" s="11" t="s">
        <v>4987</v>
      </c>
      <c r="R527" s="7" t="str">
        <f t="shared" si="92"/>
        <v>PUNO</v>
      </c>
      <c r="S527" s="7" t="str">
        <f t="shared" si="93"/>
        <v>JULIACA</v>
      </c>
      <c r="T527" s="11" t="s">
        <v>84</v>
      </c>
      <c r="U527" s="42" t="s">
        <v>4946</v>
      </c>
      <c r="W527" s="43">
        <v>44162</v>
      </c>
      <c r="X527" s="8" t="e">
        <f t="shared" si="88"/>
        <v>#N/A</v>
      </c>
      <c r="Y527" s="44"/>
      <c r="AN527" s="10" t="str">
        <f t="shared" si="89"/>
        <v>ZSRSER601-1</v>
      </c>
      <c r="AO527" s="10" t="str">
        <f t="shared" si="90"/>
        <v>CONTRATISTAS</v>
      </c>
      <c r="AQ527" s="38" t="str">
        <f t="shared" si="91"/>
        <v>PUNO</v>
      </c>
    </row>
    <row r="528" spans="1:43" ht="15.75" customHeight="1" x14ac:dyDescent="0.2">
      <c r="A528" s="38">
        <v>545</v>
      </c>
      <c r="B528" s="11" t="s">
        <v>4230</v>
      </c>
      <c r="C528" s="11" t="s">
        <v>261</v>
      </c>
      <c r="D528" s="11" t="str">
        <f t="shared" si="83"/>
        <v>DNI41960224</v>
      </c>
      <c r="E528" s="39" t="s">
        <v>4988</v>
      </c>
      <c r="F528" s="39" t="s">
        <v>291</v>
      </c>
      <c r="G528" s="11" t="s">
        <v>291</v>
      </c>
      <c r="H528" s="11" t="s">
        <v>1111</v>
      </c>
      <c r="I528" s="11" t="s">
        <v>883</v>
      </c>
      <c r="J528" s="11" t="s">
        <v>1303</v>
      </c>
      <c r="K528" s="40">
        <v>30538</v>
      </c>
      <c r="L528" s="41" t="s">
        <v>141</v>
      </c>
      <c r="M528" s="11">
        <v>958277276</v>
      </c>
      <c r="N528" s="39" t="s">
        <v>82</v>
      </c>
      <c r="O528" s="11" t="s">
        <v>83</v>
      </c>
      <c r="P528" s="11" t="s">
        <v>84</v>
      </c>
      <c r="Q528" s="11" t="s">
        <v>4989</v>
      </c>
      <c r="R528" s="7" t="str">
        <f t="shared" si="92"/>
        <v>PUNO</v>
      </c>
      <c r="S528" s="7" t="str">
        <f t="shared" si="93"/>
        <v>ANTAUTA</v>
      </c>
      <c r="T528" s="11" t="s">
        <v>84</v>
      </c>
      <c r="U528" s="42" t="s">
        <v>4930</v>
      </c>
      <c r="W528" s="43">
        <v>44162</v>
      </c>
      <c r="X528" s="8" t="e">
        <f t="shared" si="88"/>
        <v>#N/A</v>
      </c>
      <c r="Y528" s="44"/>
      <c r="AN528" s="10" t="str">
        <f t="shared" si="89"/>
        <v>ZSRSER601-1</v>
      </c>
      <c r="AO528" s="10" t="str">
        <f t="shared" si="90"/>
        <v>CONTRATISTAS</v>
      </c>
      <c r="AQ528" s="38" t="str">
        <f t="shared" si="91"/>
        <v>PUNO</v>
      </c>
    </row>
    <row r="529" spans="1:43" ht="15.75" customHeight="1" x14ac:dyDescent="0.2">
      <c r="A529" s="38">
        <v>546</v>
      </c>
      <c r="B529" s="11" t="s">
        <v>4230</v>
      </c>
      <c r="C529" s="11" t="s">
        <v>261</v>
      </c>
      <c r="D529" s="11" t="str">
        <f t="shared" ref="D529:D592" si="94">CONCATENATE("DNI",E529)</f>
        <v>DNI47353787</v>
      </c>
      <c r="E529" s="39" t="s">
        <v>4990</v>
      </c>
      <c r="F529" s="39" t="s">
        <v>312</v>
      </c>
      <c r="G529" s="11" t="s">
        <v>291</v>
      </c>
      <c r="H529" s="11" t="s">
        <v>4991</v>
      </c>
      <c r="I529" s="11" t="s">
        <v>4992</v>
      </c>
      <c r="J529" s="11" t="s">
        <v>4236</v>
      </c>
      <c r="K529" s="40">
        <v>33534</v>
      </c>
      <c r="L529" s="41" t="s">
        <v>141</v>
      </c>
      <c r="M529" s="11">
        <v>940886279</v>
      </c>
      <c r="N529" s="39" t="s">
        <v>82</v>
      </c>
      <c r="O529" s="11" t="s">
        <v>1263</v>
      </c>
      <c r="P529" s="11" t="s">
        <v>237</v>
      </c>
      <c r="Q529" s="11" t="s">
        <v>4993</v>
      </c>
      <c r="R529" s="7" t="str">
        <f t="shared" si="92"/>
        <v>PUNO</v>
      </c>
      <c r="S529" s="7" t="str">
        <f t="shared" si="93"/>
        <v>JULIACA</v>
      </c>
      <c r="T529" s="11" t="s">
        <v>191</v>
      </c>
      <c r="U529" s="42" t="s">
        <v>191</v>
      </c>
      <c r="W529" s="43">
        <v>44162</v>
      </c>
      <c r="X529" s="8" t="e">
        <f t="shared" si="88"/>
        <v>#N/A</v>
      </c>
      <c r="Y529" s="44"/>
      <c r="AN529" s="10" t="str">
        <f t="shared" si="89"/>
        <v>ZSRSER601-1</v>
      </c>
      <c r="AO529" s="10" t="str">
        <f t="shared" si="90"/>
        <v>CONTRATISTAS</v>
      </c>
      <c r="AQ529" s="38" t="str">
        <f t="shared" si="91"/>
        <v>PUNO</v>
      </c>
    </row>
    <row r="530" spans="1:43" ht="15.75" customHeight="1" x14ac:dyDescent="0.2">
      <c r="A530" s="38">
        <v>548</v>
      </c>
      <c r="B530" s="11" t="s">
        <v>4230</v>
      </c>
      <c r="C530" s="11" t="s">
        <v>261</v>
      </c>
      <c r="D530" s="11" t="str">
        <f t="shared" si="94"/>
        <v>DNI42775326</v>
      </c>
      <c r="E530" s="39" t="s">
        <v>4994</v>
      </c>
      <c r="F530" s="39" t="s">
        <v>420</v>
      </c>
      <c r="G530" s="11" t="s">
        <v>381</v>
      </c>
      <c r="H530" s="11" t="s">
        <v>3195</v>
      </c>
      <c r="I530" s="11" t="s">
        <v>883</v>
      </c>
      <c r="J530" s="11" t="s">
        <v>4236</v>
      </c>
      <c r="K530" s="40">
        <v>30952</v>
      </c>
      <c r="L530" s="41" t="s">
        <v>141</v>
      </c>
      <c r="M530" s="11">
        <v>991235093</v>
      </c>
      <c r="N530" s="39" t="s">
        <v>82</v>
      </c>
      <c r="O530" s="11" t="s">
        <v>252</v>
      </c>
      <c r="P530" s="11" t="s">
        <v>460</v>
      </c>
      <c r="Q530" s="11" t="s">
        <v>4995</v>
      </c>
      <c r="R530" s="7" t="str">
        <f t="shared" si="92"/>
        <v>PUNO</v>
      </c>
      <c r="S530" s="7" t="str">
        <f t="shared" si="93"/>
        <v>SAN ANTON</v>
      </c>
      <c r="T530" s="11" t="s">
        <v>84</v>
      </c>
      <c r="U530" s="42" t="s">
        <v>4949</v>
      </c>
      <c r="W530" s="43">
        <v>44162</v>
      </c>
      <c r="X530" s="8" t="e">
        <f t="shared" si="88"/>
        <v>#N/A</v>
      </c>
      <c r="Y530" s="44"/>
      <c r="AN530" s="10" t="str">
        <f t="shared" si="89"/>
        <v>ZSRSER601-1</v>
      </c>
      <c r="AO530" s="10" t="str">
        <f t="shared" si="90"/>
        <v>CONTRATISTAS</v>
      </c>
      <c r="AQ530" s="38" t="str">
        <f t="shared" si="91"/>
        <v>PUNO</v>
      </c>
    </row>
    <row r="531" spans="1:43" ht="15.75" customHeight="1" x14ac:dyDescent="0.2">
      <c r="A531" s="38">
        <v>549</v>
      </c>
      <c r="B531" s="11" t="s">
        <v>4230</v>
      </c>
      <c r="C531" s="11" t="s">
        <v>261</v>
      </c>
      <c r="D531" s="11" t="str">
        <f t="shared" si="94"/>
        <v>DNI70414856</v>
      </c>
      <c r="E531" s="39" t="s">
        <v>4996</v>
      </c>
      <c r="F531" s="39" t="s">
        <v>4997</v>
      </c>
      <c r="G531" s="11" t="s">
        <v>2160</v>
      </c>
      <c r="H531" s="11" t="s">
        <v>1501</v>
      </c>
      <c r="I531" s="11" t="s">
        <v>883</v>
      </c>
      <c r="J531" s="11" t="s">
        <v>4934</v>
      </c>
      <c r="K531" s="40">
        <v>33224</v>
      </c>
      <c r="L531" s="41" t="s">
        <v>141</v>
      </c>
      <c r="M531" s="11">
        <v>999278609</v>
      </c>
      <c r="N531" s="39" t="s">
        <v>82</v>
      </c>
      <c r="O531" s="11" t="s">
        <v>188</v>
      </c>
      <c r="P531" s="11" t="s">
        <v>189</v>
      </c>
      <c r="Q531" s="11" t="s">
        <v>4998</v>
      </c>
      <c r="R531" s="7" t="str">
        <f t="shared" si="92"/>
        <v>PUNO</v>
      </c>
      <c r="S531" s="7" t="str">
        <f t="shared" si="93"/>
        <v>AJOYANI</v>
      </c>
      <c r="T531" s="11" t="s">
        <v>84</v>
      </c>
      <c r="U531" s="42" t="s">
        <v>4930</v>
      </c>
      <c r="W531" s="43">
        <v>44162</v>
      </c>
      <c r="X531" s="8" t="e">
        <f t="shared" si="88"/>
        <v>#N/A</v>
      </c>
      <c r="Y531" s="44"/>
      <c r="AN531" s="10" t="str">
        <f t="shared" si="89"/>
        <v>ZSRSER601-1</v>
      </c>
      <c r="AO531" s="10" t="str">
        <f t="shared" si="90"/>
        <v>CONTRATISTAS</v>
      </c>
      <c r="AQ531" s="38" t="str">
        <f t="shared" si="91"/>
        <v>PUNO</v>
      </c>
    </row>
    <row r="532" spans="1:43" ht="15.75" customHeight="1" x14ac:dyDescent="0.2">
      <c r="A532" s="38">
        <v>550</v>
      </c>
      <c r="B532" s="11" t="s">
        <v>4230</v>
      </c>
      <c r="C532" s="11" t="s">
        <v>261</v>
      </c>
      <c r="D532" s="11" t="str">
        <f t="shared" si="94"/>
        <v>DNI44031824</v>
      </c>
      <c r="E532" s="39" t="s">
        <v>4999</v>
      </c>
      <c r="F532" s="39" t="s">
        <v>1433</v>
      </c>
      <c r="G532" s="11" t="s">
        <v>3921</v>
      </c>
      <c r="H532" s="11" t="s">
        <v>5000</v>
      </c>
      <c r="I532" s="11" t="s">
        <v>4933</v>
      </c>
      <c r="J532" s="11" t="s">
        <v>4236</v>
      </c>
      <c r="K532" s="40">
        <v>30908</v>
      </c>
      <c r="L532" s="41" t="s">
        <v>141</v>
      </c>
      <c r="M532" s="11">
        <v>951127075</v>
      </c>
      <c r="N532" s="39" t="s">
        <v>82</v>
      </c>
      <c r="O532" s="11" t="s">
        <v>83</v>
      </c>
      <c r="P532" s="11" t="s">
        <v>84</v>
      </c>
      <c r="Q532" s="11" t="s">
        <v>5001</v>
      </c>
      <c r="R532" s="7" t="str">
        <f t="shared" si="92"/>
        <v>PUNO</v>
      </c>
      <c r="S532" s="7" t="str">
        <f t="shared" si="93"/>
        <v>ANTAUTA</v>
      </c>
      <c r="T532" s="11" t="s">
        <v>84</v>
      </c>
      <c r="U532" s="42" t="s">
        <v>4946</v>
      </c>
      <c r="W532" s="43">
        <v>44162</v>
      </c>
      <c r="X532" s="8" t="e">
        <f t="shared" si="88"/>
        <v>#N/A</v>
      </c>
      <c r="Y532" s="44"/>
      <c r="AN532" s="10" t="str">
        <f t="shared" si="89"/>
        <v>ZSRSER601-1</v>
      </c>
      <c r="AO532" s="10" t="str">
        <f t="shared" si="90"/>
        <v>CONTRATISTAS</v>
      </c>
      <c r="AQ532" s="38" t="str">
        <f t="shared" si="91"/>
        <v>PUNO</v>
      </c>
    </row>
    <row r="533" spans="1:43" ht="15.75" customHeight="1" x14ac:dyDescent="0.2">
      <c r="A533" s="38">
        <v>551</v>
      </c>
      <c r="B533" s="11" t="s">
        <v>4230</v>
      </c>
      <c r="C533" s="11" t="s">
        <v>261</v>
      </c>
      <c r="D533" s="11" t="str">
        <f t="shared" si="94"/>
        <v>DNI41836567</v>
      </c>
      <c r="E533" s="39" t="s">
        <v>5002</v>
      </c>
      <c r="F533" s="39" t="s">
        <v>4338</v>
      </c>
      <c r="G533" s="11" t="s">
        <v>506</v>
      </c>
      <c r="H533" s="11" t="s">
        <v>5003</v>
      </c>
      <c r="I533" s="11" t="s">
        <v>1302</v>
      </c>
      <c r="J533" s="11" t="s">
        <v>5004</v>
      </c>
      <c r="K533" s="40">
        <v>30393</v>
      </c>
      <c r="L533" s="41" t="s">
        <v>141</v>
      </c>
      <c r="M533" s="11">
        <v>962378067</v>
      </c>
      <c r="N533" s="39" t="s">
        <v>82</v>
      </c>
      <c r="O533" s="11" t="s">
        <v>83</v>
      </c>
      <c r="P533" s="11" t="s">
        <v>84</v>
      </c>
      <c r="Q533" s="11" t="s">
        <v>5005</v>
      </c>
      <c r="R533" s="7" t="str">
        <f t="shared" si="92"/>
        <v>PUNO</v>
      </c>
      <c r="S533" s="7" t="str">
        <f t="shared" si="93"/>
        <v>ANTAUTA</v>
      </c>
      <c r="T533" s="11" t="s">
        <v>191</v>
      </c>
      <c r="U533" s="42" t="s">
        <v>191</v>
      </c>
      <c r="W533" s="43">
        <v>44162</v>
      </c>
      <c r="X533" s="8" t="e">
        <f t="shared" si="88"/>
        <v>#N/A</v>
      </c>
      <c r="Y533" s="44"/>
      <c r="AN533" s="10" t="str">
        <f t="shared" si="89"/>
        <v>ZSRSER601-1</v>
      </c>
      <c r="AO533" s="10" t="str">
        <f t="shared" si="90"/>
        <v>CONTRATISTAS</v>
      </c>
      <c r="AQ533" s="38" t="str">
        <f t="shared" si="91"/>
        <v>PUNO</v>
      </c>
    </row>
    <row r="534" spans="1:43" ht="15.75" customHeight="1" x14ac:dyDescent="0.2">
      <c r="A534" s="38">
        <v>552</v>
      </c>
      <c r="B534" s="11" t="s">
        <v>4230</v>
      </c>
      <c r="C534" s="11" t="s">
        <v>261</v>
      </c>
      <c r="D534" s="11" t="str">
        <f t="shared" si="94"/>
        <v>DNI45878919</v>
      </c>
      <c r="E534" s="39" t="s">
        <v>5006</v>
      </c>
      <c r="F534" s="39" t="s">
        <v>875</v>
      </c>
      <c r="G534" s="11" t="s">
        <v>88</v>
      </c>
      <c r="H534" s="11" t="s">
        <v>5007</v>
      </c>
      <c r="I534" s="11" t="s">
        <v>5008</v>
      </c>
      <c r="J534" s="11" t="s">
        <v>4236</v>
      </c>
      <c r="K534" s="40">
        <v>32626</v>
      </c>
      <c r="L534" s="41" t="s">
        <v>141</v>
      </c>
      <c r="M534" s="11">
        <v>989899680</v>
      </c>
      <c r="N534" s="39" t="s">
        <v>82</v>
      </c>
      <c r="O534" s="11" t="s">
        <v>252</v>
      </c>
      <c r="P534" s="11" t="s">
        <v>460</v>
      </c>
      <c r="Q534" s="11" t="s">
        <v>5009</v>
      </c>
      <c r="R534" s="7" t="str">
        <f t="shared" si="92"/>
        <v>PUNO</v>
      </c>
      <c r="S534" s="7" t="str">
        <f t="shared" si="93"/>
        <v>SAN ANTON</v>
      </c>
      <c r="T534" s="11" t="s">
        <v>84</v>
      </c>
      <c r="U534" s="42" t="s">
        <v>5010</v>
      </c>
      <c r="W534" s="43">
        <v>44162</v>
      </c>
      <c r="X534" s="8" t="e">
        <f t="shared" si="88"/>
        <v>#N/A</v>
      </c>
      <c r="Y534" s="44"/>
      <c r="AN534" s="10" t="str">
        <f t="shared" si="89"/>
        <v>ZSRSER601-1</v>
      </c>
      <c r="AO534" s="10" t="str">
        <f t="shared" si="90"/>
        <v>CONTRATISTAS</v>
      </c>
      <c r="AQ534" s="38" t="str">
        <f t="shared" si="91"/>
        <v>PUNO</v>
      </c>
    </row>
    <row r="535" spans="1:43" ht="15.75" customHeight="1" x14ac:dyDescent="0.2">
      <c r="A535" s="38">
        <v>553</v>
      </c>
      <c r="B535" s="11" t="s">
        <v>4230</v>
      </c>
      <c r="C535" s="11" t="s">
        <v>261</v>
      </c>
      <c r="D535" s="11" t="str">
        <f t="shared" si="94"/>
        <v>DNI74598987</v>
      </c>
      <c r="E535" s="39" t="s">
        <v>5011</v>
      </c>
      <c r="F535" s="39" t="s">
        <v>5012</v>
      </c>
      <c r="G535" s="11" t="s">
        <v>1258</v>
      </c>
      <c r="H535" s="11" t="s">
        <v>5013</v>
      </c>
      <c r="I535" s="11" t="s">
        <v>4933</v>
      </c>
      <c r="J535" s="11" t="s">
        <v>5014</v>
      </c>
      <c r="K535" s="40">
        <v>35301</v>
      </c>
      <c r="L535" s="41" t="s">
        <v>141</v>
      </c>
      <c r="M535" s="11">
        <v>983012876</v>
      </c>
      <c r="N535" s="39" t="s">
        <v>82</v>
      </c>
      <c r="O535" s="11" t="s">
        <v>83</v>
      </c>
      <c r="P535" s="11" t="s">
        <v>84</v>
      </c>
      <c r="Q535" s="11" t="s">
        <v>5015</v>
      </c>
      <c r="R535" s="7" t="str">
        <f t="shared" si="92"/>
        <v>PUNO</v>
      </c>
      <c r="S535" s="7" t="str">
        <f t="shared" si="93"/>
        <v>ANTAUTA</v>
      </c>
      <c r="T535" s="11" t="s">
        <v>84</v>
      </c>
      <c r="U535" s="42" t="s">
        <v>4949</v>
      </c>
      <c r="W535" s="43">
        <v>44162</v>
      </c>
      <c r="X535" s="8" t="e">
        <f t="shared" si="88"/>
        <v>#N/A</v>
      </c>
      <c r="Y535" s="44"/>
      <c r="AN535" s="10" t="str">
        <f t="shared" si="89"/>
        <v>ZSRSER601-1</v>
      </c>
      <c r="AO535" s="10" t="str">
        <f t="shared" si="90"/>
        <v>CONTRATISTAS</v>
      </c>
      <c r="AQ535" s="38" t="str">
        <f t="shared" si="91"/>
        <v>PUNO</v>
      </c>
    </row>
    <row r="536" spans="1:43" ht="15.75" customHeight="1" x14ac:dyDescent="0.2">
      <c r="A536" s="38">
        <v>554</v>
      </c>
      <c r="B536" s="11" t="s">
        <v>4230</v>
      </c>
      <c r="C536" s="11" t="s">
        <v>261</v>
      </c>
      <c r="D536" s="11" t="str">
        <f t="shared" si="94"/>
        <v>DNI46256122</v>
      </c>
      <c r="E536" s="39" t="s">
        <v>5016</v>
      </c>
      <c r="F536" s="39" t="s">
        <v>5017</v>
      </c>
      <c r="G536" s="11" t="s">
        <v>637</v>
      </c>
      <c r="H536" s="11" t="s">
        <v>5018</v>
      </c>
      <c r="I536" s="11" t="s">
        <v>4992</v>
      </c>
      <c r="J536" s="11" t="s">
        <v>4236</v>
      </c>
      <c r="K536" s="40">
        <v>33148</v>
      </c>
      <c r="L536" s="41" t="s">
        <v>141</v>
      </c>
      <c r="M536" s="11">
        <v>900210805</v>
      </c>
      <c r="N536" s="39" t="s">
        <v>82</v>
      </c>
      <c r="O536" s="11" t="s">
        <v>188</v>
      </c>
      <c r="P536" s="11" t="s">
        <v>562</v>
      </c>
      <c r="Q536" s="11" t="s">
        <v>5019</v>
      </c>
      <c r="R536" s="7" t="str">
        <f t="shared" si="92"/>
        <v>PUNO</v>
      </c>
      <c r="S536" s="7" t="str">
        <f t="shared" si="93"/>
        <v>AJOYANI</v>
      </c>
      <c r="T536" s="11" t="s">
        <v>84</v>
      </c>
      <c r="U536" s="42" t="s">
        <v>5020</v>
      </c>
      <c r="W536" s="43">
        <v>44162</v>
      </c>
      <c r="X536" s="8" t="e">
        <f t="shared" si="88"/>
        <v>#N/A</v>
      </c>
      <c r="Y536" s="44"/>
      <c r="AN536" s="10" t="str">
        <f t="shared" si="89"/>
        <v>ZSRSER601-1</v>
      </c>
      <c r="AO536" s="10" t="str">
        <f t="shared" si="90"/>
        <v>CONTRATISTAS</v>
      </c>
      <c r="AQ536" s="38" t="str">
        <f t="shared" si="91"/>
        <v>PUNO</v>
      </c>
    </row>
    <row r="537" spans="1:43" ht="15.75" customHeight="1" x14ac:dyDescent="0.2">
      <c r="A537" s="38">
        <v>556</v>
      </c>
      <c r="B537" s="4" t="s">
        <v>4230</v>
      </c>
      <c r="C537" s="4" t="s">
        <v>261</v>
      </c>
      <c r="D537" s="4" t="str">
        <f t="shared" si="94"/>
        <v>DNI70561062</v>
      </c>
      <c r="E537" s="45" t="s">
        <v>5021</v>
      </c>
      <c r="F537" s="45" t="s">
        <v>447</v>
      </c>
      <c r="G537" s="46" t="s">
        <v>1749</v>
      </c>
      <c r="H537" s="46" t="s">
        <v>5022</v>
      </c>
      <c r="I537" s="11" t="s">
        <v>5023</v>
      </c>
      <c r="J537" s="11" t="s">
        <v>5024</v>
      </c>
      <c r="K537" s="40">
        <v>34266</v>
      </c>
      <c r="L537" s="41" t="s">
        <v>141</v>
      </c>
      <c r="M537" s="11">
        <v>978646364</v>
      </c>
      <c r="N537" s="39" t="s">
        <v>82</v>
      </c>
      <c r="O537" s="38" t="s">
        <v>188</v>
      </c>
      <c r="P537" s="38" t="s">
        <v>460</v>
      </c>
      <c r="Q537" s="11" t="s">
        <v>5025</v>
      </c>
      <c r="R537" s="10" t="str">
        <f t="shared" si="92"/>
        <v>PUNO</v>
      </c>
      <c r="S537" s="7" t="str">
        <f t="shared" si="93"/>
        <v>SAN ANTON</v>
      </c>
      <c r="T537" s="11" t="s">
        <v>84</v>
      </c>
      <c r="U537" s="42" t="s">
        <v>4069</v>
      </c>
      <c r="W537" s="43">
        <v>44162</v>
      </c>
      <c r="X537" s="8" t="str">
        <f t="shared" si="88"/>
        <v>SI</v>
      </c>
      <c r="Y537" s="44"/>
      <c r="AN537" s="10" t="str">
        <f t="shared" si="89"/>
        <v>ZSRSER601-1</v>
      </c>
      <c r="AO537" s="10" t="str">
        <f t="shared" si="90"/>
        <v>CONTRATISTAS</v>
      </c>
      <c r="AQ537" s="38" t="str">
        <f t="shared" si="91"/>
        <v>PUNO</v>
      </c>
    </row>
    <row r="538" spans="1:43" ht="15.75" customHeight="1" x14ac:dyDescent="0.2">
      <c r="A538" s="38">
        <v>557</v>
      </c>
      <c r="B538" s="11" t="s">
        <v>4230</v>
      </c>
      <c r="C538" s="11" t="s">
        <v>261</v>
      </c>
      <c r="D538" s="11" t="str">
        <f t="shared" si="94"/>
        <v>DNI70818005</v>
      </c>
      <c r="E538" s="39" t="s">
        <v>5026</v>
      </c>
      <c r="F538" s="39" t="s">
        <v>5027</v>
      </c>
      <c r="G538" s="11" t="s">
        <v>729</v>
      </c>
      <c r="H538" s="11" t="s">
        <v>5028</v>
      </c>
      <c r="I538" s="11" t="s">
        <v>293</v>
      </c>
      <c r="J538" s="11" t="s">
        <v>1298</v>
      </c>
      <c r="K538" s="40">
        <v>34415</v>
      </c>
      <c r="L538" s="41" t="s">
        <v>141</v>
      </c>
      <c r="M538" s="11">
        <v>929403771</v>
      </c>
      <c r="N538" s="39" t="s">
        <v>82</v>
      </c>
      <c r="O538" s="11" t="s">
        <v>5029</v>
      </c>
      <c r="P538" s="11" t="s">
        <v>5029</v>
      </c>
      <c r="Q538" s="11" t="s">
        <v>5030</v>
      </c>
      <c r="R538" s="7" t="s">
        <v>82</v>
      </c>
      <c r="S538" s="7" t="s">
        <v>237</v>
      </c>
      <c r="T538" s="11" t="s">
        <v>191</v>
      </c>
      <c r="U538" s="42" t="s">
        <v>191</v>
      </c>
      <c r="W538" s="43">
        <v>44162</v>
      </c>
      <c r="X538" s="8" t="e">
        <f t="shared" si="88"/>
        <v>#N/A</v>
      </c>
      <c r="Y538" s="44"/>
      <c r="AN538" s="10" t="str">
        <f t="shared" si="89"/>
        <v>ZSRSER601-1</v>
      </c>
      <c r="AO538" s="10" t="str">
        <f t="shared" si="90"/>
        <v>CONTRATISTAS</v>
      </c>
      <c r="AQ538" s="38" t="str">
        <f t="shared" si="91"/>
        <v>PUNO</v>
      </c>
    </row>
    <row r="539" spans="1:43" ht="15.75" customHeight="1" x14ac:dyDescent="0.2">
      <c r="A539" s="38">
        <v>558</v>
      </c>
      <c r="B539" s="11" t="s">
        <v>4230</v>
      </c>
      <c r="C539" s="11" t="s">
        <v>261</v>
      </c>
      <c r="D539" s="11" t="str">
        <f t="shared" si="94"/>
        <v>DNI02157436</v>
      </c>
      <c r="E539" s="39" t="s">
        <v>5031</v>
      </c>
      <c r="F539" s="39" t="s">
        <v>1678</v>
      </c>
      <c r="G539" s="11" t="s">
        <v>900</v>
      </c>
      <c r="H539" s="11" t="s">
        <v>694</v>
      </c>
      <c r="I539" s="11" t="s">
        <v>5032</v>
      </c>
      <c r="J539" s="11" t="s">
        <v>1298</v>
      </c>
      <c r="K539" s="40">
        <v>27246</v>
      </c>
      <c r="L539" s="41" t="s">
        <v>141</v>
      </c>
      <c r="M539" s="11">
        <v>986134749</v>
      </c>
      <c r="N539" s="39" t="s">
        <v>82</v>
      </c>
      <c r="O539" s="11" t="s">
        <v>1263</v>
      </c>
      <c r="P539" s="11" t="s">
        <v>237</v>
      </c>
      <c r="Q539" s="11" t="s">
        <v>5033</v>
      </c>
      <c r="R539" s="7" t="str">
        <f t="shared" ref="R539:R564" si="95">VLOOKUP(CONCATENATE(N539,P539),hub_,4,FALSE)</f>
        <v>PUNO</v>
      </c>
      <c r="S539" s="7" t="str">
        <f t="shared" ref="S539:S564" si="96">VLOOKUP(CONCATENATE(N539,P539),hub_,5,FALSE)</f>
        <v>JULIACA</v>
      </c>
      <c r="T539" s="11" t="s">
        <v>84</v>
      </c>
      <c r="U539" s="42" t="s">
        <v>4930</v>
      </c>
      <c r="W539" s="43">
        <v>44162</v>
      </c>
      <c r="X539" s="8" t="e">
        <f t="shared" si="88"/>
        <v>#N/A</v>
      </c>
      <c r="Y539" s="44"/>
      <c r="AN539" s="10" t="str">
        <f t="shared" si="89"/>
        <v>ZSRSER601-1</v>
      </c>
      <c r="AO539" s="10" t="str">
        <f t="shared" si="90"/>
        <v>CONTRATISTAS</v>
      </c>
      <c r="AQ539" s="38" t="str">
        <f t="shared" si="91"/>
        <v>PUNO</v>
      </c>
    </row>
    <row r="540" spans="1:43" ht="15.75" customHeight="1" x14ac:dyDescent="0.2">
      <c r="A540" s="38">
        <v>560</v>
      </c>
      <c r="B540" s="11" t="s">
        <v>4230</v>
      </c>
      <c r="C540" s="11" t="s">
        <v>261</v>
      </c>
      <c r="D540" s="11" t="str">
        <f t="shared" si="94"/>
        <v>DNI73145608</v>
      </c>
      <c r="E540" s="39" t="s">
        <v>5034</v>
      </c>
      <c r="F540" s="39" t="s">
        <v>77</v>
      </c>
      <c r="G540" s="11" t="s">
        <v>5035</v>
      </c>
      <c r="H540" s="11" t="s">
        <v>5036</v>
      </c>
      <c r="I540" s="11" t="s">
        <v>5037</v>
      </c>
      <c r="J540" s="11" t="s">
        <v>5038</v>
      </c>
      <c r="K540" s="40">
        <v>34969</v>
      </c>
      <c r="L540" s="41" t="s">
        <v>978</v>
      </c>
      <c r="M540" s="11">
        <v>951555098</v>
      </c>
      <c r="N540" s="39" t="s">
        <v>2689</v>
      </c>
      <c r="O540" s="11" t="s">
        <v>3279</v>
      </c>
      <c r="P540" s="11" t="s">
        <v>3279</v>
      </c>
      <c r="Q540" s="11" t="s">
        <v>5039</v>
      </c>
      <c r="R540" s="7" t="str">
        <f t="shared" si="95"/>
        <v>PUNO HUB</v>
      </c>
      <c r="S540" s="7" t="str">
        <f t="shared" si="96"/>
        <v>MOQUEGUA</v>
      </c>
      <c r="T540" s="11" t="s">
        <v>84</v>
      </c>
      <c r="U540" s="42" t="s">
        <v>4069</v>
      </c>
      <c r="W540" s="43">
        <v>44162</v>
      </c>
      <c r="X540" s="8" t="e">
        <f t="shared" si="88"/>
        <v>#N/A</v>
      </c>
      <c r="Y540" s="44"/>
      <c r="AN540" s="10" t="str">
        <f t="shared" si="89"/>
        <v>ZSRSER601-1</v>
      </c>
      <c r="AO540" s="10" t="str">
        <f t="shared" si="90"/>
        <v>CONTRATISTAS</v>
      </c>
      <c r="AQ540" s="38" t="str">
        <f t="shared" si="91"/>
        <v>PUNO</v>
      </c>
    </row>
    <row r="541" spans="1:43" ht="15.75" customHeight="1" x14ac:dyDescent="0.2">
      <c r="A541" s="38">
        <v>566</v>
      </c>
      <c r="B541" s="11" t="s">
        <v>5040</v>
      </c>
      <c r="C541" s="11" t="s">
        <v>261</v>
      </c>
      <c r="D541" s="11" t="str">
        <f t="shared" si="94"/>
        <v>DNI70279888</v>
      </c>
      <c r="E541" s="39" t="s">
        <v>5041</v>
      </c>
      <c r="F541" s="39" t="s">
        <v>5042</v>
      </c>
      <c r="G541" s="11" t="s">
        <v>5043</v>
      </c>
      <c r="H541" s="11" t="s">
        <v>5044</v>
      </c>
      <c r="I541" s="11" t="s">
        <v>5045</v>
      </c>
      <c r="J541" s="11"/>
      <c r="K541" s="40">
        <v>34469</v>
      </c>
      <c r="L541" s="41" t="s">
        <v>141</v>
      </c>
      <c r="M541" s="11">
        <v>982031225</v>
      </c>
      <c r="N541" s="39" t="s">
        <v>82</v>
      </c>
      <c r="O541" s="11" t="s">
        <v>82</v>
      </c>
      <c r="P541" s="11" t="s">
        <v>82</v>
      </c>
      <c r="Q541" s="11" t="s">
        <v>5046</v>
      </c>
      <c r="R541" s="7" t="str">
        <f t="shared" si="95"/>
        <v>PUNO</v>
      </c>
      <c r="S541" s="7" t="str">
        <f t="shared" si="96"/>
        <v>PUNO</v>
      </c>
      <c r="T541" s="11" t="s">
        <v>925</v>
      </c>
      <c r="U541" s="42"/>
      <c r="W541" s="43">
        <v>44162</v>
      </c>
      <c r="X541" s="8" t="e">
        <f t="shared" si="88"/>
        <v>#N/A</v>
      </c>
      <c r="Y541" s="44"/>
      <c r="AN541" s="10" t="str">
        <f t="shared" si="89"/>
        <v>ZSRSER601-1</v>
      </c>
      <c r="AO541" s="10" t="str">
        <f t="shared" si="90"/>
        <v>CONTRATISTAS</v>
      </c>
      <c r="AQ541" s="38" t="str">
        <f t="shared" si="91"/>
        <v>PUNO</v>
      </c>
    </row>
    <row r="542" spans="1:43" ht="15.75" customHeight="1" x14ac:dyDescent="0.2">
      <c r="A542" s="38">
        <v>567</v>
      </c>
      <c r="B542" s="11" t="s">
        <v>572</v>
      </c>
      <c r="C542" s="11" t="s">
        <v>261</v>
      </c>
      <c r="D542" s="11" t="str">
        <f t="shared" si="94"/>
        <v>DNI45639474</v>
      </c>
      <c r="E542" s="39" t="s">
        <v>5047</v>
      </c>
      <c r="F542" s="39" t="s">
        <v>984</v>
      </c>
      <c r="G542" s="11" t="s">
        <v>1295</v>
      </c>
      <c r="H542" s="11" t="s">
        <v>5048</v>
      </c>
      <c r="I542" s="11" t="s">
        <v>187</v>
      </c>
      <c r="J542" s="11" t="s">
        <v>4187</v>
      </c>
      <c r="K542" s="40">
        <v>32566</v>
      </c>
      <c r="L542" s="41" t="s">
        <v>141</v>
      </c>
      <c r="M542" s="11">
        <v>950009709</v>
      </c>
      <c r="N542" s="39" t="s">
        <v>82</v>
      </c>
      <c r="O542" s="11" t="s">
        <v>234</v>
      </c>
      <c r="P542" s="11" t="s">
        <v>2965</v>
      </c>
      <c r="Q542" s="11" t="s">
        <v>5049</v>
      </c>
      <c r="R542" s="7" t="str">
        <f t="shared" si="95"/>
        <v>PUNO</v>
      </c>
      <c r="S542" s="7" t="str">
        <f t="shared" si="96"/>
        <v>JULIACA</v>
      </c>
      <c r="T542" s="11" t="s">
        <v>164</v>
      </c>
      <c r="U542" s="42"/>
      <c r="W542" s="43">
        <v>44162</v>
      </c>
      <c r="X542" s="8" t="e">
        <f t="shared" si="88"/>
        <v>#N/A</v>
      </c>
      <c r="Y542" s="44"/>
      <c r="AN542" s="10" t="str">
        <f t="shared" si="89"/>
        <v>ZSRSER601-1</v>
      </c>
      <c r="AO542" s="10" t="str">
        <f t="shared" si="90"/>
        <v>CONTRATISTAS</v>
      </c>
      <c r="AQ542" s="38" t="str">
        <f t="shared" si="91"/>
        <v>PUNO</v>
      </c>
    </row>
    <row r="543" spans="1:43" ht="15.75" customHeight="1" x14ac:dyDescent="0.2">
      <c r="A543" s="38">
        <v>568</v>
      </c>
      <c r="B543" s="11" t="s">
        <v>238</v>
      </c>
      <c r="C543" s="11" t="s">
        <v>261</v>
      </c>
      <c r="D543" s="11" t="str">
        <f t="shared" si="94"/>
        <v>DNI46711690</v>
      </c>
      <c r="E543" s="39" t="s">
        <v>5050</v>
      </c>
      <c r="F543" s="39" t="s">
        <v>5051</v>
      </c>
      <c r="G543" s="11" t="s">
        <v>3216</v>
      </c>
      <c r="H543" s="11" t="s">
        <v>2068</v>
      </c>
      <c r="I543" s="11" t="s">
        <v>582</v>
      </c>
      <c r="J543" s="11" t="s">
        <v>5052</v>
      </c>
      <c r="K543" s="40">
        <v>33566</v>
      </c>
      <c r="L543" s="41" t="s">
        <v>141</v>
      </c>
      <c r="M543" s="11">
        <v>978616721</v>
      </c>
      <c r="N543" s="39" t="s">
        <v>82</v>
      </c>
      <c r="O543" s="11" t="s">
        <v>83</v>
      </c>
      <c r="P543" s="11" t="s">
        <v>84</v>
      </c>
      <c r="Q543" s="11" t="s">
        <v>2102</v>
      </c>
      <c r="R543" s="7" t="str">
        <f t="shared" si="95"/>
        <v>PUNO</v>
      </c>
      <c r="S543" s="7" t="str">
        <f t="shared" si="96"/>
        <v>ANTAUTA</v>
      </c>
      <c r="T543" s="11" t="s">
        <v>84</v>
      </c>
      <c r="U543" s="42" t="s">
        <v>5053</v>
      </c>
      <c r="W543" s="43">
        <v>44162</v>
      </c>
      <c r="X543" s="8" t="e">
        <f t="shared" si="88"/>
        <v>#N/A</v>
      </c>
      <c r="Y543" s="44"/>
      <c r="AN543" s="10" t="str">
        <f t="shared" si="89"/>
        <v>ZSRSER601-1</v>
      </c>
      <c r="AO543" s="10" t="str">
        <f t="shared" si="90"/>
        <v>CONTRATISTAS</v>
      </c>
      <c r="AQ543" s="38" t="str">
        <f t="shared" si="91"/>
        <v>PUNO</v>
      </c>
    </row>
    <row r="544" spans="1:43" ht="15.75" customHeight="1" x14ac:dyDescent="0.2">
      <c r="A544" s="38">
        <v>569</v>
      </c>
      <c r="B544" s="11" t="s">
        <v>238</v>
      </c>
      <c r="C544" s="11" t="s">
        <v>261</v>
      </c>
      <c r="D544" s="11" t="str">
        <f t="shared" si="94"/>
        <v>DNI73704899</v>
      </c>
      <c r="E544" s="39" t="s">
        <v>5054</v>
      </c>
      <c r="F544" s="39" t="s">
        <v>291</v>
      </c>
      <c r="G544" s="11" t="s">
        <v>4784</v>
      </c>
      <c r="H544" s="11" t="s">
        <v>1931</v>
      </c>
      <c r="I544" s="11" t="s">
        <v>582</v>
      </c>
      <c r="J544" s="11" t="s">
        <v>5055</v>
      </c>
      <c r="K544" s="40">
        <v>35683</v>
      </c>
      <c r="L544" s="41" t="s">
        <v>141</v>
      </c>
      <c r="M544" s="11">
        <v>987390546</v>
      </c>
      <c r="N544" s="39" t="s">
        <v>82</v>
      </c>
      <c r="O544" s="11" t="s">
        <v>83</v>
      </c>
      <c r="P544" s="11" t="s">
        <v>84</v>
      </c>
      <c r="Q544" s="11" t="s">
        <v>5056</v>
      </c>
      <c r="R544" s="7" t="str">
        <f t="shared" si="95"/>
        <v>PUNO</v>
      </c>
      <c r="S544" s="7" t="str">
        <f t="shared" si="96"/>
        <v>ANTAUTA</v>
      </c>
      <c r="T544" s="11" t="s">
        <v>84</v>
      </c>
      <c r="U544" s="42" t="s">
        <v>5053</v>
      </c>
      <c r="W544" s="43">
        <v>44162</v>
      </c>
      <c r="X544" s="8" t="e">
        <f t="shared" si="88"/>
        <v>#N/A</v>
      </c>
      <c r="Y544" s="44"/>
      <c r="AN544" s="10" t="str">
        <f t="shared" si="89"/>
        <v>ZSRSER601-1</v>
      </c>
      <c r="AO544" s="10" t="str">
        <f t="shared" si="90"/>
        <v>CONTRATISTAS</v>
      </c>
      <c r="AQ544" s="38" t="str">
        <f t="shared" si="91"/>
        <v>PUNO</v>
      </c>
    </row>
    <row r="545" spans="1:43" ht="15.75" customHeight="1" x14ac:dyDescent="0.2">
      <c r="A545" s="38">
        <v>570</v>
      </c>
      <c r="B545" s="11" t="s">
        <v>238</v>
      </c>
      <c r="C545" s="11" t="s">
        <v>261</v>
      </c>
      <c r="D545" s="11" t="str">
        <f t="shared" si="94"/>
        <v>DNI43508444</v>
      </c>
      <c r="E545" s="39" t="s">
        <v>5057</v>
      </c>
      <c r="F545" s="39" t="s">
        <v>291</v>
      </c>
      <c r="G545" s="11" t="s">
        <v>4407</v>
      </c>
      <c r="H545" s="11" t="s">
        <v>5058</v>
      </c>
      <c r="I545" s="11" t="s">
        <v>853</v>
      </c>
      <c r="J545" s="11" t="s">
        <v>5059</v>
      </c>
      <c r="K545" s="40">
        <v>31516</v>
      </c>
      <c r="L545" s="41" t="s">
        <v>141</v>
      </c>
      <c r="M545" s="11">
        <v>952472894</v>
      </c>
      <c r="N545" s="39" t="s">
        <v>82</v>
      </c>
      <c r="O545" s="11" t="s">
        <v>234</v>
      </c>
      <c r="P545" s="11" t="s">
        <v>2965</v>
      </c>
      <c r="Q545" s="11" t="s">
        <v>5060</v>
      </c>
      <c r="R545" s="7" t="str">
        <f t="shared" si="95"/>
        <v>PUNO</v>
      </c>
      <c r="S545" s="7" t="str">
        <f t="shared" si="96"/>
        <v>JULIACA</v>
      </c>
      <c r="T545" s="11" t="s">
        <v>84</v>
      </c>
      <c r="U545" s="42" t="s">
        <v>4069</v>
      </c>
      <c r="W545" s="43">
        <v>44162</v>
      </c>
      <c r="X545" s="8" t="e">
        <f t="shared" si="88"/>
        <v>#N/A</v>
      </c>
      <c r="Y545" s="44"/>
      <c r="AN545" s="10" t="str">
        <f t="shared" si="89"/>
        <v>ZSRSER601-1</v>
      </c>
      <c r="AO545" s="10" t="str">
        <f t="shared" si="90"/>
        <v>CONTRATISTAS</v>
      </c>
      <c r="AQ545" s="38" t="str">
        <f t="shared" si="91"/>
        <v>PUNO</v>
      </c>
    </row>
    <row r="546" spans="1:43" ht="15.75" customHeight="1" x14ac:dyDescent="0.2">
      <c r="A546" s="38">
        <v>571</v>
      </c>
      <c r="B546" s="4" t="s">
        <v>621</v>
      </c>
      <c r="C546" s="4" t="s">
        <v>261</v>
      </c>
      <c r="D546" s="4" t="str">
        <f t="shared" si="94"/>
        <v>DNI46523714</v>
      </c>
      <c r="E546" s="45" t="s">
        <v>5061</v>
      </c>
      <c r="F546" s="45" t="s">
        <v>291</v>
      </c>
      <c r="G546" s="46" t="s">
        <v>88</v>
      </c>
      <c r="H546" s="46" t="s">
        <v>5062</v>
      </c>
      <c r="I546" s="11" t="s">
        <v>4681</v>
      </c>
      <c r="J546" s="11" t="s">
        <v>4577</v>
      </c>
      <c r="K546" s="40">
        <v>30151</v>
      </c>
      <c r="L546" s="41" t="s">
        <v>141</v>
      </c>
      <c r="M546" s="11">
        <v>932028036</v>
      </c>
      <c r="N546" s="39" t="s">
        <v>51</v>
      </c>
      <c r="O546" s="38" t="s">
        <v>52</v>
      </c>
      <c r="P546" s="38" t="s">
        <v>5063</v>
      </c>
      <c r="Q546" s="11" t="s">
        <v>5064</v>
      </c>
      <c r="R546" s="10" t="str">
        <f t="shared" si="95"/>
        <v>PUNO</v>
      </c>
      <c r="S546" s="7" t="str">
        <f t="shared" si="96"/>
        <v>JULIACA</v>
      </c>
      <c r="T546" s="11" t="s">
        <v>84</v>
      </c>
      <c r="U546" s="42" t="s">
        <v>4655</v>
      </c>
      <c r="W546" s="43">
        <v>44163</v>
      </c>
      <c r="X546" s="8" t="str">
        <f t="shared" si="88"/>
        <v>SI</v>
      </c>
      <c r="Y546" s="44"/>
      <c r="AN546" s="10" t="str">
        <f t="shared" si="89"/>
        <v>ZSRSER601-1</v>
      </c>
      <c r="AO546" s="10" t="str">
        <f t="shared" si="90"/>
        <v>CONTRATISTAS</v>
      </c>
      <c r="AQ546" s="38" t="str">
        <f t="shared" si="91"/>
        <v>PUNO</v>
      </c>
    </row>
    <row r="547" spans="1:43" ht="15.75" customHeight="1" x14ac:dyDescent="0.2">
      <c r="A547" s="38">
        <v>572</v>
      </c>
      <c r="B547" s="4" t="s">
        <v>621</v>
      </c>
      <c r="C547" s="4" t="s">
        <v>261</v>
      </c>
      <c r="D547" s="4" t="str">
        <f t="shared" si="94"/>
        <v>DNI22100032</v>
      </c>
      <c r="E547" s="45" t="s">
        <v>5065</v>
      </c>
      <c r="F547" s="45" t="s">
        <v>323</v>
      </c>
      <c r="G547" s="46" t="s">
        <v>291</v>
      </c>
      <c r="H547" s="46" t="s">
        <v>1734</v>
      </c>
      <c r="I547" s="11" t="s">
        <v>5066</v>
      </c>
      <c r="J547" s="11" t="s">
        <v>633</v>
      </c>
      <c r="K547" s="40">
        <v>27560</v>
      </c>
      <c r="L547" s="41" t="s">
        <v>141</v>
      </c>
      <c r="M547" s="11">
        <v>986738348</v>
      </c>
      <c r="N547" s="39" t="s">
        <v>82</v>
      </c>
      <c r="O547" s="38" t="s">
        <v>395</v>
      </c>
      <c r="P547" s="38" t="s">
        <v>2965</v>
      </c>
      <c r="Q547" s="11" t="s">
        <v>5067</v>
      </c>
      <c r="R547" s="10" t="str">
        <f t="shared" si="95"/>
        <v>PUNO</v>
      </c>
      <c r="S547" s="7" t="str">
        <f t="shared" si="96"/>
        <v>JULIACA</v>
      </c>
      <c r="T547" s="11" t="s">
        <v>84</v>
      </c>
      <c r="U547" s="42" t="s">
        <v>4584</v>
      </c>
      <c r="W547" s="43">
        <v>44163</v>
      </c>
      <c r="X547" s="8" t="str">
        <f t="shared" si="88"/>
        <v>SI</v>
      </c>
      <c r="Y547" s="44"/>
      <c r="AN547" s="10" t="str">
        <f t="shared" si="89"/>
        <v>ZSRSER601-1</v>
      </c>
      <c r="AO547" s="10" t="str">
        <f t="shared" si="90"/>
        <v>CONTRATISTAS</v>
      </c>
      <c r="AQ547" s="38" t="str">
        <f t="shared" si="91"/>
        <v>PUNO</v>
      </c>
    </row>
    <row r="548" spans="1:43" ht="15.75" customHeight="1" x14ac:dyDescent="0.2">
      <c r="A548" s="38">
        <v>573</v>
      </c>
      <c r="B548" s="11" t="s">
        <v>621</v>
      </c>
      <c r="C548" s="11" t="s">
        <v>261</v>
      </c>
      <c r="D548" s="11" t="str">
        <f t="shared" si="94"/>
        <v>DNI02167741</v>
      </c>
      <c r="E548" s="39" t="s">
        <v>5068</v>
      </c>
      <c r="F548" s="39" t="s">
        <v>1490</v>
      </c>
      <c r="G548" s="11" t="s">
        <v>376</v>
      </c>
      <c r="H548" s="11" t="s">
        <v>5069</v>
      </c>
      <c r="I548" s="11" t="s">
        <v>4567</v>
      </c>
      <c r="J548" s="11" t="s">
        <v>4568</v>
      </c>
      <c r="K548" s="40">
        <v>26781</v>
      </c>
      <c r="L548" s="41" t="s">
        <v>141</v>
      </c>
      <c r="M548" s="11">
        <v>940324778</v>
      </c>
      <c r="N548" s="39" t="s">
        <v>51</v>
      </c>
      <c r="O548" s="11" t="s">
        <v>5070</v>
      </c>
      <c r="P548" s="11" t="s">
        <v>5071</v>
      </c>
      <c r="Q548" s="11" t="s">
        <v>5072</v>
      </c>
      <c r="R548" s="7" t="str">
        <f t="shared" si="95"/>
        <v>PUNO</v>
      </c>
      <c r="S548" s="7" t="str">
        <f t="shared" si="96"/>
        <v>JULIACA</v>
      </c>
      <c r="T548" s="11" t="s">
        <v>84</v>
      </c>
      <c r="U548" s="42" t="s">
        <v>4607</v>
      </c>
      <c r="W548" s="43">
        <v>44163</v>
      </c>
      <c r="X548" s="8" t="e">
        <f t="shared" si="88"/>
        <v>#N/A</v>
      </c>
      <c r="Y548" s="44"/>
      <c r="AN548" s="10" t="str">
        <f t="shared" si="89"/>
        <v>ZSRSER601-1</v>
      </c>
      <c r="AO548" s="10" t="str">
        <f t="shared" si="90"/>
        <v>CONTRATISTAS</v>
      </c>
      <c r="AQ548" s="38" t="str">
        <f t="shared" si="91"/>
        <v>PUNO</v>
      </c>
    </row>
    <row r="549" spans="1:43" ht="15.75" customHeight="1" x14ac:dyDescent="0.2">
      <c r="A549" s="38">
        <v>574</v>
      </c>
      <c r="B549" s="11" t="s">
        <v>621</v>
      </c>
      <c r="C549" s="11" t="s">
        <v>261</v>
      </c>
      <c r="D549" s="11" t="str">
        <f t="shared" si="94"/>
        <v>DNI02373631</v>
      </c>
      <c r="E549" s="39" t="s">
        <v>5073</v>
      </c>
      <c r="F549" s="39" t="s">
        <v>2186</v>
      </c>
      <c r="G549" s="11" t="s">
        <v>381</v>
      </c>
      <c r="H549" s="11" t="s">
        <v>5074</v>
      </c>
      <c r="I549" s="11" t="s">
        <v>4657</v>
      </c>
      <c r="J549" s="11" t="s">
        <v>4577</v>
      </c>
      <c r="K549" s="40">
        <v>23389</v>
      </c>
      <c r="L549" s="41" t="s">
        <v>141</v>
      </c>
      <c r="M549" s="11">
        <v>974556431</v>
      </c>
      <c r="N549" s="39" t="s">
        <v>51</v>
      </c>
      <c r="O549" s="11" t="s">
        <v>180</v>
      </c>
      <c r="P549" s="11" t="s">
        <v>181</v>
      </c>
      <c r="Q549" s="11" t="s">
        <v>5075</v>
      </c>
      <c r="R549" s="7" t="str">
        <f t="shared" si="95"/>
        <v>PUNO</v>
      </c>
      <c r="S549" s="7" t="str">
        <f t="shared" si="96"/>
        <v>ANTAUTA</v>
      </c>
      <c r="T549" s="11" t="s">
        <v>84</v>
      </c>
      <c r="U549" s="42" t="s">
        <v>4607</v>
      </c>
      <c r="W549" s="43">
        <v>44163</v>
      </c>
      <c r="X549" s="8" t="e">
        <f t="shared" si="88"/>
        <v>#N/A</v>
      </c>
      <c r="Y549" s="44"/>
      <c r="AN549" s="10" t="str">
        <f t="shared" si="89"/>
        <v>ZSRSER601-1</v>
      </c>
      <c r="AO549" s="10" t="str">
        <f t="shared" si="90"/>
        <v>CONTRATISTAS</v>
      </c>
      <c r="AQ549" s="38" t="str">
        <f t="shared" si="91"/>
        <v>PUNO</v>
      </c>
    </row>
    <row r="550" spans="1:43" ht="15.75" customHeight="1" x14ac:dyDescent="0.2">
      <c r="A550" s="38">
        <v>575</v>
      </c>
      <c r="B550" s="11" t="s">
        <v>621</v>
      </c>
      <c r="C550" s="11" t="s">
        <v>261</v>
      </c>
      <c r="D550" s="11" t="str">
        <f t="shared" si="94"/>
        <v>DNI80310555</v>
      </c>
      <c r="E550" s="39" t="s">
        <v>5076</v>
      </c>
      <c r="F550" s="39" t="s">
        <v>2718</v>
      </c>
      <c r="G550" s="11" t="s">
        <v>5077</v>
      </c>
      <c r="H550" s="11" t="s">
        <v>1050</v>
      </c>
      <c r="I550" s="11" t="s">
        <v>4567</v>
      </c>
      <c r="J550" s="11" t="s">
        <v>4577</v>
      </c>
      <c r="K550" s="40">
        <v>28955</v>
      </c>
      <c r="L550" s="41" t="s">
        <v>141</v>
      </c>
      <c r="M550" s="11">
        <v>958132181</v>
      </c>
      <c r="N550" s="39" t="s">
        <v>51</v>
      </c>
      <c r="O550" s="11" t="s">
        <v>1374</v>
      </c>
      <c r="P550" s="11" t="s">
        <v>5078</v>
      </c>
      <c r="Q550" s="11" t="s">
        <v>5079</v>
      </c>
      <c r="R550" s="7" t="str">
        <f t="shared" si="95"/>
        <v>PUNO</v>
      </c>
      <c r="S550" s="7" t="str">
        <f t="shared" si="96"/>
        <v>SAN ANTON</v>
      </c>
      <c r="T550" s="11" t="s">
        <v>84</v>
      </c>
      <c r="U550" s="42" t="s">
        <v>4674</v>
      </c>
      <c r="W550" s="43">
        <v>44163</v>
      </c>
      <c r="X550" s="8" t="e">
        <f t="shared" si="88"/>
        <v>#N/A</v>
      </c>
      <c r="Y550" s="44"/>
      <c r="AN550" s="10" t="str">
        <f t="shared" si="89"/>
        <v>ZSRSER601-1</v>
      </c>
      <c r="AO550" s="10" t="str">
        <f t="shared" si="90"/>
        <v>CONTRATISTAS</v>
      </c>
      <c r="AQ550" s="38" t="str">
        <f t="shared" si="91"/>
        <v>PUNO</v>
      </c>
    </row>
    <row r="551" spans="1:43" ht="15.75" customHeight="1" x14ac:dyDescent="0.2">
      <c r="A551" s="38">
        <v>576</v>
      </c>
      <c r="B551" s="11" t="s">
        <v>621</v>
      </c>
      <c r="C551" s="11" t="s">
        <v>261</v>
      </c>
      <c r="D551" s="11" t="str">
        <f t="shared" si="94"/>
        <v>DNI45280129</v>
      </c>
      <c r="E551" s="39" t="s">
        <v>5080</v>
      </c>
      <c r="F551" s="39" t="s">
        <v>115</v>
      </c>
      <c r="G551" s="11" t="s">
        <v>291</v>
      </c>
      <c r="H551" s="11" t="s">
        <v>5081</v>
      </c>
      <c r="I551" s="11" t="s">
        <v>4596</v>
      </c>
      <c r="J551" s="11" t="s">
        <v>4568</v>
      </c>
      <c r="K551" s="40">
        <v>32382</v>
      </c>
      <c r="L551" s="41" t="s">
        <v>141</v>
      </c>
      <c r="M551" s="11">
        <v>974273906</v>
      </c>
      <c r="N551" s="39" t="s">
        <v>51</v>
      </c>
      <c r="O551" s="11" t="s">
        <v>180</v>
      </c>
      <c r="P551" s="11" t="s">
        <v>181</v>
      </c>
      <c r="Q551" s="11" t="s">
        <v>5082</v>
      </c>
      <c r="R551" s="7" t="str">
        <f t="shared" si="95"/>
        <v>PUNO</v>
      </c>
      <c r="S551" s="7" t="str">
        <f t="shared" si="96"/>
        <v>ANTAUTA</v>
      </c>
      <c r="T551" s="11" t="s">
        <v>84</v>
      </c>
      <c r="U551" s="42" t="s">
        <v>4748</v>
      </c>
      <c r="W551" s="43">
        <v>44163</v>
      </c>
      <c r="X551" s="8" t="e">
        <f t="shared" si="88"/>
        <v>#N/A</v>
      </c>
      <c r="Y551" s="44"/>
      <c r="AN551" s="10" t="str">
        <f t="shared" si="89"/>
        <v>ZSRSER601-1</v>
      </c>
      <c r="AO551" s="10" t="str">
        <f t="shared" si="90"/>
        <v>CONTRATISTAS</v>
      </c>
      <c r="AQ551" s="38" t="str">
        <f t="shared" si="91"/>
        <v>PUNO</v>
      </c>
    </row>
    <row r="552" spans="1:43" ht="15.75" customHeight="1" x14ac:dyDescent="0.2">
      <c r="A552" s="38">
        <v>586</v>
      </c>
      <c r="B552" s="11" t="s">
        <v>4230</v>
      </c>
      <c r="C552" s="11" t="s">
        <v>261</v>
      </c>
      <c r="D552" s="11" t="str">
        <f t="shared" si="94"/>
        <v>DNI74378507</v>
      </c>
      <c r="E552" s="39" t="s">
        <v>5083</v>
      </c>
      <c r="F552" s="39" t="s">
        <v>1827</v>
      </c>
      <c r="G552" s="11" t="s">
        <v>984</v>
      </c>
      <c r="H552" s="11" t="s">
        <v>5084</v>
      </c>
      <c r="I552" s="11" t="s">
        <v>5085</v>
      </c>
      <c r="J552" s="11" t="s">
        <v>5004</v>
      </c>
      <c r="K552" s="40">
        <v>36193</v>
      </c>
      <c r="L552" s="41" t="s">
        <v>978</v>
      </c>
      <c r="M552" s="11">
        <v>913098003</v>
      </c>
      <c r="N552" s="39" t="s">
        <v>82</v>
      </c>
      <c r="O552" s="11" t="s">
        <v>83</v>
      </c>
      <c r="P552" s="11" t="s">
        <v>84</v>
      </c>
      <c r="Q552" s="11" t="s">
        <v>5086</v>
      </c>
      <c r="R552" s="7" t="str">
        <f t="shared" si="95"/>
        <v>PUNO</v>
      </c>
      <c r="S552" s="7" t="str">
        <f t="shared" si="96"/>
        <v>ANTAUTA</v>
      </c>
      <c r="T552" s="11" t="s">
        <v>84</v>
      </c>
      <c r="U552" s="42" t="s">
        <v>4069</v>
      </c>
      <c r="W552" s="43">
        <v>44162</v>
      </c>
      <c r="X552" s="8" t="e">
        <f t="shared" si="88"/>
        <v>#N/A</v>
      </c>
      <c r="Y552" s="44"/>
      <c r="AN552" s="10" t="str">
        <f t="shared" si="89"/>
        <v>ZSRSER601-1</v>
      </c>
      <c r="AO552" s="10" t="str">
        <f t="shared" si="90"/>
        <v>CONTRATISTAS</v>
      </c>
      <c r="AQ552" s="38" t="str">
        <f t="shared" si="91"/>
        <v>PUNO</v>
      </c>
    </row>
    <row r="553" spans="1:43" ht="15.75" customHeight="1" x14ac:dyDescent="0.2">
      <c r="A553" s="38">
        <v>587</v>
      </c>
      <c r="B553" s="4" t="s">
        <v>4230</v>
      </c>
      <c r="C553" s="4" t="s">
        <v>261</v>
      </c>
      <c r="D553" s="4" t="str">
        <f t="shared" si="94"/>
        <v>DNI47808800</v>
      </c>
      <c r="E553" s="45" t="s">
        <v>5087</v>
      </c>
      <c r="F553" s="45" t="s">
        <v>834</v>
      </c>
      <c r="G553" s="46" t="s">
        <v>241</v>
      </c>
      <c r="H553" s="46" t="s">
        <v>5088</v>
      </c>
      <c r="I553" s="11" t="s">
        <v>1302</v>
      </c>
      <c r="J553" s="11" t="s">
        <v>5004</v>
      </c>
      <c r="K553" s="40">
        <v>33796</v>
      </c>
      <c r="L553" s="41" t="s">
        <v>141</v>
      </c>
      <c r="M553" s="11">
        <v>958396339</v>
      </c>
      <c r="N553" s="39" t="s">
        <v>82</v>
      </c>
      <c r="O553" s="38" t="s">
        <v>234</v>
      </c>
      <c r="P553" s="38" t="s">
        <v>237</v>
      </c>
      <c r="Q553" s="11" t="s">
        <v>5089</v>
      </c>
      <c r="R553" s="10" t="str">
        <f t="shared" si="95"/>
        <v>PUNO</v>
      </c>
      <c r="S553" s="7" t="str">
        <f t="shared" si="96"/>
        <v>JULIACA</v>
      </c>
      <c r="T553" s="11" t="s">
        <v>84</v>
      </c>
      <c r="U553" s="42" t="s">
        <v>4069</v>
      </c>
      <c r="W553" s="43">
        <v>44162</v>
      </c>
      <c r="X553" s="8" t="str">
        <f t="shared" si="88"/>
        <v>SI</v>
      </c>
      <c r="Y553" s="44"/>
      <c r="AN553" s="10" t="str">
        <f t="shared" si="89"/>
        <v>ZSRSER601-1</v>
      </c>
      <c r="AO553" s="10" t="str">
        <f t="shared" si="90"/>
        <v>CONTRATISTAS</v>
      </c>
      <c r="AQ553" s="38" t="str">
        <f t="shared" si="91"/>
        <v>PUNO</v>
      </c>
    </row>
    <row r="554" spans="1:43" ht="15.75" customHeight="1" x14ac:dyDescent="0.2">
      <c r="A554" s="38">
        <v>588</v>
      </c>
      <c r="B554" s="11" t="s">
        <v>4230</v>
      </c>
      <c r="C554" s="11" t="s">
        <v>261</v>
      </c>
      <c r="D554" s="11" t="str">
        <f t="shared" si="94"/>
        <v>DNI42766512</v>
      </c>
      <c r="E554" s="39" t="s">
        <v>5090</v>
      </c>
      <c r="F554" s="39" t="s">
        <v>5091</v>
      </c>
      <c r="G554" s="11" t="s">
        <v>3730</v>
      </c>
      <c r="H554" s="11" t="s">
        <v>5092</v>
      </c>
      <c r="I554" s="11" t="s">
        <v>4235</v>
      </c>
      <c r="J554" s="11" t="s">
        <v>4236</v>
      </c>
      <c r="K554" s="40">
        <v>30971</v>
      </c>
      <c r="L554" s="41" t="s">
        <v>141</v>
      </c>
      <c r="M554" s="11">
        <v>920432415</v>
      </c>
      <c r="N554" s="39" t="s">
        <v>82</v>
      </c>
      <c r="O554" s="11" t="s">
        <v>395</v>
      </c>
      <c r="P554" s="11" t="s">
        <v>5093</v>
      </c>
      <c r="Q554" s="11" t="s">
        <v>5094</v>
      </c>
      <c r="R554" s="7" t="str">
        <f t="shared" si="95"/>
        <v>PUNO</v>
      </c>
      <c r="S554" s="7" t="str">
        <f t="shared" si="96"/>
        <v>JULIACA</v>
      </c>
      <c r="T554" s="11" t="s">
        <v>84</v>
      </c>
      <c r="U554" s="42" t="s">
        <v>4069</v>
      </c>
      <c r="W554" s="43">
        <v>44162</v>
      </c>
      <c r="X554" s="8" t="e">
        <f t="shared" si="88"/>
        <v>#N/A</v>
      </c>
      <c r="Y554" s="44"/>
      <c r="AN554" s="10" t="str">
        <f t="shared" si="89"/>
        <v>ZSRSER601-1</v>
      </c>
      <c r="AO554" s="10" t="str">
        <f t="shared" si="90"/>
        <v>CONTRATISTAS</v>
      </c>
      <c r="AQ554" s="38" t="str">
        <f t="shared" si="91"/>
        <v>PUNO</v>
      </c>
    </row>
    <row r="555" spans="1:43" ht="15.75" customHeight="1" x14ac:dyDescent="0.2">
      <c r="A555" s="38">
        <v>595</v>
      </c>
      <c r="B555" s="11" t="s">
        <v>1857</v>
      </c>
      <c r="C555" s="11" t="s">
        <v>1832</v>
      </c>
      <c r="D555" s="11" t="str">
        <f t="shared" si="94"/>
        <v>DNI74598980</v>
      </c>
      <c r="E555" s="39" t="s">
        <v>5095</v>
      </c>
      <c r="F555" s="39" t="s">
        <v>312</v>
      </c>
      <c r="G555" s="11" t="s">
        <v>345</v>
      </c>
      <c r="H555" s="11" t="s">
        <v>4375</v>
      </c>
      <c r="I555" s="11" t="s">
        <v>1866</v>
      </c>
      <c r="J555" s="11" t="s">
        <v>5096</v>
      </c>
      <c r="K555" s="40">
        <v>34774</v>
      </c>
      <c r="L555" s="41" t="s">
        <v>63</v>
      </c>
      <c r="M555" s="11">
        <v>984435132</v>
      </c>
      <c r="N555" s="39" t="s">
        <v>82</v>
      </c>
      <c r="O555" s="11" t="s">
        <v>83</v>
      </c>
      <c r="P555" s="11" t="s">
        <v>84</v>
      </c>
      <c r="Q555" s="11" t="s">
        <v>5097</v>
      </c>
      <c r="R555" s="7" t="str">
        <f t="shared" si="95"/>
        <v>PUNO</v>
      </c>
      <c r="S555" s="7" t="str">
        <f t="shared" si="96"/>
        <v>ANTAUTA</v>
      </c>
      <c r="T555" s="11" t="s">
        <v>181</v>
      </c>
      <c r="U555" s="42" t="s">
        <v>5098</v>
      </c>
      <c r="W555" s="43">
        <v>44162</v>
      </c>
      <c r="X555" s="8" t="e">
        <f t="shared" si="88"/>
        <v>#N/A</v>
      </c>
      <c r="Y555" s="44"/>
      <c r="AN555" s="10" t="str">
        <f t="shared" si="89"/>
        <v>ZSRSER601-1</v>
      </c>
      <c r="AO555" s="10" t="str">
        <f t="shared" si="90"/>
        <v>CONTRATISTAS</v>
      </c>
      <c r="AQ555" s="38" t="str">
        <f t="shared" si="91"/>
        <v>PUNO</v>
      </c>
    </row>
    <row r="556" spans="1:43" ht="15.75" customHeight="1" x14ac:dyDescent="0.2">
      <c r="A556" s="38">
        <v>596</v>
      </c>
      <c r="B556" s="11" t="s">
        <v>1857</v>
      </c>
      <c r="C556" s="11" t="s">
        <v>1832</v>
      </c>
      <c r="D556" s="11" t="str">
        <f t="shared" si="94"/>
        <v>DNI45254403</v>
      </c>
      <c r="E556" s="39" t="s">
        <v>5099</v>
      </c>
      <c r="F556" s="39" t="s">
        <v>241</v>
      </c>
      <c r="G556" s="11" t="s">
        <v>452</v>
      </c>
      <c r="H556" s="11" t="s">
        <v>5100</v>
      </c>
      <c r="I556" s="11" t="s">
        <v>187</v>
      </c>
      <c r="J556" s="11" t="s">
        <v>5096</v>
      </c>
      <c r="K556" s="40">
        <v>32293</v>
      </c>
      <c r="L556" s="41" t="s">
        <v>63</v>
      </c>
      <c r="M556" s="11">
        <v>982338359</v>
      </c>
      <c r="N556" s="39" t="s">
        <v>82</v>
      </c>
      <c r="O556" s="11" t="s">
        <v>234</v>
      </c>
      <c r="P556" s="11" t="s">
        <v>3381</v>
      </c>
      <c r="Q556" s="11" t="s">
        <v>5101</v>
      </c>
      <c r="R556" s="7" t="str">
        <f t="shared" si="95"/>
        <v>PUNO</v>
      </c>
      <c r="S556" s="7" t="str">
        <f t="shared" si="96"/>
        <v>PUNO</v>
      </c>
      <c r="T556" s="11" t="s">
        <v>181</v>
      </c>
      <c r="U556" s="42" t="s">
        <v>5098</v>
      </c>
      <c r="W556" s="43">
        <v>44162</v>
      </c>
      <c r="X556" s="8" t="e">
        <f t="shared" si="88"/>
        <v>#N/A</v>
      </c>
      <c r="Y556" s="44"/>
      <c r="AN556" s="10" t="str">
        <f t="shared" si="89"/>
        <v>ZSRSER601-1</v>
      </c>
      <c r="AO556" s="10" t="str">
        <f t="shared" si="90"/>
        <v>CONTRATISTAS</v>
      </c>
      <c r="AQ556" s="38" t="str">
        <f t="shared" si="91"/>
        <v>PUNO</v>
      </c>
    </row>
    <row r="557" spans="1:43" ht="15.75" customHeight="1" x14ac:dyDescent="0.2">
      <c r="A557" s="38">
        <v>597</v>
      </c>
      <c r="B557" s="11" t="s">
        <v>5102</v>
      </c>
      <c r="C557" s="11" t="s">
        <v>1832</v>
      </c>
      <c r="D557" s="11" t="str">
        <f t="shared" si="94"/>
        <v>DNI70471981</v>
      </c>
      <c r="E557" s="39" t="s">
        <v>5103</v>
      </c>
      <c r="F557" s="39" t="s">
        <v>1160</v>
      </c>
      <c r="G557" s="11" t="s">
        <v>306</v>
      </c>
      <c r="H557" s="11" t="s">
        <v>1776</v>
      </c>
      <c r="I557" s="11" t="s">
        <v>5104</v>
      </c>
      <c r="J557" s="11"/>
      <c r="K557" s="40">
        <v>32895</v>
      </c>
      <c r="L557" s="41" t="s">
        <v>141</v>
      </c>
      <c r="M557" s="11">
        <v>958223054</v>
      </c>
      <c r="N557" s="39" t="s">
        <v>82</v>
      </c>
      <c r="O557" s="11" t="s">
        <v>83</v>
      </c>
      <c r="P557" s="11" t="s">
        <v>84</v>
      </c>
      <c r="Q557" s="11" t="s">
        <v>5105</v>
      </c>
      <c r="R557" s="7" t="str">
        <f t="shared" si="95"/>
        <v>PUNO</v>
      </c>
      <c r="S557" s="7" t="str">
        <f t="shared" si="96"/>
        <v>ANTAUTA</v>
      </c>
      <c r="T557" s="11" t="s">
        <v>84</v>
      </c>
      <c r="U557" s="42" t="s">
        <v>5106</v>
      </c>
      <c r="W557" s="43">
        <v>44162</v>
      </c>
      <c r="X557" s="8" t="e">
        <f t="shared" si="88"/>
        <v>#N/A</v>
      </c>
      <c r="Y557" s="44"/>
      <c r="AN557" s="10" t="str">
        <f t="shared" si="89"/>
        <v>ZSRSER601-1</v>
      </c>
      <c r="AO557" s="10" t="str">
        <f t="shared" si="90"/>
        <v>CONTRATISTAS</v>
      </c>
      <c r="AQ557" s="38" t="str">
        <f t="shared" si="91"/>
        <v>PUNO</v>
      </c>
    </row>
    <row r="558" spans="1:43" ht="15.75" customHeight="1" x14ac:dyDescent="0.2">
      <c r="A558" s="38">
        <v>598</v>
      </c>
      <c r="B558" s="4" t="s">
        <v>5102</v>
      </c>
      <c r="C558" s="4" t="s">
        <v>1832</v>
      </c>
      <c r="D558" s="4" t="str">
        <f t="shared" si="94"/>
        <v>DNI44298798</v>
      </c>
      <c r="E558" s="45" t="s">
        <v>5107</v>
      </c>
      <c r="F558" s="45" t="s">
        <v>5108</v>
      </c>
      <c r="G558" s="46" t="s">
        <v>2707</v>
      </c>
      <c r="H558" s="46" t="s">
        <v>5109</v>
      </c>
      <c r="I558" s="11" t="s">
        <v>5110</v>
      </c>
      <c r="J558" s="11" t="s">
        <v>5111</v>
      </c>
      <c r="K558" s="40">
        <v>30626</v>
      </c>
      <c r="L558" s="41" t="s">
        <v>141</v>
      </c>
      <c r="M558" s="11">
        <v>963456426</v>
      </c>
      <c r="N558" s="39" t="s">
        <v>82</v>
      </c>
      <c r="O558" s="38" t="s">
        <v>234</v>
      </c>
      <c r="P558" s="38" t="s">
        <v>237</v>
      </c>
      <c r="Q558" s="11" t="s">
        <v>5112</v>
      </c>
      <c r="R558" s="10" t="str">
        <f t="shared" si="95"/>
        <v>PUNO</v>
      </c>
      <c r="S558" s="7" t="str">
        <f t="shared" si="96"/>
        <v>JULIACA</v>
      </c>
      <c r="T558" s="11" t="s">
        <v>84</v>
      </c>
      <c r="U558" s="42" t="s">
        <v>5106</v>
      </c>
      <c r="W558" s="43">
        <v>44162</v>
      </c>
      <c r="X558" s="8" t="str">
        <f t="shared" si="88"/>
        <v>SI</v>
      </c>
      <c r="Y558" s="44"/>
      <c r="AN558" s="10" t="str">
        <f t="shared" si="89"/>
        <v>ZSRSER601-1</v>
      </c>
      <c r="AO558" s="10" t="str">
        <f t="shared" si="90"/>
        <v>CONTRATISTAS</v>
      </c>
      <c r="AQ558" s="38" t="str">
        <f t="shared" si="91"/>
        <v>PUNO</v>
      </c>
    </row>
    <row r="559" spans="1:43" ht="15.75" customHeight="1" x14ac:dyDescent="0.2">
      <c r="A559" s="38">
        <v>599</v>
      </c>
      <c r="B559" s="11" t="s">
        <v>5102</v>
      </c>
      <c r="C559" s="11" t="s">
        <v>1832</v>
      </c>
      <c r="D559" s="11" t="str">
        <f t="shared" si="94"/>
        <v>DNI70524388</v>
      </c>
      <c r="E559" s="39" t="s">
        <v>5113</v>
      </c>
      <c r="F559" s="39" t="s">
        <v>312</v>
      </c>
      <c r="G559" s="11" t="s">
        <v>291</v>
      </c>
      <c r="H559" s="11" t="s">
        <v>2089</v>
      </c>
      <c r="I559" s="11" t="s">
        <v>2134</v>
      </c>
      <c r="J559" s="11" t="s">
        <v>5111</v>
      </c>
      <c r="K559" s="40">
        <v>34493</v>
      </c>
      <c r="L559" s="41" t="s">
        <v>141</v>
      </c>
      <c r="M559" s="11">
        <v>974535852</v>
      </c>
      <c r="N559" s="39" t="s">
        <v>82</v>
      </c>
      <c r="O559" s="11" t="s">
        <v>395</v>
      </c>
      <c r="P559" s="11" t="s">
        <v>653</v>
      </c>
      <c r="Q559" s="11" t="s">
        <v>5114</v>
      </c>
      <c r="R559" s="7" t="str">
        <f t="shared" si="95"/>
        <v>PUNO</v>
      </c>
      <c r="S559" s="7" t="str">
        <f t="shared" si="96"/>
        <v>JULIACA</v>
      </c>
      <c r="T559" s="11" t="s">
        <v>84</v>
      </c>
      <c r="U559" s="42" t="s">
        <v>5106</v>
      </c>
      <c r="W559" s="43">
        <v>44162</v>
      </c>
      <c r="X559" s="8" t="e">
        <f t="shared" si="88"/>
        <v>#N/A</v>
      </c>
      <c r="Y559" s="44"/>
      <c r="AN559" s="10" t="str">
        <f t="shared" si="89"/>
        <v>ZSRSER601-1</v>
      </c>
      <c r="AO559" s="10" t="str">
        <f t="shared" si="90"/>
        <v>CONTRATISTAS</v>
      </c>
      <c r="AQ559" s="38" t="str">
        <f t="shared" si="91"/>
        <v>PUNO</v>
      </c>
    </row>
    <row r="560" spans="1:43" ht="15.75" customHeight="1" x14ac:dyDescent="0.2">
      <c r="A560" s="38">
        <v>600</v>
      </c>
      <c r="B560" s="11" t="s">
        <v>5102</v>
      </c>
      <c r="C560" s="11" t="s">
        <v>1832</v>
      </c>
      <c r="D560" s="11" t="str">
        <f t="shared" si="94"/>
        <v>DNI02299488</v>
      </c>
      <c r="E560" s="39" t="s">
        <v>5115</v>
      </c>
      <c r="F560" s="39" t="s">
        <v>5116</v>
      </c>
      <c r="G560" s="11" t="s">
        <v>370</v>
      </c>
      <c r="H560" s="11" t="s">
        <v>5117</v>
      </c>
      <c r="I560" s="11" t="s">
        <v>5118</v>
      </c>
      <c r="J560" s="11" t="s">
        <v>5119</v>
      </c>
      <c r="K560" s="40">
        <v>27285</v>
      </c>
      <c r="L560" s="41" t="s">
        <v>141</v>
      </c>
      <c r="M560" s="11">
        <v>995047710</v>
      </c>
      <c r="N560" s="39" t="s">
        <v>82</v>
      </c>
      <c r="O560" s="11" t="s">
        <v>83</v>
      </c>
      <c r="P560" s="11" t="s">
        <v>92</v>
      </c>
      <c r="Q560" s="11" t="s">
        <v>5120</v>
      </c>
      <c r="R560" s="7" t="str">
        <f t="shared" si="95"/>
        <v>PUNO</v>
      </c>
      <c r="S560" s="7" t="str">
        <f t="shared" si="96"/>
        <v>JULIACA</v>
      </c>
      <c r="T560" s="11" t="s">
        <v>84</v>
      </c>
      <c r="U560" s="42" t="s">
        <v>5106</v>
      </c>
      <c r="W560" s="43">
        <v>44162</v>
      </c>
      <c r="X560" s="8" t="e">
        <f t="shared" si="88"/>
        <v>#N/A</v>
      </c>
      <c r="Y560" s="44"/>
      <c r="AN560" s="10" t="str">
        <f t="shared" si="89"/>
        <v>ZSRSER601-1</v>
      </c>
      <c r="AO560" s="10" t="str">
        <f t="shared" si="90"/>
        <v>CONTRATISTAS</v>
      </c>
      <c r="AQ560" s="38" t="str">
        <f t="shared" si="91"/>
        <v>PUNO</v>
      </c>
    </row>
    <row r="561" spans="1:43" ht="15.75" customHeight="1" x14ac:dyDescent="0.2">
      <c r="A561" s="38">
        <v>601</v>
      </c>
      <c r="B561" s="11" t="s">
        <v>5102</v>
      </c>
      <c r="C561" s="11" t="s">
        <v>1832</v>
      </c>
      <c r="D561" s="11" t="str">
        <f t="shared" si="94"/>
        <v>DNI45717318</v>
      </c>
      <c r="E561" s="39" t="s">
        <v>5121</v>
      </c>
      <c r="F561" s="39" t="s">
        <v>887</v>
      </c>
      <c r="G561" s="11" t="s">
        <v>363</v>
      </c>
      <c r="H561" s="11" t="s">
        <v>5122</v>
      </c>
      <c r="I561" s="11" t="s">
        <v>5123</v>
      </c>
      <c r="J561" s="11" t="s">
        <v>5124</v>
      </c>
      <c r="K561" s="40">
        <v>32646</v>
      </c>
      <c r="L561" s="41" t="s">
        <v>141</v>
      </c>
      <c r="M561" s="11">
        <v>917259501</v>
      </c>
      <c r="N561" s="39" t="s">
        <v>82</v>
      </c>
      <c r="O561" s="11" t="s">
        <v>188</v>
      </c>
      <c r="P561" s="11" t="s">
        <v>189</v>
      </c>
      <c r="Q561" s="11" t="s">
        <v>5125</v>
      </c>
      <c r="R561" s="7" t="str">
        <f t="shared" si="95"/>
        <v>PUNO</v>
      </c>
      <c r="S561" s="7" t="str">
        <f t="shared" si="96"/>
        <v>AJOYANI</v>
      </c>
      <c r="T561" s="11" t="s">
        <v>84</v>
      </c>
      <c r="U561" s="42" t="s">
        <v>5126</v>
      </c>
      <c r="W561" s="43">
        <v>44162</v>
      </c>
      <c r="X561" s="8" t="e">
        <f t="shared" si="88"/>
        <v>#N/A</v>
      </c>
      <c r="Y561" s="44"/>
      <c r="AN561" s="10" t="str">
        <f t="shared" si="89"/>
        <v>ZSRSER601-1</v>
      </c>
      <c r="AO561" s="10" t="str">
        <f t="shared" si="90"/>
        <v>CONTRATISTAS</v>
      </c>
      <c r="AQ561" s="38" t="str">
        <f t="shared" si="91"/>
        <v>PUNO</v>
      </c>
    </row>
    <row r="562" spans="1:43" ht="15.75" customHeight="1" x14ac:dyDescent="0.2">
      <c r="A562" s="38">
        <v>602</v>
      </c>
      <c r="B562" s="11" t="s">
        <v>5102</v>
      </c>
      <c r="C562" s="11" t="s">
        <v>1832</v>
      </c>
      <c r="D562" s="11" t="str">
        <f t="shared" si="94"/>
        <v>DNI46996153</v>
      </c>
      <c r="E562" s="39" t="s">
        <v>5127</v>
      </c>
      <c r="F562" s="39" t="s">
        <v>5128</v>
      </c>
      <c r="G562" s="11" t="s">
        <v>3635</v>
      </c>
      <c r="H562" s="11" t="s">
        <v>3964</v>
      </c>
      <c r="I562" s="11" t="s">
        <v>835</v>
      </c>
      <c r="J562" s="11" t="s">
        <v>5129</v>
      </c>
      <c r="K562" s="40">
        <v>33738</v>
      </c>
      <c r="L562" s="41" t="s">
        <v>141</v>
      </c>
      <c r="M562" s="11">
        <v>931722964</v>
      </c>
      <c r="N562" s="39" t="s">
        <v>268</v>
      </c>
      <c r="O562" s="11" t="s">
        <v>5130</v>
      </c>
      <c r="P562" s="11" t="s">
        <v>1932</v>
      </c>
      <c r="Q562" s="11" t="s">
        <v>5131</v>
      </c>
      <c r="R562" s="7" t="str">
        <f t="shared" si="95"/>
        <v>PUNO HUB</v>
      </c>
      <c r="S562" s="7" t="str">
        <f t="shared" si="96"/>
        <v>CUSCO</v>
      </c>
      <c r="T562" s="11" t="s">
        <v>84</v>
      </c>
      <c r="U562" s="42" t="s">
        <v>5106</v>
      </c>
      <c r="W562" s="43">
        <v>44162</v>
      </c>
      <c r="X562" s="8" t="e">
        <f t="shared" si="88"/>
        <v>#N/A</v>
      </c>
      <c r="Y562" s="44"/>
      <c r="AN562" s="10" t="str">
        <f t="shared" si="89"/>
        <v>ZSRSER601-1</v>
      </c>
      <c r="AO562" s="10" t="str">
        <f t="shared" si="90"/>
        <v>CONTRATISTAS</v>
      </c>
      <c r="AQ562" s="38" t="str">
        <f t="shared" si="91"/>
        <v>PUNO</v>
      </c>
    </row>
    <row r="563" spans="1:43" ht="15.75" customHeight="1" x14ac:dyDescent="0.2">
      <c r="A563" s="38">
        <v>603</v>
      </c>
      <c r="B563" s="11" t="s">
        <v>5102</v>
      </c>
      <c r="C563" s="11" t="s">
        <v>1832</v>
      </c>
      <c r="D563" s="11" t="str">
        <f t="shared" si="94"/>
        <v>DNI72271404</v>
      </c>
      <c r="E563" s="39" t="s">
        <v>5132</v>
      </c>
      <c r="F563" s="39" t="s">
        <v>3266</v>
      </c>
      <c r="G563" s="11" t="s">
        <v>1433</v>
      </c>
      <c r="H563" s="11" t="s">
        <v>5133</v>
      </c>
      <c r="I563" s="11" t="s">
        <v>5134</v>
      </c>
      <c r="J563" s="11" t="s">
        <v>5135</v>
      </c>
      <c r="K563" s="40">
        <v>33841</v>
      </c>
      <c r="L563" s="41" t="s">
        <v>978</v>
      </c>
      <c r="M563" s="11">
        <v>973166363</v>
      </c>
      <c r="N563" s="39" t="s">
        <v>82</v>
      </c>
      <c r="O563" s="11" t="s">
        <v>83</v>
      </c>
      <c r="P563" s="11" t="s">
        <v>84</v>
      </c>
      <c r="Q563" s="11" t="s">
        <v>5136</v>
      </c>
      <c r="R563" s="7" t="str">
        <f t="shared" si="95"/>
        <v>PUNO</v>
      </c>
      <c r="S563" s="7" t="str">
        <f t="shared" si="96"/>
        <v>ANTAUTA</v>
      </c>
      <c r="T563" s="11" t="s">
        <v>84</v>
      </c>
      <c r="U563" s="42" t="s">
        <v>5126</v>
      </c>
      <c r="W563" s="43">
        <v>44162</v>
      </c>
      <c r="X563" s="8" t="e">
        <f t="shared" si="88"/>
        <v>#N/A</v>
      </c>
      <c r="Y563" s="44"/>
      <c r="AN563" s="10" t="str">
        <f t="shared" si="89"/>
        <v>ZSRSER601-1</v>
      </c>
      <c r="AO563" s="10" t="str">
        <f t="shared" si="90"/>
        <v>CONTRATISTAS</v>
      </c>
      <c r="AQ563" s="38" t="str">
        <f t="shared" si="91"/>
        <v>PUNO</v>
      </c>
    </row>
    <row r="564" spans="1:43" ht="15.75" customHeight="1" x14ac:dyDescent="0.2">
      <c r="A564" s="38">
        <v>604</v>
      </c>
      <c r="B564" s="11" t="s">
        <v>5102</v>
      </c>
      <c r="C564" s="11" t="s">
        <v>1832</v>
      </c>
      <c r="D564" s="11" t="str">
        <f t="shared" si="94"/>
        <v>DNI42102363</v>
      </c>
      <c r="E564" s="39" t="s">
        <v>5137</v>
      </c>
      <c r="F564" s="39" t="s">
        <v>5138</v>
      </c>
      <c r="G564" s="11" t="s">
        <v>1301</v>
      </c>
      <c r="H564" s="11" t="s">
        <v>5139</v>
      </c>
      <c r="I564" s="11" t="s">
        <v>5140</v>
      </c>
      <c r="J564" s="11" t="s">
        <v>5111</v>
      </c>
      <c r="K564" s="40">
        <v>28927</v>
      </c>
      <c r="L564" s="41" t="s">
        <v>141</v>
      </c>
      <c r="M564" s="11">
        <v>999502524</v>
      </c>
      <c r="N564" s="39" t="s">
        <v>82</v>
      </c>
      <c r="O564" s="11" t="s">
        <v>82</v>
      </c>
      <c r="P564" s="11" t="s">
        <v>4738</v>
      </c>
      <c r="Q564" s="11" t="s">
        <v>5141</v>
      </c>
      <c r="R564" s="7" t="str">
        <f t="shared" si="95"/>
        <v>PUNO</v>
      </c>
      <c r="S564" s="7" t="str">
        <f t="shared" si="96"/>
        <v>PUNO</v>
      </c>
      <c r="T564" s="11" t="s">
        <v>84</v>
      </c>
      <c r="U564" s="42" t="s">
        <v>5106</v>
      </c>
      <c r="W564" s="43">
        <v>44162</v>
      </c>
      <c r="X564" s="8" t="e">
        <f t="shared" si="88"/>
        <v>#N/A</v>
      </c>
      <c r="Y564" s="44"/>
      <c r="AN564" s="10" t="str">
        <f t="shared" si="89"/>
        <v>ZSRSER601-1</v>
      </c>
      <c r="AO564" s="10" t="str">
        <f t="shared" si="90"/>
        <v>CONTRATISTAS</v>
      </c>
      <c r="AQ564" s="38" t="str">
        <f t="shared" si="91"/>
        <v>PUNO</v>
      </c>
    </row>
    <row r="565" spans="1:43" ht="15.75" customHeight="1" x14ac:dyDescent="0.2">
      <c r="A565" s="38">
        <v>606</v>
      </c>
      <c r="B565" s="11" t="s">
        <v>5102</v>
      </c>
      <c r="C565" s="11" t="s">
        <v>1832</v>
      </c>
      <c r="D565" s="11" t="str">
        <f t="shared" si="94"/>
        <v>DNI47372946</v>
      </c>
      <c r="E565" s="39" t="s">
        <v>5142</v>
      </c>
      <c r="F565" s="39" t="s">
        <v>115</v>
      </c>
      <c r="G565" s="11" t="s">
        <v>5143</v>
      </c>
      <c r="H565" s="11" t="s">
        <v>5144</v>
      </c>
      <c r="I565" s="11" t="s">
        <v>843</v>
      </c>
      <c r="J565" s="11" t="s">
        <v>5124</v>
      </c>
      <c r="K565" s="40">
        <v>33814</v>
      </c>
      <c r="L565" s="41" t="s">
        <v>141</v>
      </c>
      <c r="M565" s="11">
        <v>941408064</v>
      </c>
      <c r="N565" s="39" t="s">
        <v>268</v>
      </c>
      <c r="O565" s="11" t="s">
        <v>268</v>
      </c>
      <c r="P565" s="11" t="s">
        <v>641</v>
      </c>
      <c r="Q565" s="11" t="s">
        <v>5145</v>
      </c>
      <c r="R565" s="7" t="s">
        <v>124</v>
      </c>
      <c r="S565" s="7" t="s">
        <v>268</v>
      </c>
      <c r="T565" s="11" t="s">
        <v>84</v>
      </c>
      <c r="U565" s="42" t="s">
        <v>5126</v>
      </c>
      <c r="W565" s="43">
        <v>44162</v>
      </c>
      <c r="X565" s="8" t="e">
        <f t="shared" si="88"/>
        <v>#N/A</v>
      </c>
      <c r="Y565" s="44"/>
      <c r="AN565" s="10" t="str">
        <f t="shared" si="89"/>
        <v>ZSRSER601-1</v>
      </c>
      <c r="AO565" s="10" t="str">
        <f t="shared" si="90"/>
        <v>CONTRATISTAS</v>
      </c>
      <c r="AQ565" s="38" t="str">
        <f t="shared" si="91"/>
        <v>PUNO</v>
      </c>
    </row>
    <row r="566" spans="1:43" ht="15.75" customHeight="1" x14ac:dyDescent="0.2">
      <c r="A566" s="38">
        <v>608</v>
      </c>
      <c r="B566" s="11" t="s">
        <v>5102</v>
      </c>
      <c r="C566" s="11" t="s">
        <v>1832</v>
      </c>
      <c r="D566" s="11" t="str">
        <f t="shared" si="94"/>
        <v>DNI23996885</v>
      </c>
      <c r="E566" s="39" t="s">
        <v>5146</v>
      </c>
      <c r="F566" s="39" t="s">
        <v>512</v>
      </c>
      <c r="G566" s="11" t="s">
        <v>58</v>
      </c>
      <c r="H566" s="11" t="s">
        <v>5147</v>
      </c>
      <c r="I566" s="11" t="s">
        <v>1278</v>
      </c>
      <c r="J566" s="11" t="s">
        <v>5135</v>
      </c>
      <c r="K566" s="40">
        <v>27712</v>
      </c>
      <c r="L566" s="41" t="s">
        <v>141</v>
      </c>
      <c r="M566" s="11">
        <v>941414699</v>
      </c>
      <c r="N566" s="39" t="s">
        <v>268</v>
      </c>
      <c r="O566" s="11" t="s">
        <v>268</v>
      </c>
      <c r="P566" s="11" t="s">
        <v>268</v>
      </c>
      <c r="Q566" s="11" t="s">
        <v>5148</v>
      </c>
      <c r="R566" s="7" t="str">
        <f t="shared" ref="R566:R587" si="97">VLOOKUP(CONCATENATE(N566,P566),hub_,4,FALSE)</f>
        <v>PUNO HUB</v>
      </c>
      <c r="S566" s="7" t="str">
        <f t="shared" ref="S566:S587" si="98">VLOOKUP(CONCATENATE(N566,P566),hub_,5,FALSE)</f>
        <v>CUSCO</v>
      </c>
      <c r="T566" s="11" t="s">
        <v>84</v>
      </c>
      <c r="U566" s="42" t="s">
        <v>5126</v>
      </c>
      <c r="W566" s="43">
        <v>44162</v>
      </c>
      <c r="X566" s="8" t="e">
        <f t="shared" si="88"/>
        <v>#N/A</v>
      </c>
      <c r="Y566" s="44"/>
      <c r="AN566" s="10" t="str">
        <f t="shared" si="89"/>
        <v>ZSRSER601-1</v>
      </c>
      <c r="AO566" s="10" t="str">
        <f t="shared" si="90"/>
        <v>CONTRATISTAS</v>
      </c>
      <c r="AQ566" s="38" t="str">
        <f t="shared" si="91"/>
        <v>PUNO</v>
      </c>
    </row>
    <row r="567" spans="1:43" ht="15.75" customHeight="1" x14ac:dyDescent="0.2">
      <c r="A567" s="38">
        <v>609</v>
      </c>
      <c r="B567" s="11" t="s">
        <v>5102</v>
      </c>
      <c r="C567" s="11" t="s">
        <v>1832</v>
      </c>
      <c r="D567" s="11" t="str">
        <f t="shared" si="94"/>
        <v>DNI10675845</v>
      </c>
      <c r="E567" s="39" t="s">
        <v>5149</v>
      </c>
      <c r="F567" s="39" t="s">
        <v>1270</v>
      </c>
      <c r="G567" s="11" t="s">
        <v>5150</v>
      </c>
      <c r="H567" s="11" t="s">
        <v>549</v>
      </c>
      <c r="I567" s="11" t="s">
        <v>5151</v>
      </c>
      <c r="J567" s="11" t="s">
        <v>5152</v>
      </c>
      <c r="K567" s="40">
        <v>28374</v>
      </c>
      <c r="L567" s="41" t="s">
        <v>141</v>
      </c>
      <c r="M567" s="11">
        <v>925537213</v>
      </c>
      <c r="N567" s="39" t="s">
        <v>268</v>
      </c>
      <c r="O567" s="11" t="s">
        <v>268</v>
      </c>
      <c r="P567" s="11" t="s">
        <v>997</v>
      </c>
      <c r="Q567" s="11" t="s">
        <v>5153</v>
      </c>
      <c r="R567" s="7" t="str">
        <f t="shared" si="97"/>
        <v>PUNO HUB</v>
      </c>
      <c r="S567" s="7" t="str">
        <f t="shared" si="98"/>
        <v>CUSCO</v>
      </c>
      <c r="T567" s="11" t="s">
        <v>84</v>
      </c>
      <c r="U567" s="42" t="s">
        <v>5106</v>
      </c>
      <c r="W567" s="43">
        <v>44162</v>
      </c>
      <c r="X567" s="8" t="e">
        <f t="shared" si="88"/>
        <v>#N/A</v>
      </c>
      <c r="Y567" s="44"/>
      <c r="AN567" s="10" t="str">
        <f t="shared" si="89"/>
        <v>ZSRSER601-1</v>
      </c>
      <c r="AO567" s="10" t="str">
        <f t="shared" si="90"/>
        <v>CONTRATISTAS</v>
      </c>
      <c r="AQ567" s="38" t="str">
        <f t="shared" si="91"/>
        <v>PUNO</v>
      </c>
    </row>
    <row r="568" spans="1:43" ht="15.75" customHeight="1" x14ac:dyDescent="0.2">
      <c r="A568" s="38">
        <v>610</v>
      </c>
      <c r="B568" s="11" t="s">
        <v>5102</v>
      </c>
      <c r="C568" s="11" t="s">
        <v>1832</v>
      </c>
      <c r="D568" s="11" t="str">
        <f t="shared" si="94"/>
        <v>DNI46697735</v>
      </c>
      <c r="E568" s="39" t="s">
        <v>5154</v>
      </c>
      <c r="F568" s="39" t="s">
        <v>5155</v>
      </c>
      <c r="G568" s="11" t="s">
        <v>5156</v>
      </c>
      <c r="H568" s="11" t="s">
        <v>5157</v>
      </c>
      <c r="I568" s="11" t="s">
        <v>1906</v>
      </c>
      <c r="J568" s="11" t="s">
        <v>5135</v>
      </c>
      <c r="K568" s="40">
        <v>31292</v>
      </c>
      <c r="L568" s="41" t="s">
        <v>141</v>
      </c>
      <c r="M568" s="11">
        <v>952336269</v>
      </c>
      <c r="N568" s="39" t="s">
        <v>268</v>
      </c>
      <c r="O568" s="11" t="s">
        <v>1932</v>
      </c>
      <c r="P568" s="11" t="s">
        <v>1933</v>
      </c>
      <c r="Q568" s="11" t="s">
        <v>5158</v>
      </c>
      <c r="R568" s="7" t="str">
        <f t="shared" si="97"/>
        <v>PUNO HUB</v>
      </c>
      <c r="S568" s="7" t="str">
        <f t="shared" si="98"/>
        <v>CUSCO</v>
      </c>
      <c r="T568" s="11" t="s">
        <v>84</v>
      </c>
      <c r="U568" s="42" t="s">
        <v>5126</v>
      </c>
      <c r="W568" s="43">
        <v>44162</v>
      </c>
      <c r="X568" s="8" t="e">
        <f t="shared" si="88"/>
        <v>#N/A</v>
      </c>
      <c r="Y568" s="44"/>
      <c r="AN568" s="10" t="str">
        <f t="shared" si="89"/>
        <v>ZSRSER601-1</v>
      </c>
      <c r="AO568" s="10" t="str">
        <f t="shared" si="90"/>
        <v>CONTRATISTAS</v>
      </c>
      <c r="AQ568" s="38" t="str">
        <f t="shared" si="91"/>
        <v>PUNO</v>
      </c>
    </row>
    <row r="569" spans="1:43" ht="15.75" customHeight="1" x14ac:dyDescent="0.2">
      <c r="A569" s="38">
        <v>616</v>
      </c>
      <c r="B569" s="11" t="s">
        <v>5159</v>
      </c>
      <c r="C569" s="11" t="s">
        <v>1832</v>
      </c>
      <c r="D569" s="11" t="str">
        <f t="shared" si="94"/>
        <v>DNI71477595</v>
      </c>
      <c r="E569" s="39" t="s">
        <v>5160</v>
      </c>
      <c r="F569" s="39" t="s">
        <v>370</v>
      </c>
      <c r="G569" s="11" t="s">
        <v>4937</v>
      </c>
      <c r="H569" s="11" t="s">
        <v>5161</v>
      </c>
      <c r="I569" s="11" t="s">
        <v>5162</v>
      </c>
      <c r="J569" s="11" t="s">
        <v>5163</v>
      </c>
      <c r="K569" s="40">
        <v>33247</v>
      </c>
      <c r="L569" s="41" t="s">
        <v>141</v>
      </c>
      <c r="M569" s="11">
        <v>918286577</v>
      </c>
      <c r="N569" s="39" t="s">
        <v>268</v>
      </c>
      <c r="O569" s="11" t="s">
        <v>1932</v>
      </c>
      <c r="P569" s="11" t="s">
        <v>1933</v>
      </c>
      <c r="Q569" s="11" t="s">
        <v>5164</v>
      </c>
      <c r="R569" s="7" t="str">
        <f t="shared" si="97"/>
        <v>PUNO HUB</v>
      </c>
      <c r="S569" s="7" t="str">
        <f t="shared" si="98"/>
        <v>CUSCO</v>
      </c>
      <c r="T569" s="11" t="s">
        <v>84</v>
      </c>
      <c r="U569" s="42" t="s">
        <v>5165</v>
      </c>
      <c r="V569" s="38" t="s">
        <v>3041</v>
      </c>
      <c r="W569" s="43">
        <v>44162</v>
      </c>
      <c r="X569" s="8" t="e">
        <f t="shared" si="88"/>
        <v>#N/A</v>
      </c>
      <c r="Y569" s="44"/>
      <c r="AN569" s="10" t="str">
        <f t="shared" si="89"/>
        <v>ZSRSER601-1</v>
      </c>
      <c r="AO569" s="10" t="str">
        <f t="shared" si="90"/>
        <v>CONTRATISTAS</v>
      </c>
      <c r="AQ569" s="38" t="str">
        <f t="shared" si="91"/>
        <v>PUNO</v>
      </c>
    </row>
    <row r="570" spans="1:43" ht="15.75" customHeight="1" x14ac:dyDescent="0.2">
      <c r="A570" s="38">
        <v>619</v>
      </c>
      <c r="B570" s="11" t="s">
        <v>238</v>
      </c>
      <c r="C570" s="11" t="s">
        <v>1897</v>
      </c>
      <c r="D570" s="11" t="str">
        <f t="shared" si="94"/>
        <v>DNI75536795</v>
      </c>
      <c r="E570" s="39" t="s">
        <v>5166</v>
      </c>
      <c r="F570" s="39" t="s">
        <v>5167</v>
      </c>
      <c r="G570" s="11" t="s">
        <v>4119</v>
      </c>
      <c r="H570" s="11" t="s">
        <v>5168</v>
      </c>
      <c r="I570" s="11" t="s">
        <v>835</v>
      </c>
      <c r="J570" s="11"/>
      <c r="K570" s="40">
        <v>36130</v>
      </c>
      <c r="L570" s="41" t="s">
        <v>141</v>
      </c>
      <c r="M570" s="11">
        <v>968038233</v>
      </c>
      <c r="N570" s="39" t="s">
        <v>82</v>
      </c>
      <c r="O570" s="11" t="s">
        <v>234</v>
      </c>
      <c r="P570" s="11" t="s">
        <v>237</v>
      </c>
      <c r="Q570" s="11" t="s">
        <v>5169</v>
      </c>
      <c r="R570" s="7" t="str">
        <f t="shared" si="97"/>
        <v>PUNO</v>
      </c>
      <c r="S570" s="7" t="str">
        <f t="shared" si="98"/>
        <v>JULIACA</v>
      </c>
      <c r="T570" s="11" t="s">
        <v>181</v>
      </c>
      <c r="U570" s="42" t="s">
        <v>5170</v>
      </c>
      <c r="V570" s="38" t="s">
        <v>3033</v>
      </c>
      <c r="W570" s="43">
        <v>44162</v>
      </c>
      <c r="X570" s="8" t="e">
        <f t="shared" si="88"/>
        <v>#N/A</v>
      </c>
      <c r="Y570" s="44"/>
      <c r="AN570" s="10" t="str">
        <f t="shared" si="89"/>
        <v>ZSRSER601-1</v>
      </c>
      <c r="AO570" s="10" t="str">
        <f t="shared" si="90"/>
        <v>CONTRATISTAS</v>
      </c>
      <c r="AQ570" s="38" t="str">
        <f t="shared" si="91"/>
        <v>PUNO</v>
      </c>
    </row>
    <row r="571" spans="1:43" ht="15.75" customHeight="1" x14ac:dyDescent="0.2">
      <c r="A571" s="38">
        <v>620</v>
      </c>
      <c r="B571" s="11" t="s">
        <v>5171</v>
      </c>
      <c r="C571" s="11" t="s">
        <v>1897</v>
      </c>
      <c r="D571" s="11" t="str">
        <f t="shared" si="94"/>
        <v>DNI80405998</v>
      </c>
      <c r="E571" s="39" t="s">
        <v>5172</v>
      </c>
      <c r="F571" s="39" t="s">
        <v>580</v>
      </c>
      <c r="G571" s="11" t="s">
        <v>376</v>
      </c>
      <c r="H571" s="11" t="s">
        <v>5173</v>
      </c>
      <c r="I571" s="11" t="s">
        <v>149</v>
      </c>
      <c r="J571" s="11" t="s">
        <v>5174</v>
      </c>
      <c r="K571" s="40">
        <v>29163</v>
      </c>
      <c r="L571" s="41" t="s">
        <v>141</v>
      </c>
      <c r="M571" s="11" t="s">
        <v>5175</v>
      </c>
      <c r="N571" s="39" t="s">
        <v>82</v>
      </c>
      <c r="O571" s="11" t="s">
        <v>82</v>
      </c>
      <c r="P571" s="11" t="s">
        <v>82</v>
      </c>
      <c r="Q571" s="11" t="s">
        <v>5176</v>
      </c>
      <c r="R571" s="7" t="str">
        <f t="shared" si="97"/>
        <v>PUNO</v>
      </c>
      <c r="S571" s="7" t="str">
        <f t="shared" si="98"/>
        <v>PUNO</v>
      </c>
      <c r="T571" s="11" t="s">
        <v>181</v>
      </c>
      <c r="U571" s="42" t="s">
        <v>5177</v>
      </c>
      <c r="W571" s="43">
        <v>44162</v>
      </c>
      <c r="X571" s="8" t="e">
        <f t="shared" si="88"/>
        <v>#N/A</v>
      </c>
      <c r="Y571" s="44"/>
      <c r="AN571" s="10" t="str">
        <f t="shared" si="89"/>
        <v>ZSRSER601-1</v>
      </c>
      <c r="AO571" s="10" t="str">
        <f t="shared" si="90"/>
        <v>CONTRATISTAS</v>
      </c>
      <c r="AQ571" s="38" t="str">
        <f t="shared" si="91"/>
        <v>PUNO</v>
      </c>
    </row>
    <row r="572" spans="1:43" ht="15.75" customHeight="1" x14ac:dyDescent="0.2">
      <c r="A572" s="38">
        <v>624</v>
      </c>
      <c r="B572" s="11" t="s">
        <v>5171</v>
      </c>
      <c r="C572" s="11" t="s">
        <v>1897</v>
      </c>
      <c r="D572" s="11" t="str">
        <f t="shared" si="94"/>
        <v>DNI44110953</v>
      </c>
      <c r="E572" s="39" t="s">
        <v>5178</v>
      </c>
      <c r="F572" s="39" t="s">
        <v>2155</v>
      </c>
      <c r="G572" s="11" t="s">
        <v>370</v>
      </c>
      <c r="H572" s="11" t="s">
        <v>5179</v>
      </c>
      <c r="I572" s="11" t="s">
        <v>5180</v>
      </c>
      <c r="J572" s="11" t="s">
        <v>5181</v>
      </c>
      <c r="K572" s="40">
        <v>31775</v>
      </c>
      <c r="L572" s="41" t="s">
        <v>141</v>
      </c>
      <c r="M572" s="11" t="s">
        <v>5182</v>
      </c>
      <c r="N572" s="39" t="s">
        <v>82</v>
      </c>
      <c r="O572" s="11" t="s">
        <v>2015</v>
      </c>
      <c r="P572" s="11" t="s">
        <v>237</v>
      </c>
      <c r="Q572" s="11" t="s">
        <v>5183</v>
      </c>
      <c r="R572" s="7" t="str">
        <f t="shared" si="97"/>
        <v>PUNO</v>
      </c>
      <c r="S572" s="7" t="str">
        <f t="shared" si="98"/>
        <v>JULIACA</v>
      </c>
      <c r="T572" s="11" t="s">
        <v>181</v>
      </c>
      <c r="U572" s="42" t="s">
        <v>5177</v>
      </c>
      <c r="W572" s="43">
        <v>44162</v>
      </c>
      <c r="X572" s="8" t="e">
        <f t="shared" si="88"/>
        <v>#N/A</v>
      </c>
      <c r="Y572" s="44"/>
      <c r="AN572" s="10" t="str">
        <f t="shared" si="89"/>
        <v>ZSRSER601-1</v>
      </c>
      <c r="AO572" s="10" t="str">
        <f t="shared" si="90"/>
        <v>CONTRATISTAS</v>
      </c>
      <c r="AQ572" s="38" t="str">
        <f t="shared" si="91"/>
        <v>PUNO</v>
      </c>
    </row>
    <row r="573" spans="1:43" ht="15.75" customHeight="1" x14ac:dyDescent="0.2">
      <c r="A573" s="38">
        <v>625</v>
      </c>
      <c r="B573" s="11" t="s">
        <v>5171</v>
      </c>
      <c r="C573" s="11" t="s">
        <v>1897</v>
      </c>
      <c r="D573" s="11" t="str">
        <f t="shared" si="94"/>
        <v>DNI44803780</v>
      </c>
      <c r="E573" s="39" t="s">
        <v>5184</v>
      </c>
      <c r="F573" s="39" t="s">
        <v>291</v>
      </c>
      <c r="G573" s="11" t="s">
        <v>4407</v>
      </c>
      <c r="H573" s="11" t="s">
        <v>3587</v>
      </c>
      <c r="I573" s="11" t="s">
        <v>5185</v>
      </c>
      <c r="J573" s="11" t="s">
        <v>5186</v>
      </c>
      <c r="K573" s="40">
        <v>32168</v>
      </c>
      <c r="L573" s="41" t="s">
        <v>141</v>
      </c>
      <c r="M573" s="11" t="s">
        <v>5187</v>
      </c>
      <c r="N573" s="39" t="s">
        <v>82</v>
      </c>
      <c r="O573" s="11" t="s">
        <v>395</v>
      </c>
      <c r="P573" s="11" t="s">
        <v>653</v>
      </c>
      <c r="Q573" s="11" t="s">
        <v>5188</v>
      </c>
      <c r="R573" s="7" t="str">
        <f t="shared" si="97"/>
        <v>PUNO</v>
      </c>
      <c r="S573" s="7" t="str">
        <f t="shared" si="98"/>
        <v>JULIACA</v>
      </c>
      <c r="T573" s="11" t="s">
        <v>181</v>
      </c>
      <c r="U573" s="42" t="s">
        <v>5177</v>
      </c>
      <c r="W573" s="43">
        <v>44162</v>
      </c>
      <c r="X573" s="8" t="e">
        <f t="shared" si="88"/>
        <v>#N/A</v>
      </c>
      <c r="Y573" s="44"/>
      <c r="AN573" s="10" t="str">
        <f t="shared" si="89"/>
        <v>ZSRSER601-1</v>
      </c>
      <c r="AO573" s="10" t="str">
        <f t="shared" si="90"/>
        <v>CONTRATISTAS</v>
      </c>
      <c r="AQ573" s="38" t="str">
        <f t="shared" si="91"/>
        <v>PUNO</v>
      </c>
    </row>
    <row r="574" spans="1:43" ht="15.75" customHeight="1" x14ac:dyDescent="0.2">
      <c r="A574" s="38">
        <v>626</v>
      </c>
      <c r="B574" s="4" t="s">
        <v>5171</v>
      </c>
      <c r="C574" s="4" t="s">
        <v>1897</v>
      </c>
      <c r="D574" s="4" t="str">
        <f t="shared" si="94"/>
        <v>DNI43361915</v>
      </c>
      <c r="E574" s="45" t="s">
        <v>5189</v>
      </c>
      <c r="F574" s="45" t="s">
        <v>381</v>
      </c>
      <c r="G574" s="46" t="s">
        <v>5190</v>
      </c>
      <c r="H574" s="46" t="s">
        <v>5191</v>
      </c>
      <c r="I574" s="11" t="s">
        <v>5185</v>
      </c>
      <c r="J574" s="11" t="s">
        <v>5192</v>
      </c>
      <c r="K574" s="40">
        <v>31396</v>
      </c>
      <c r="L574" s="41" t="s">
        <v>141</v>
      </c>
      <c r="M574" s="11" t="s">
        <v>5193</v>
      </c>
      <c r="N574" s="39" t="s">
        <v>82</v>
      </c>
      <c r="O574" s="38" t="s">
        <v>82</v>
      </c>
      <c r="P574" s="38" t="s">
        <v>82</v>
      </c>
      <c r="Q574" s="11" t="s">
        <v>5194</v>
      </c>
      <c r="R574" s="10" t="str">
        <f t="shared" si="97"/>
        <v>PUNO</v>
      </c>
      <c r="S574" s="7" t="str">
        <f t="shared" si="98"/>
        <v>PUNO</v>
      </c>
      <c r="T574" s="11" t="s">
        <v>181</v>
      </c>
      <c r="U574" s="42" t="s">
        <v>5177</v>
      </c>
      <c r="W574" s="43">
        <v>44162</v>
      </c>
      <c r="X574" s="8" t="str">
        <f t="shared" si="88"/>
        <v>SI</v>
      </c>
      <c r="Y574" s="44"/>
      <c r="AN574" s="10" t="str">
        <f t="shared" si="89"/>
        <v>ZSRSER601-1</v>
      </c>
      <c r="AO574" s="10" t="str">
        <f t="shared" si="90"/>
        <v>CONTRATISTAS</v>
      </c>
      <c r="AQ574" s="38" t="str">
        <f t="shared" si="91"/>
        <v>PUNO</v>
      </c>
    </row>
    <row r="575" spans="1:43" ht="15.75" customHeight="1" x14ac:dyDescent="0.2">
      <c r="A575" s="38">
        <v>627</v>
      </c>
      <c r="B575" s="11" t="s">
        <v>5171</v>
      </c>
      <c r="C575" s="11" t="s">
        <v>1897</v>
      </c>
      <c r="D575" s="11" t="str">
        <f t="shared" si="94"/>
        <v>DNI47144104</v>
      </c>
      <c r="E575" s="39" t="s">
        <v>5195</v>
      </c>
      <c r="F575" s="39" t="s">
        <v>291</v>
      </c>
      <c r="G575" s="11" t="s">
        <v>115</v>
      </c>
      <c r="H575" s="11" t="s">
        <v>5196</v>
      </c>
      <c r="I575" s="11" t="s">
        <v>5180</v>
      </c>
      <c r="J575" s="11" t="s">
        <v>5181</v>
      </c>
      <c r="K575" s="40">
        <v>33566</v>
      </c>
      <c r="L575" s="41" t="s">
        <v>141</v>
      </c>
      <c r="M575" s="11" t="s">
        <v>5197</v>
      </c>
      <c r="N575" s="39" t="s">
        <v>82</v>
      </c>
      <c r="O575" s="11" t="s">
        <v>83</v>
      </c>
      <c r="P575" s="11" t="s">
        <v>84</v>
      </c>
      <c r="Q575" s="11" t="s">
        <v>5198</v>
      </c>
      <c r="R575" s="7" t="str">
        <f t="shared" si="97"/>
        <v>PUNO</v>
      </c>
      <c r="S575" s="7" t="str">
        <f t="shared" si="98"/>
        <v>ANTAUTA</v>
      </c>
      <c r="T575" s="11" t="s">
        <v>181</v>
      </c>
      <c r="U575" s="42" t="s">
        <v>5177</v>
      </c>
      <c r="W575" s="43">
        <v>44162</v>
      </c>
      <c r="X575" s="8" t="e">
        <f t="shared" si="88"/>
        <v>#N/A</v>
      </c>
      <c r="Y575" s="44"/>
      <c r="AN575" s="10" t="str">
        <f t="shared" si="89"/>
        <v>ZSRSER601-1</v>
      </c>
      <c r="AO575" s="10" t="str">
        <f t="shared" si="90"/>
        <v>CONTRATISTAS</v>
      </c>
      <c r="AQ575" s="38" t="str">
        <f t="shared" si="91"/>
        <v>PUNO</v>
      </c>
    </row>
    <row r="576" spans="1:43" ht="15.75" customHeight="1" x14ac:dyDescent="0.2">
      <c r="A576" s="38">
        <v>628</v>
      </c>
      <c r="B576" s="11" t="s">
        <v>5171</v>
      </c>
      <c r="C576" s="11" t="s">
        <v>1897</v>
      </c>
      <c r="D576" s="11" t="str">
        <f t="shared" si="94"/>
        <v>DNI47381700</v>
      </c>
      <c r="E576" s="39" t="s">
        <v>5199</v>
      </c>
      <c r="F576" s="39" t="s">
        <v>5200</v>
      </c>
      <c r="G576" s="11" t="s">
        <v>1178</v>
      </c>
      <c r="H576" s="11" t="s">
        <v>5201</v>
      </c>
      <c r="I576" s="11" t="s">
        <v>5185</v>
      </c>
      <c r="J576" s="11" t="s">
        <v>5186</v>
      </c>
      <c r="K576" s="40">
        <v>33891</v>
      </c>
      <c r="L576" s="41" t="s">
        <v>978</v>
      </c>
      <c r="M576" s="11" t="s">
        <v>5202</v>
      </c>
      <c r="N576" s="39" t="s">
        <v>82</v>
      </c>
      <c r="O576" s="11" t="s">
        <v>2015</v>
      </c>
      <c r="P576" s="11" t="s">
        <v>237</v>
      </c>
      <c r="Q576" s="11" t="s">
        <v>5203</v>
      </c>
      <c r="R576" s="7" t="str">
        <f t="shared" si="97"/>
        <v>PUNO</v>
      </c>
      <c r="S576" s="7" t="str">
        <f t="shared" si="98"/>
        <v>JULIACA</v>
      </c>
      <c r="T576" s="11" t="s">
        <v>181</v>
      </c>
      <c r="U576" s="42" t="s">
        <v>5177</v>
      </c>
      <c r="W576" s="43">
        <v>44162</v>
      </c>
      <c r="X576" s="8" t="e">
        <f t="shared" si="88"/>
        <v>#N/A</v>
      </c>
      <c r="Y576" s="44"/>
      <c r="AN576" s="10" t="str">
        <f t="shared" si="89"/>
        <v>ZSRSER601-1</v>
      </c>
      <c r="AO576" s="10" t="str">
        <f t="shared" si="90"/>
        <v>CONTRATISTAS</v>
      </c>
      <c r="AQ576" s="38" t="str">
        <f t="shared" si="91"/>
        <v>PUNO</v>
      </c>
    </row>
    <row r="577" spans="1:43" ht="15.75" customHeight="1" x14ac:dyDescent="0.2">
      <c r="A577" s="38">
        <v>629</v>
      </c>
      <c r="B577" s="11" t="s">
        <v>5171</v>
      </c>
      <c r="C577" s="11" t="s">
        <v>1897</v>
      </c>
      <c r="D577" s="11" t="str">
        <f t="shared" si="94"/>
        <v>DNI29673097</v>
      </c>
      <c r="E577" s="39" t="s">
        <v>5204</v>
      </c>
      <c r="F577" s="39" t="s">
        <v>580</v>
      </c>
      <c r="G577" s="11" t="s">
        <v>1433</v>
      </c>
      <c r="H577" s="11" t="s">
        <v>5205</v>
      </c>
      <c r="I577" s="11" t="s">
        <v>1797</v>
      </c>
      <c r="J577" s="11" t="s">
        <v>5206</v>
      </c>
      <c r="K577" s="40">
        <v>22667</v>
      </c>
      <c r="L577" s="41" t="s">
        <v>141</v>
      </c>
      <c r="M577" s="11" t="s">
        <v>5207</v>
      </c>
      <c r="N577" s="39" t="s">
        <v>82</v>
      </c>
      <c r="O577" s="11" t="s">
        <v>83</v>
      </c>
      <c r="P577" s="11" t="s">
        <v>84</v>
      </c>
      <c r="Q577" s="11" t="s">
        <v>5208</v>
      </c>
      <c r="R577" s="7" t="str">
        <f t="shared" si="97"/>
        <v>PUNO</v>
      </c>
      <c r="S577" s="7" t="str">
        <f t="shared" si="98"/>
        <v>ANTAUTA</v>
      </c>
      <c r="T577" s="11" t="s">
        <v>181</v>
      </c>
      <c r="U577" s="42" t="s">
        <v>5177</v>
      </c>
      <c r="W577" s="43">
        <v>44162</v>
      </c>
      <c r="X577" s="8" t="e">
        <f t="shared" si="88"/>
        <v>#N/A</v>
      </c>
      <c r="Y577" s="44"/>
      <c r="AN577" s="10" t="str">
        <f t="shared" si="89"/>
        <v>ZSRSER601-1</v>
      </c>
      <c r="AO577" s="10" t="str">
        <f t="shared" si="90"/>
        <v>CONTRATISTAS</v>
      </c>
      <c r="AQ577" s="38" t="str">
        <f t="shared" si="91"/>
        <v>PUNO</v>
      </c>
    </row>
    <row r="578" spans="1:43" ht="15.75" customHeight="1" x14ac:dyDescent="0.2">
      <c r="A578" s="38">
        <v>631</v>
      </c>
      <c r="B578" s="11" t="s">
        <v>2004</v>
      </c>
      <c r="C578" s="11" t="s">
        <v>1897</v>
      </c>
      <c r="D578" s="11" t="str">
        <f t="shared" si="94"/>
        <v>DNI71975727</v>
      </c>
      <c r="E578" s="39" t="s">
        <v>5209</v>
      </c>
      <c r="F578" s="39" t="s">
        <v>1340</v>
      </c>
      <c r="G578" s="11" t="s">
        <v>2067</v>
      </c>
      <c r="H578" s="11" t="s">
        <v>5210</v>
      </c>
      <c r="I578" s="11" t="s">
        <v>149</v>
      </c>
      <c r="J578" s="11" t="s">
        <v>5211</v>
      </c>
      <c r="K578" s="40">
        <v>34549</v>
      </c>
      <c r="L578" s="41" t="s">
        <v>978</v>
      </c>
      <c r="M578" s="11">
        <v>973611814</v>
      </c>
      <c r="N578" s="39" t="s">
        <v>82</v>
      </c>
      <c r="O578" s="11" t="s">
        <v>83</v>
      </c>
      <c r="P578" s="11" t="s">
        <v>84</v>
      </c>
      <c r="Q578" s="11" t="s">
        <v>5212</v>
      </c>
      <c r="R578" s="7" t="str">
        <f t="shared" si="97"/>
        <v>PUNO</v>
      </c>
      <c r="S578" s="7" t="str">
        <f t="shared" si="98"/>
        <v>ANTAUTA</v>
      </c>
      <c r="T578" s="11" t="s">
        <v>181</v>
      </c>
      <c r="U578" s="42" t="s">
        <v>5213</v>
      </c>
      <c r="W578" s="43">
        <v>44162</v>
      </c>
      <c r="X578" s="8" t="e">
        <f t="shared" ref="X578:X641" si="99">VLOOKUP(D578,cero,6,FALSE)</f>
        <v>#N/A</v>
      </c>
      <c r="Y578" s="44"/>
      <c r="AN578" s="10" t="str">
        <f t="shared" ref="AN578:AN641" si="100">VLOOKUP(C578,CECO,3,FALSE)</f>
        <v>ZSRSER601-1</v>
      </c>
      <c r="AO578" s="10" t="str">
        <f t="shared" ref="AO578:AO626" si="101">VLOOKUP(B578,empresas,4,FALSE)</f>
        <v>CONTRATISTAS</v>
      </c>
      <c r="AQ578" s="38" t="str">
        <f t="shared" ref="AQ578:AQ641" si="102">VLOOKUP(R578,visual,2,FALSE)</f>
        <v>PUNO</v>
      </c>
    </row>
    <row r="579" spans="1:43" ht="15.75" customHeight="1" x14ac:dyDescent="0.2">
      <c r="A579" s="38">
        <v>632</v>
      </c>
      <c r="B579" s="11" t="s">
        <v>2004</v>
      </c>
      <c r="C579" s="11" t="s">
        <v>1897</v>
      </c>
      <c r="D579" s="11" t="str">
        <f t="shared" si="94"/>
        <v>DNI70487326</v>
      </c>
      <c r="E579" s="39" t="s">
        <v>5214</v>
      </c>
      <c r="F579" s="39" t="s">
        <v>1110</v>
      </c>
      <c r="G579" s="11" t="s">
        <v>115</v>
      </c>
      <c r="H579" s="11" t="s">
        <v>5215</v>
      </c>
      <c r="I579" s="11" t="s">
        <v>883</v>
      </c>
      <c r="J579" s="11" t="s">
        <v>5216</v>
      </c>
      <c r="K579" s="40">
        <v>33343</v>
      </c>
      <c r="L579" s="41" t="s">
        <v>141</v>
      </c>
      <c r="M579" s="11">
        <v>953485699</v>
      </c>
      <c r="N579" s="39" t="s">
        <v>82</v>
      </c>
      <c r="O579" s="11" t="s">
        <v>2970</v>
      </c>
      <c r="P579" s="11" t="s">
        <v>460</v>
      </c>
      <c r="Q579" s="11" t="s">
        <v>5217</v>
      </c>
      <c r="R579" s="7" t="str">
        <f t="shared" si="97"/>
        <v>PUNO</v>
      </c>
      <c r="S579" s="7" t="str">
        <f t="shared" si="98"/>
        <v>SAN ANTON</v>
      </c>
      <c r="T579" s="11" t="s">
        <v>181</v>
      </c>
      <c r="U579" s="42" t="s">
        <v>4293</v>
      </c>
      <c r="W579" s="43">
        <v>44162</v>
      </c>
      <c r="X579" s="8" t="e">
        <f t="shared" si="99"/>
        <v>#N/A</v>
      </c>
      <c r="Y579" s="44"/>
      <c r="AN579" s="10" t="str">
        <f t="shared" si="100"/>
        <v>ZSRSER601-1</v>
      </c>
      <c r="AO579" s="10" t="str">
        <f t="shared" si="101"/>
        <v>CONTRATISTAS</v>
      </c>
      <c r="AQ579" s="38" t="str">
        <f t="shared" si="102"/>
        <v>PUNO</v>
      </c>
    </row>
    <row r="580" spans="1:43" ht="15.75" customHeight="1" x14ac:dyDescent="0.2">
      <c r="A580" s="38">
        <v>633</v>
      </c>
      <c r="B580" s="11" t="s">
        <v>2004</v>
      </c>
      <c r="C580" s="11" t="s">
        <v>1897</v>
      </c>
      <c r="D580" s="11" t="str">
        <f t="shared" si="94"/>
        <v>DNI44839713</v>
      </c>
      <c r="E580" s="39" t="s">
        <v>5218</v>
      </c>
      <c r="F580" s="39" t="s">
        <v>291</v>
      </c>
      <c r="G580" s="11" t="s">
        <v>1428</v>
      </c>
      <c r="H580" s="11" t="s">
        <v>1325</v>
      </c>
      <c r="I580" s="11" t="s">
        <v>883</v>
      </c>
      <c r="J580" s="11" t="s">
        <v>5216</v>
      </c>
      <c r="K580" s="40">
        <v>31704</v>
      </c>
      <c r="L580" s="41" t="s">
        <v>141</v>
      </c>
      <c r="M580" s="11">
        <v>922975368</v>
      </c>
      <c r="N580" s="39" t="s">
        <v>82</v>
      </c>
      <c r="O580" s="11" t="s">
        <v>2015</v>
      </c>
      <c r="P580" s="11" t="s">
        <v>237</v>
      </c>
      <c r="Q580" s="11" t="s">
        <v>5219</v>
      </c>
      <c r="R580" s="7" t="str">
        <f t="shared" si="97"/>
        <v>PUNO</v>
      </c>
      <c r="S580" s="7" t="str">
        <f t="shared" si="98"/>
        <v>JULIACA</v>
      </c>
      <c r="T580" s="11" t="s">
        <v>181</v>
      </c>
      <c r="U580" s="42" t="s">
        <v>4293</v>
      </c>
      <c r="W580" s="43">
        <v>44162</v>
      </c>
      <c r="X580" s="8" t="e">
        <f t="shared" si="99"/>
        <v>#N/A</v>
      </c>
      <c r="Y580" s="44"/>
      <c r="AN580" s="10" t="str">
        <f t="shared" si="100"/>
        <v>ZSRSER601-1</v>
      </c>
      <c r="AO580" s="10" t="str">
        <f t="shared" si="101"/>
        <v>CONTRATISTAS</v>
      </c>
      <c r="AQ580" s="38" t="str">
        <f t="shared" si="102"/>
        <v>PUNO</v>
      </c>
    </row>
    <row r="581" spans="1:43" ht="15.75" customHeight="1" x14ac:dyDescent="0.2">
      <c r="A581" s="38">
        <v>634</v>
      </c>
      <c r="B581" s="11" t="s">
        <v>2004</v>
      </c>
      <c r="C581" s="11" t="s">
        <v>1897</v>
      </c>
      <c r="D581" s="11" t="str">
        <f t="shared" si="94"/>
        <v>DNI41694436</v>
      </c>
      <c r="E581" s="39" t="s">
        <v>5220</v>
      </c>
      <c r="F581" s="39" t="s">
        <v>575</v>
      </c>
      <c r="G581" s="11" t="s">
        <v>291</v>
      </c>
      <c r="H581" s="11" t="s">
        <v>5221</v>
      </c>
      <c r="I581" s="11" t="s">
        <v>1077</v>
      </c>
      <c r="J581" s="11" t="s">
        <v>5216</v>
      </c>
      <c r="K581" s="40">
        <v>29288</v>
      </c>
      <c r="L581" s="41" t="s">
        <v>141</v>
      </c>
      <c r="M581" s="11">
        <v>946752701</v>
      </c>
      <c r="N581" s="39" t="s">
        <v>82</v>
      </c>
      <c r="O581" s="11" t="s">
        <v>2015</v>
      </c>
      <c r="P581" s="11" t="s">
        <v>237</v>
      </c>
      <c r="Q581" s="11" t="s">
        <v>5222</v>
      </c>
      <c r="R581" s="7" t="str">
        <f t="shared" si="97"/>
        <v>PUNO</v>
      </c>
      <c r="S581" s="7" t="str">
        <f t="shared" si="98"/>
        <v>JULIACA</v>
      </c>
      <c r="T581" s="11" t="s">
        <v>181</v>
      </c>
      <c r="U581" s="42" t="s">
        <v>4293</v>
      </c>
      <c r="W581" s="43">
        <v>44162</v>
      </c>
      <c r="X581" s="8" t="e">
        <f t="shared" si="99"/>
        <v>#N/A</v>
      </c>
      <c r="Y581" s="44"/>
      <c r="AN581" s="10" t="str">
        <f t="shared" si="100"/>
        <v>ZSRSER601-1</v>
      </c>
      <c r="AO581" s="10" t="str">
        <f t="shared" si="101"/>
        <v>CONTRATISTAS</v>
      </c>
      <c r="AQ581" s="38" t="str">
        <f t="shared" si="102"/>
        <v>PUNO</v>
      </c>
    </row>
    <row r="582" spans="1:43" ht="15.75" customHeight="1" x14ac:dyDescent="0.2">
      <c r="A582" s="38">
        <v>635</v>
      </c>
      <c r="B582" s="11" t="s">
        <v>2004</v>
      </c>
      <c r="C582" s="11" t="s">
        <v>1897</v>
      </c>
      <c r="D582" s="11" t="str">
        <f t="shared" si="94"/>
        <v>DNI70382974</v>
      </c>
      <c r="E582" s="39" t="s">
        <v>5223</v>
      </c>
      <c r="F582" s="39" t="s">
        <v>5224</v>
      </c>
      <c r="G582" s="11" t="s">
        <v>5225</v>
      </c>
      <c r="H582" s="11" t="s">
        <v>5226</v>
      </c>
      <c r="I582" s="11" t="s">
        <v>149</v>
      </c>
      <c r="J582" s="11" t="s">
        <v>5227</v>
      </c>
      <c r="K582" s="40">
        <v>33113</v>
      </c>
      <c r="L582" s="41" t="s">
        <v>141</v>
      </c>
      <c r="M582" s="11">
        <v>993642353</v>
      </c>
      <c r="N582" s="39" t="s">
        <v>82</v>
      </c>
      <c r="O582" s="11" t="s">
        <v>82</v>
      </c>
      <c r="P582" s="11" t="s">
        <v>82</v>
      </c>
      <c r="Q582" s="11" t="s">
        <v>5228</v>
      </c>
      <c r="R582" s="7" t="str">
        <f t="shared" si="97"/>
        <v>PUNO</v>
      </c>
      <c r="S582" s="7" t="str">
        <f t="shared" si="98"/>
        <v>PUNO</v>
      </c>
      <c r="T582" s="11" t="s">
        <v>181</v>
      </c>
      <c r="U582" s="42" t="s">
        <v>5177</v>
      </c>
      <c r="W582" s="43">
        <v>44162</v>
      </c>
      <c r="X582" s="8" t="e">
        <f t="shared" si="99"/>
        <v>#N/A</v>
      </c>
      <c r="Y582" s="44"/>
      <c r="AN582" s="10" t="str">
        <f t="shared" si="100"/>
        <v>ZSRSER601-1</v>
      </c>
      <c r="AO582" s="10" t="str">
        <f t="shared" si="101"/>
        <v>CONTRATISTAS</v>
      </c>
      <c r="AQ582" s="38" t="str">
        <f t="shared" si="102"/>
        <v>PUNO</v>
      </c>
    </row>
    <row r="583" spans="1:43" ht="15.75" customHeight="1" x14ac:dyDescent="0.2">
      <c r="A583" s="38">
        <v>636</v>
      </c>
      <c r="B583" s="11" t="s">
        <v>2004</v>
      </c>
      <c r="C583" s="11" t="s">
        <v>1897</v>
      </c>
      <c r="D583" s="11" t="str">
        <f t="shared" si="94"/>
        <v>DNI40595716</v>
      </c>
      <c r="E583" s="39" t="s">
        <v>5229</v>
      </c>
      <c r="F583" s="39" t="s">
        <v>115</v>
      </c>
      <c r="G583" s="11" t="s">
        <v>323</v>
      </c>
      <c r="H583" s="11" t="s">
        <v>5230</v>
      </c>
      <c r="I583" s="11" t="s">
        <v>187</v>
      </c>
      <c r="J583" s="11" t="s">
        <v>5231</v>
      </c>
      <c r="K583" s="40">
        <v>29293</v>
      </c>
      <c r="L583" s="41" t="s">
        <v>141</v>
      </c>
      <c r="M583" s="11">
        <v>950198091</v>
      </c>
      <c r="N583" s="39" t="s">
        <v>82</v>
      </c>
      <c r="O583" s="11" t="s">
        <v>234</v>
      </c>
      <c r="P583" s="11" t="s">
        <v>237</v>
      </c>
      <c r="Q583" s="11" t="s">
        <v>5232</v>
      </c>
      <c r="R583" s="7" t="str">
        <f t="shared" si="97"/>
        <v>PUNO</v>
      </c>
      <c r="S583" s="7" t="str">
        <f t="shared" si="98"/>
        <v>JULIACA</v>
      </c>
      <c r="T583" s="11" t="s">
        <v>181</v>
      </c>
      <c r="U583" s="42" t="s">
        <v>5177</v>
      </c>
      <c r="W583" s="43">
        <v>44162</v>
      </c>
      <c r="X583" s="8" t="e">
        <f t="shared" si="99"/>
        <v>#N/A</v>
      </c>
      <c r="Y583" s="44"/>
      <c r="AN583" s="10" t="str">
        <f t="shared" si="100"/>
        <v>ZSRSER601-1</v>
      </c>
      <c r="AO583" s="10" t="str">
        <f t="shared" si="101"/>
        <v>CONTRATISTAS</v>
      </c>
      <c r="AQ583" s="38" t="str">
        <f t="shared" si="102"/>
        <v>PUNO</v>
      </c>
    </row>
    <row r="584" spans="1:43" ht="15.75" customHeight="1" x14ac:dyDescent="0.2">
      <c r="A584" s="38">
        <v>637</v>
      </c>
      <c r="B584" s="11" t="s">
        <v>2004</v>
      </c>
      <c r="C584" s="11" t="s">
        <v>1897</v>
      </c>
      <c r="D584" s="11" t="str">
        <f t="shared" si="94"/>
        <v>DNI41820503</v>
      </c>
      <c r="E584" s="39" t="s">
        <v>5233</v>
      </c>
      <c r="F584" s="39" t="s">
        <v>381</v>
      </c>
      <c r="G584" s="11" t="s">
        <v>421</v>
      </c>
      <c r="H584" s="11" t="s">
        <v>5234</v>
      </c>
      <c r="I584" s="11" t="s">
        <v>2708</v>
      </c>
      <c r="J584" s="11" t="s">
        <v>5235</v>
      </c>
      <c r="K584" s="40">
        <v>29941</v>
      </c>
      <c r="L584" s="41" t="s">
        <v>141</v>
      </c>
      <c r="M584" s="11">
        <v>953785734</v>
      </c>
      <c r="N584" s="39" t="s">
        <v>82</v>
      </c>
      <c r="O584" s="11" t="s">
        <v>2015</v>
      </c>
      <c r="P584" s="11" t="s">
        <v>237</v>
      </c>
      <c r="Q584" s="11" t="s">
        <v>5236</v>
      </c>
      <c r="R584" s="7" t="str">
        <f t="shared" si="97"/>
        <v>PUNO</v>
      </c>
      <c r="S584" s="7" t="str">
        <f t="shared" si="98"/>
        <v>JULIACA</v>
      </c>
      <c r="T584" s="11" t="s">
        <v>181</v>
      </c>
      <c r="U584" s="42" t="s">
        <v>5177</v>
      </c>
      <c r="W584" s="43">
        <v>44162</v>
      </c>
      <c r="X584" s="8" t="e">
        <f t="shared" si="99"/>
        <v>#N/A</v>
      </c>
      <c r="Y584" s="44"/>
      <c r="AN584" s="10" t="str">
        <f t="shared" si="100"/>
        <v>ZSRSER601-1</v>
      </c>
      <c r="AO584" s="10" t="str">
        <f t="shared" si="101"/>
        <v>CONTRATISTAS</v>
      </c>
      <c r="AQ584" s="38" t="str">
        <f t="shared" si="102"/>
        <v>PUNO</v>
      </c>
    </row>
    <row r="585" spans="1:43" ht="15.75" customHeight="1" x14ac:dyDescent="0.2">
      <c r="A585" s="38">
        <v>638</v>
      </c>
      <c r="B585" s="11" t="s">
        <v>2004</v>
      </c>
      <c r="C585" s="11" t="s">
        <v>1897</v>
      </c>
      <c r="D585" s="11" t="str">
        <f t="shared" si="94"/>
        <v>DNI01539307</v>
      </c>
      <c r="E585" s="39" t="s">
        <v>5237</v>
      </c>
      <c r="F585" s="39" t="s">
        <v>421</v>
      </c>
      <c r="G585" s="11" t="s">
        <v>4264</v>
      </c>
      <c r="H585" s="11" t="s">
        <v>5238</v>
      </c>
      <c r="I585" s="11" t="s">
        <v>2708</v>
      </c>
      <c r="J585" s="11" t="s">
        <v>5231</v>
      </c>
      <c r="K585" s="40">
        <v>26204</v>
      </c>
      <c r="L585" s="41" t="s">
        <v>141</v>
      </c>
      <c r="M585" s="11">
        <v>988949533</v>
      </c>
      <c r="N585" s="39" t="s">
        <v>82</v>
      </c>
      <c r="O585" s="11" t="s">
        <v>2015</v>
      </c>
      <c r="P585" s="11" t="s">
        <v>237</v>
      </c>
      <c r="Q585" s="11" t="s">
        <v>5239</v>
      </c>
      <c r="R585" s="7" t="str">
        <f t="shared" si="97"/>
        <v>PUNO</v>
      </c>
      <c r="S585" s="7" t="str">
        <f t="shared" si="98"/>
        <v>JULIACA</v>
      </c>
      <c r="T585" s="11" t="s">
        <v>181</v>
      </c>
      <c r="U585" s="42" t="s">
        <v>5177</v>
      </c>
      <c r="W585" s="43">
        <v>44162</v>
      </c>
      <c r="X585" s="8" t="e">
        <f t="shared" si="99"/>
        <v>#N/A</v>
      </c>
      <c r="Y585" s="44"/>
      <c r="AN585" s="10" t="str">
        <f t="shared" si="100"/>
        <v>ZSRSER601-1</v>
      </c>
      <c r="AO585" s="10" t="str">
        <f t="shared" si="101"/>
        <v>CONTRATISTAS</v>
      </c>
      <c r="AQ585" s="38" t="str">
        <f t="shared" si="102"/>
        <v>PUNO</v>
      </c>
    </row>
    <row r="586" spans="1:43" ht="15.75" customHeight="1" x14ac:dyDescent="0.2">
      <c r="A586" s="38">
        <v>11</v>
      </c>
      <c r="B586" s="11" t="s">
        <v>1364</v>
      </c>
      <c r="C586" s="55" t="s">
        <v>154</v>
      </c>
      <c r="D586" s="11" t="str">
        <f t="shared" si="94"/>
        <v>DNI2043084</v>
      </c>
      <c r="E586" s="39" t="s">
        <v>5240</v>
      </c>
      <c r="F586" s="48" t="s">
        <v>2067</v>
      </c>
      <c r="G586" s="44" t="s">
        <v>1460</v>
      </c>
      <c r="H586" s="38" t="s">
        <v>1760</v>
      </c>
      <c r="I586" s="38" t="s">
        <v>4298</v>
      </c>
      <c r="J586" s="38" t="s">
        <v>1393</v>
      </c>
      <c r="K586" s="43">
        <v>27072</v>
      </c>
      <c r="L586" s="38" t="s">
        <v>141</v>
      </c>
      <c r="M586" s="39">
        <v>958160835</v>
      </c>
      <c r="N586" s="38" t="s">
        <v>51</v>
      </c>
      <c r="O586" s="38" t="s">
        <v>52</v>
      </c>
      <c r="P586" s="38" t="s">
        <v>53</v>
      </c>
      <c r="Q586" s="38" t="s">
        <v>5241</v>
      </c>
      <c r="R586" s="7" t="str">
        <f t="shared" si="97"/>
        <v>PUNO</v>
      </c>
      <c r="S586" s="7" t="str">
        <f t="shared" si="98"/>
        <v>JULIACA</v>
      </c>
      <c r="T586" s="11" t="s">
        <v>5242</v>
      </c>
      <c r="U586" s="42" t="s">
        <v>4293</v>
      </c>
      <c r="V586" s="38" t="s">
        <v>3041</v>
      </c>
      <c r="W586" s="43">
        <v>44162</v>
      </c>
      <c r="X586" s="8" t="e">
        <f t="shared" si="99"/>
        <v>#N/A</v>
      </c>
      <c r="Y586" s="44"/>
      <c r="AN586" s="10" t="str">
        <f t="shared" si="100"/>
        <v>ZSRSER601-1</v>
      </c>
      <c r="AO586" s="10" t="str">
        <f t="shared" si="101"/>
        <v>CONTRATISTAS</v>
      </c>
      <c r="AQ586" s="38" t="str">
        <f t="shared" si="102"/>
        <v>PUNO</v>
      </c>
    </row>
    <row r="587" spans="1:43" ht="15.75" customHeight="1" x14ac:dyDescent="0.2">
      <c r="A587" s="38">
        <v>267</v>
      </c>
      <c r="B587" s="11" t="s">
        <v>1364</v>
      </c>
      <c r="C587" s="55" t="s">
        <v>154</v>
      </c>
      <c r="D587" s="11" t="str">
        <f t="shared" si="94"/>
        <v>DNI71852654</v>
      </c>
      <c r="E587" s="39" t="s">
        <v>5243</v>
      </c>
      <c r="F587" s="39" t="s">
        <v>559</v>
      </c>
      <c r="G587" s="11" t="s">
        <v>2149</v>
      </c>
      <c r="H587" s="11" t="s">
        <v>1050</v>
      </c>
      <c r="I587" s="11" t="s">
        <v>4298</v>
      </c>
      <c r="J587" s="11" t="s">
        <v>1386</v>
      </c>
      <c r="K587" s="40">
        <v>34643</v>
      </c>
      <c r="L587" s="41" t="s">
        <v>63</v>
      </c>
      <c r="M587" s="11">
        <v>950194439</v>
      </c>
      <c r="N587" s="39" t="s">
        <v>82</v>
      </c>
      <c r="O587" s="11" t="s">
        <v>180</v>
      </c>
      <c r="P587" s="11" t="s">
        <v>84</v>
      </c>
      <c r="Q587" s="11" t="s">
        <v>5244</v>
      </c>
      <c r="R587" s="7" t="str">
        <f t="shared" si="97"/>
        <v>PUNO</v>
      </c>
      <c r="S587" s="7" t="str">
        <f t="shared" si="98"/>
        <v>ANTAUTA</v>
      </c>
      <c r="T587" s="11" t="s">
        <v>164</v>
      </c>
      <c r="U587" s="42" t="s">
        <v>4293</v>
      </c>
      <c r="V587" s="38" t="s">
        <v>3041</v>
      </c>
      <c r="W587" s="43">
        <v>44162</v>
      </c>
      <c r="X587" s="8" t="e">
        <f t="shared" si="99"/>
        <v>#N/A</v>
      </c>
      <c r="Y587" s="44"/>
      <c r="AN587" s="10" t="str">
        <f t="shared" si="100"/>
        <v>ZSRSER601-1</v>
      </c>
      <c r="AO587" s="10" t="str">
        <f t="shared" si="101"/>
        <v>CONTRATISTAS</v>
      </c>
      <c r="AQ587" s="38" t="str">
        <f t="shared" si="102"/>
        <v>PUNO</v>
      </c>
    </row>
    <row r="588" spans="1:43" ht="15.75" customHeight="1" x14ac:dyDescent="0.2">
      <c r="A588" s="38">
        <v>270</v>
      </c>
      <c r="B588" s="11" t="s">
        <v>1364</v>
      </c>
      <c r="C588" s="55" t="s">
        <v>154</v>
      </c>
      <c r="D588" s="11" t="str">
        <f t="shared" si="94"/>
        <v>DNI47725710</v>
      </c>
      <c r="E588" s="39" t="s">
        <v>5245</v>
      </c>
      <c r="F588" s="39" t="s">
        <v>1340</v>
      </c>
      <c r="G588" s="11" t="s">
        <v>5012</v>
      </c>
      <c r="H588" s="11" t="s">
        <v>5246</v>
      </c>
      <c r="I588" s="11" t="s">
        <v>179</v>
      </c>
      <c r="J588" s="11" t="s">
        <v>5247</v>
      </c>
      <c r="K588" s="40">
        <v>34073</v>
      </c>
      <c r="L588" s="41" t="s">
        <v>63</v>
      </c>
      <c r="M588" s="11">
        <v>932373184</v>
      </c>
      <c r="N588" s="39" t="s">
        <v>51</v>
      </c>
      <c r="O588" s="11" t="s">
        <v>1374</v>
      </c>
      <c r="P588" s="11" t="s">
        <v>5248</v>
      </c>
      <c r="Q588" s="11" t="s">
        <v>5249</v>
      </c>
      <c r="R588" s="7" t="s">
        <v>82</v>
      </c>
      <c r="S588" s="7" t="s">
        <v>252</v>
      </c>
      <c r="T588" s="11" t="s">
        <v>164</v>
      </c>
      <c r="U588" s="42" t="s">
        <v>4293</v>
      </c>
      <c r="V588" s="38" t="s">
        <v>3041</v>
      </c>
      <c r="W588" s="43">
        <v>44162</v>
      </c>
      <c r="X588" s="8" t="e">
        <f t="shared" si="99"/>
        <v>#N/A</v>
      </c>
      <c r="Y588" s="44"/>
      <c r="AN588" s="10" t="str">
        <f t="shared" si="100"/>
        <v>ZSRSER601-1</v>
      </c>
      <c r="AO588" s="10" t="str">
        <f t="shared" si="101"/>
        <v>CONTRATISTAS</v>
      </c>
      <c r="AQ588" s="38" t="str">
        <f t="shared" si="102"/>
        <v>PUNO</v>
      </c>
    </row>
    <row r="589" spans="1:43" ht="15.75" customHeight="1" x14ac:dyDescent="0.2">
      <c r="A589" s="38">
        <v>271</v>
      </c>
      <c r="B589" s="11" t="s">
        <v>1364</v>
      </c>
      <c r="C589" s="55" t="s">
        <v>154</v>
      </c>
      <c r="D589" s="11" t="str">
        <f t="shared" si="94"/>
        <v>DNI70337280</v>
      </c>
      <c r="E589" s="39" t="s">
        <v>5250</v>
      </c>
      <c r="F589" s="39" t="s">
        <v>580</v>
      </c>
      <c r="G589" s="11" t="s">
        <v>4351</v>
      </c>
      <c r="H589" s="11" t="s">
        <v>5251</v>
      </c>
      <c r="I589" s="11" t="s">
        <v>4298</v>
      </c>
      <c r="J589" s="11" t="s">
        <v>5252</v>
      </c>
      <c r="K589" s="40">
        <v>34418</v>
      </c>
      <c r="L589" s="41" t="s">
        <v>63</v>
      </c>
      <c r="M589" s="11">
        <v>950736125</v>
      </c>
      <c r="N589" s="39" t="s">
        <v>82</v>
      </c>
      <c r="O589" s="11" t="s">
        <v>180</v>
      </c>
      <c r="P589" s="11" t="s">
        <v>84</v>
      </c>
      <c r="Q589" s="11" t="s">
        <v>5253</v>
      </c>
      <c r="R589" s="7" t="str">
        <f>VLOOKUP(CONCATENATE(N589,P589),hub_,4,FALSE)</f>
        <v>PUNO</v>
      </c>
      <c r="S589" s="7" t="str">
        <f>VLOOKUP(CONCATENATE(N589,P589),hub_,5,FALSE)</f>
        <v>ANTAUTA</v>
      </c>
      <c r="T589" s="11" t="s">
        <v>164</v>
      </c>
      <c r="U589" s="42" t="s">
        <v>4293</v>
      </c>
      <c r="V589" s="38" t="s">
        <v>3041</v>
      </c>
      <c r="W589" s="43">
        <v>44162</v>
      </c>
      <c r="X589" s="8" t="e">
        <f t="shared" si="99"/>
        <v>#N/A</v>
      </c>
      <c r="Y589" s="44"/>
      <c r="AN589" s="10" t="str">
        <f t="shared" si="100"/>
        <v>ZSRSER601-1</v>
      </c>
      <c r="AO589" s="10" t="str">
        <f t="shared" si="101"/>
        <v>CONTRATISTAS</v>
      </c>
      <c r="AQ589" s="38" t="str">
        <f t="shared" si="102"/>
        <v>PUNO</v>
      </c>
    </row>
    <row r="590" spans="1:43" ht="15.75" customHeight="1" x14ac:dyDescent="0.2">
      <c r="A590" s="38">
        <v>272</v>
      </c>
      <c r="B590" s="11" t="s">
        <v>1364</v>
      </c>
      <c r="C590" s="55" t="s">
        <v>154</v>
      </c>
      <c r="D590" s="11" t="str">
        <f t="shared" si="94"/>
        <v>DNI71877688</v>
      </c>
      <c r="E590" s="39" t="s">
        <v>5254</v>
      </c>
      <c r="F590" s="39" t="s">
        <v>323</v>
      </c>
      <c r="G590" s="11" t="s">
        <v>291</v>
      </c>
      <c r="H590" s="11" t="s">
        <v>4412</v>
      </c>
      <c r="I590" s="11" t="s">
        <v>4298</v>
      </c>
      <c r="J590" s="11" t="s">
        <v>1386</v>
      </c>
      <c r="K590" s="40">
        <v>35433</v>
      </c>
      <c r="L590" s="41" t="s">
        <v>63</v>
      </c>
      <c r="M590" s="11">
        <v>996279784</v>
      </c>
      <c r="N590" s="39" t="s">
        <v>82</v>
      </c>
      <c r="O590" s="11" t="s">
        <v>180</v>
      </c>
      <c r="P590" s="11" t="s">
        <v>84</v>
      </c>
      <c r="Q590" s="11" t="s">
        <v>5255</v>
      </c>
      <c r="R590" s="7" t="str">
        <f>VLOOKUP(CONCATENATE(N590,P590),hub_,4,FALSE)</f>
        <v>PUNO</v>
      </c>
      <c r="S590" s="7" t="str">
        <f>VLOOKUP(CONCATENATE(N590,P590),hub_,5,FALSE)</f>
        <v>ANTAUTA</v>
      </c>
      <c r="T590" s="11" t="s">
        <v>164</v>
      </c>
      <c r="U590" s="42" t="s">
        <v>4293</v>
      </c>
      <c r="V590" s="38" t="s">
        <v>3041</v>
      </c>
      <c r="W590" s="43">
        <v>44162</v>
      </c>
      <c r="X590" s="8" t="e">
        <f t="shared" si="99"/>
        <v>#N/A</v>
      </c>
      <c r="Y590" s="44"/>
      <c r="AN590" s="10" t="str">
        <f t="shared" si="100"/>
        <v>ZSRSER601-1</v>
      </c>
      <c r="AO590" s="10" t="str">
        <f t="shared" si="101"/>
        <v>CONTRATISTAS</v>
      </c>
      <c r="AQ590" s="38" t="str">
        <f t="shared" si="102"/>
        <v>PUNO</v>
      </c>
    </row>
    <row r="591" spans="1:43" ht="15.75" customHeight="1" x14ac:dyDescent="0.2">
      <c r="A591" s="38">
        <v>273</v>
      </c>
      <c r="B591" s="11" t="s">
        <v>1364</v>
      </c>
      <c r="C591" s="55" t="s">
        <v>154</v>
      </c>
      <c r="D591" s="11" t="str">
        <f t="shared" si="94"/>
        <v>DNI72205986</v>
      </c>
      <c r="E591" s="39" t="s">
        <v>5256</v>
      </c>
      <c r="F591" s="39" t="s">
        <v>5257</v>
      </c>
      <c r="G591" s="11" t="s">
        <v>5258</v>
      </c>
      <c r="H591" s="11" t="s">
        <v>5259</v>
      </c>
      <c r="I591" s="11" t="s">
        <v>4298</v>
      </c>
      <c r="J591" s="11" t="s">
        <v>5247</v>
      </c>
      <c r="K591" s="40">
        <v>34642</v>
      </c>
      <c r="L591" s="41" t="s">
        <v>63</v>
      </c>
      <c r="M591" s="11">
        <v>981388207</v>
      </c>
      <c r="N591" s="39" t="s">
        <v>51</v>
      </c>
      <c r="O591" s="11" t="s">
        <v>5260</v>
      </c>
      <c r="P591" s="11" t="s">
        <v>181</v>
      </c>
      <c r="Q591" s="11" t="s">
        <v>5261</v>
      </c>
      <c r="R591" s="7" t="str">
        <f>VLOOKUP(CONCATENATE(N591,P591),hub_,4,FALSE)</f>
        <v>PUNO</v>
      </c>
      <c r="S591" s="7" t="str">
        <f>VLOOKUP(CONCATENATE(N591,P591),hub_,5,FALSE)</f>
        <v>ANTAUTA</v>
      </c>
      <c r="T591" s="11" t="s">
        <v>164</v>
      </c>
      <c r="U591" s="42" t="s">
        <v>4293</v>
      </c>
      <c r="V591" s="38" t="s">
        <v>3041</v>
      </c>
      <c r="W591" s="43">
        <v>44162</v>
      </c>
      <c r="X591" s="8" t="e">
        <f t="shared" si="99"/>
        <v>#N/A</v>
      </c>
      <c r="Y591" s="44"/>
      <c r="AN591" s="10" t="str">
        <f t="shared" si="100"/>
        <v>ZSRSER601-1</v>
      </c>
      <c r="AO591" s="10" t="str">
        <f t="shared" si="101"/>
        <v>CONTRATISTAS</v>
      </c>
      <c r="AQ591" s="38" t="str">
        <f t="shared" si="102"/>
        <v>PUNO</v>
      </c>
    </row>
    <row r="592" spans="1:43" ht="15.75" customHeight="1" x14ac:dyDescent="0.2">
      <c r="A592" s="38">
        <v>274</v>
      </c>
      <c r="B592" s="11" t="s">
        <v>1364</v>
      </c>
      <c r="C592" s="55" t="s">
        <v>154</v>
      </c>
      <c r="D592" s="11" t="str">
        <f t="shared" si="94"/>
        <v>DNI02043084</v>
      </c>
      <c r="E592" s="39" t="s">
        <v>5262</v>
      </c>
      <c r="F592" s="39" t="s">
        <v>2067</v>
      </c>
      <c r="G592" s="11" t="s">
        <v>1460</v>
      </c>
      <c r="H592" s="11" t="s">
        <v>1760</v>
      </c>
      <c r="I592" s="11" t="s">
        <v>4298</v>
      </c>
      <c r="J592" s="11" t="s">
        <v>1393</v>
      </c>
      <c r="K592" s="40">
        <v>27072</v>
      </c>
      <c r="L592" s="41" t="s">
        <v>63</v>
      </c>
      <c r="M592" s="11">
        <v>958160835</v>
      </c>
      <c r="N592" s="39" t="s">
        <v>51</v>
      </c>
      <c r="O592" s="11" t="s">
        <v>52</v>
      </c>
      <c r="P592" s="11" t="s">
        <v>53</v>
      </c>
      <c r="Q592" s="11" t="s">
        <v>5241</v>
      </c>
      <c r="R592" s="7" t="str">
        <f>VLOOKUP(CONCATENATE(N592,P592),hub_,4,FALSE)</f>
        <v>PUNO</v>
      </c>
      <c r="S592" s="7" t="str">
        <f>VLOOKUP(CONCATENATE(N592,P592),hub_,5,FALSE)</f>
        <v>JULIACA</v>
      </c>
      <c r="T592" s="11" t="s">
        <v>164</v>
      </c>
      <c r="U592" s="42" t="s">
        <v>5263</v>
      </c>
      <c r="V592" s="38" t="s">
        <v>3041</v>
      </c>
      <c r="W592" s="43">
        <v>44162</v>
      </c>
      <c r="X592" s="8" t="e">
        <f t="shared" si="99"/>
        <v>#N/A</v>
      </c>
      <c r="Y592" s="44"/>
      <c r="AN592" s="10" t="str">
        <f t="shared" si="100"/>
        <v>ZSRSER601-1</v>
      </c>
      <c r="AO592" s="10" t="str">
        <f t="shared" si="101"/>
        <v>CONTRATISTAS</v>
      </c>
      <c r="AQ592" s="38" t="str">
        <f t="shared" si="102"/>
        <v>PUNO</v>
      </c>
    </row>
    <row r="593" spans="1:43" ht="15.75" customHeight="1" x14ac:dyDescent="0.2">
      <c r="A593" s="38">
        <v>275</v>
      </c>
      <c r="B593" s="11" t="s">
        <v>1364</v>
      </c>
      <c r="C593" s="55" t="s">
        <v>154</v>
      </c>
      <c r="D593" s="11" t="str">
        <f t="shared" ref="D593:D656" si="103">CONCATENATE("DNI",E593)</f>
        <v>DNI60348488</v>
      </c>
      <c r="E593" s="39" t="s">
        <v>5264</v>
      </c>
      <c r="F593" s="39" t="s">
        <v>115</v>
      </c>
      <c r="G593" s="11" t="s">
        <v>115</v>
      </c>
      <c r="H593" s="11" t="s">
        <v>4631</v>
      </c>
      <c r="I593" s="11" t="s">
        <v>4289</v>
      </c>
      <c r="J593" s="11" t="s">
        <v>1380</v>
      </c>
      <c r="K593" s="40">
        <v>33688</v>
      </c>
      <c r="L593" s="41" t="s">
        <v>63</v>
      </c>
      <c r="M593" s="11">
        <v>958480214</v>
      </c>
      <c r="N593" s="39" t="s">
        <v>51</v>
      </c>
      <c r="O593" s="11" t="s">
        <v>1374</v>
      </c>
      <c r="P593" s="11" t="s">
        <v>5248</v>
      </c>
      <c r="Q593" s="11" t="s">
        <v>5265</v>
      </c>
      <c r="R593" s="7" t="s">
        <v>82</v>
      </c>
      <c r="S593" s="7" t="s">
        <v>252</v>
      </c>
      <c r="T593" s="11" t="s">
        <v>164</v>
      </c>
      <c r="U593" s="42" t="s">
        <v>5263</v>
      </c>
      <c r="V593" s="38" t="s">
        <v>3041</v>
      </c>
      <c r="W593" s="43">
        <v>44162</v>
      </c>
      <c r="X593" s="8" t="e">
        <f t="shared" si="99"/>
        <v>#N/A</v>
      </c>
      <c r="Y593" s="44"/>
      <c r="AN593" s="10" t="str">
        <f t="shared" si="100"/>
        <v>ZSRSER601-1</v>
      </c>
      <c r="AO593" s="10" t="str">
        <f t="shared" si="101"/>
        <v>CONTRATISTAS</v>
      </c>
      <c r="AQ593" s="38" t="str">
        <f t="shared" si="102"/>
        <v>PUNO</v>
      </c>
    </row>
    <row r="594" spans="1:43" ht="15.75" customHeight="1" x14ac:dyDescent="0.2">
      <c r="A594" s="38">
        <v>577</v>
      </c>
      <c r="B594" s="11" t="s">
        <v>4532</v>
      </c>
      <c r="C594" s="11" t="s">
        <v>261</v>
      </c>
      <c r="D594" s="11" t="str">
        <f t="shared" si="103"/>
        <v>DNI70095081</v>
      </c>
      <c r="E594" s="39" t="s">
        <v>5266</v>
      </c>
      <c r="F594" s="39" t="s">
        <v>4560</v>
      </c>
      <c r="G594" s="11" t="s">
        <v>273</v>
      </c>
      <c r="H594" s="11" t="s">
        <v>5267</v>
      </c>
      <c r="I594" s="11" t="s">
        <v>3259</v>
      </c>
      <c r="J594" s="11" t="s">
        <v>5268</v>
      </c>
      <c r="K594" s="40">
        <v>34820</v>
      </c>
      <c r="L594" s="41" t="s">
        <v>141</v>
      </c>
      <c r="M594" s="11">
        <v>970753642</v>
      </c>
      <c r="N594" s="39" t="s">
        <v>82</v>
      </c>
      <c r="O594" s="11" t="s">
        <v>234</v>
      </c>
      <c r="P594" s="11" t="s">
        <v>237</v>
      </c>
      <c r="Q594" s="11" t="s">
        <v>5269</v>
      </c>
      <c r="R594" s="7" t="str">
        <f t="shared" ref="R594:R631" si="104">VLOOKUP(CONCATENATE(N594,P594),hub_,4,FALSE)</f>
        <v>PUNO</v>
      </c>
      <c r="S594" s="7" t="str">
        <f t="shared" ref="S594:S631" si="105">VLOOKUP(CONCATENATE(N594,P594),hub_,5,FALSE)</f>
        <v>JULIACA</v>
      </c>
      <c r="T594" s="11" t="s">
        <v>84</v>
      </c>
      <c r="U594" s="42" t="s">
        <v>4607</v>
      </c>
      <c r="W594" s="43">
        <v>44163</v>
      </c>
      <c r="X594" s="8" t="e">
        <f t="shared" si="99"/>
        <v>#N/A</v>
      </c>
      <c r="Y594" s="44"/>
      <c r="AN594" s="10" t="str">
        <f t="shared" si="100"/>
        <v>ZSRSER601-1</v>
      </c>
      <c r="AO594" s="10" t="str">
        <f t="shared" si="101"/>
        <v>CONTRATISTAS</v>
      </c>
      <c r="AQ594" s="38" t="str">
        <f t="shared" si="102"/>
        <v>PUNO</v>
      </c>
    </row>
    <row r="595" spans="1:43" ht="15.75" customHeight="1" x14ac:dyDescent="0.2">
      <c r="A595" s="38">
        <v>639</v>
      </c>
      <c r="B595" s="11" t="s">
        <v>1886</v>
      </c>
      <c r="C595" s="55" t="s">
        <v>1897</v>
      </c>
      <c r="D595" s="11" t="str">
        <f t="shared" si="103"/>
        <v>DNI73479336</v>
      </c>
      <c r="E595" s="39" t="s">
        <v>5270</v>
      </c>
      <c r="F595" s="39" t="s">
        <v>1178</v>
      </c>
      <c r="G595" s="11" t="s">
        <v>241</v>
      </c>
      <c r="H595" s="11" t="s">
        <v>5271</v>
      </c>
      <c r="I595" s="11" t="s">
        <v>5272</v>
      </c>
      <c r="J595" s="11" t="s">
        <v>1893</v>
      </c>
      <c r="K595" s="40">
        <v>34863</v>
      </c>
      <c r="L595" s="41" t="s">
        <v>63</v>
      </c>
      <c r="M595" s="11">
        <v>973150993</v>
      </c>
      <c r="N595" s="39" t="s">
        <v>51</v>
      </c>
      <c r="O595" s="11" t="s">
        <v>5273</v>
      </c>
      <c r="P595" s="11" t="s">
        <v>53</v>
      </c>
      <c r="Q595" s="11" t="s">
        <v>5274</v>
      </c>
      <c r="R595" s="7" t="str">
        <f t="shared" si="104"/>
        <v>PUNO</v>
      </c>
      <c r="S595" s="7" t="str">
        <f t="shared" si="105"/>
        <v>JULIACA</v>
      </c>
      <c r="T595" s="11" t="s">
        <v>181</v>
      </c>
      <c r="U595" s="42"/>
      <c r="W595" s="43">
        <v>44162</v>
      </c>
      <c r="X595" s="8" t="e">
        <f t="shared" si="99"/>
        <v>#N/A</v>
      </c>
      <c r="Y595" s="44"/>
      <c r="AN595" s="10" t="str">
        <f t="shared" si="100"/>
        <v>ZSRSER601-1</v>
      </c>
      <c r="AO595" s="10" t="str">
        <f t="shared" si="101"/>
        <v>CONTRATISTAS</v>
      </c>
      <c r="AQ595" s="38" t="str">
        <f t="shared" si="102"/>
        <v>PUNO</v>
      </c>
    </row>
    <row r="596" spans="1:43" ht="15.75" customHeight="1" x14ac:dyDescent="0.2">
      <c r="A596" s="38">
        <v>641</v>
      </c>
      <c r="B596" s="11" t="s">
        <v>238</v>
      </c>
      <c r="C596" s="55" t="s">
        <v>1897</v>
      </c>
      <c r="D596" s="11" t="str">
        <f t="shared" si="103"/>
        <v>DNI41387349</v>
      </c>
      <c r="E596" s="39" t="s">
        <v>5275</v>
      </c>
      <c r="F596" s="39" t="s">
        <v>5276</v>
      </c>
      <c r="G596" s="11" t="s">
        <v>1340</v>
      </c>
      <c r="H596" s="11" t="s">
        <v>1755</v>
      </c>
      <c r="I596" s="11" t="s">
        <v>4992</v>
      </c>
      <c r="J596" s="11" t="s">
        <v>5059</v>
      </c>
      <c r="K596" s="40">
        <v>29012</v>
      </c>
      <c r="L596" s="41" t="s">
        <v>141</v>
      </c>
      <c r="M596" s="11">
        <v>956791458</v>
      </c>
      <c r="N596" s="39" t="s">
        <v>82</v>
      </c>
      <c r="O596" s="11" t="s">
        <v>83</v>
      </c>
      <c r="P596" s="11" t="s">
        <v>84</v>
      </c>
      <c r="Q596" s="11" t="s">
        <v>5277</v>
      </c>
      <c r="R596" s="7" t="str">
        <f t="shared" si="104"/>
        <v>PUNO</v>
      </c>
      <c r="S596" s="7" t="str">
        <f t="shared" si="105"/>
        <v>ANTAUTA</v>
      </c>
      <c r="T596" s="11" t="s">
        <v>181</v>
      </c>
      <c r="U596" s="42" t="s">
        <v>5278</v>
      </c>
      <c r="V596" s="38" t="s">
        <v>3041</v>
      </c>
      <c r="W596" s="43">
        <v>44162</v>
      </c>
      <c r="X596" s="8" t="e">
        <f t="shared" si="99"/>
        <v>#N/A</v>
      </c>
      <c r="Y596" s="44"/>
      <c r="AN596" s="10" t="str">
        <f t="shared" si="100"/>
        <v>ZSRSER601-1</v>
      </c>
      <c r="AO596" s="10" t="str">
        <f t="shared" si="101"/>
        <v>CONTRATISTAS</v>
      </c>
      <c r="AQ596" s="38" t="str">
        <f t="shared" si="102"/>
        <v>PUNO</v>
      </c>
    </row>
    <row r="597" spans="1:43" ht="15.75" customHeight="1" x14ac:dyDescent="0.2">
      <c r="A597" s="38">
        <v>642</v>
      </c>
      <c r="B597" s="11" t="s">
        <v>238</v>
      </c>
      <c r="C597" s="55" t="s">
        <v>1897</v>
      </c>
      <c r="D597" s="11" t="str">
        <f t="shared" si="103"/>
        <v>DNI41341665</v>
      </c>
      <c r="E597" s="39" t="s">
        <v>5279</v>
      </c>
      <c r="F597" s="39" t="s">
        <v>1816</v>
      </c>
      <c r="G597" s="11" t="s">
        <v>457</v>
      </c>
      <c r="H597" s="11" t="s">
        <v>2385</v>
      </c>
      <c r="I597" s="11" t="s">
        <v>582</v>
      </c>
      <c r="J597" s="11" t="s">
        <v>5059</v>
      </c>
      <c r="K597" s="40">
        <v>29375</v>
      </c>
      <c r="L597" s="41" t="s">
        <v>141</v>
      </c>
      <c r="M597" s="11">
        <v>951282494</v>
      </c>
      <c r="N597" s="39" t="s">
        <v>82</v>
      </c>
      <c r="O597" s="11" t="s">
        <v>83</v>
      </c>
      <c r="P597" s="11" t="s">
        <v>84</v>
      </c>
      <c r="Q597" s="11" t="s">
        <v>5280</v>
      </c>
      <c r="R597" s="7" t="str">
        <f t="shared" si="104"/>
        <v>PUNO</v>
      </c>
      <c r="S597" s="7" t="str">
        <f t="shared" si="105"/>
        <v>ANTAUTA</v>
      </c>
      <c r="T597" s="11" t="s">
        <v>181</v>
      </c>
      <c r="U597" s="42" t="s">
        <v>5278</v>
      </c>
      <c r="V597" s="38" t="s">
        <v>3041</v>
      </c>
      <c r="W597" s="43">
        <v>44162</v>
      </c>
      <c r="X597" s="8" t="e">
        <f t="shared" si="99"/>
        <v>#N/A</v>
      </c>
      <c r="Y597" s="44"/>
      <c r="AN597" s="10" t="str">
        <f t="shared" si="100"/>
        <v>ZSRSER601-1</v>
      </c>
      <c r="AO597" s="10" t="str">
        <f t="shared" si="101"/>
        <v>CONTRATISTAS</v>
      </c>
      <c r="AQ597" s="38" t="str">
        <f t="shared" si="102"/>
        <v>PUNO</v>
      </c>
    </row>
    <row r="598" spans="1:43" ht="15.75" customHeight="1" x14ac:dyDescent="0.2">
      <c r="A598" s="38">
        <v>643</v>
      </c>
      <c r="B598" s="11" t="s">
        <v>238</v>
      </c>
      <c r="C598" s="55" t="s">
        <v>1897</v>
      </c>
      <c r="D598" s="11" t="str">
        <f t="shared" si="103"/>
        <v>DNI41677141</v>
      </c>
      <c r="E598" s="39" t="s">
        <v>5281</v>
      </c>
      <c r="F598" s="39" t="s">
        <v>587</v>
      </c>
      <c r="G598" s="11" t="s">
        <v>547</v>
      </c>
      <c r="H598" s="11" t="s">
        <v>5282</v>
      </c>
      <c r="I598" s="11" t="s">
        <v>5283</v>
      </c>
      <c r="J598" s="11"/>
      <c r="K598" s="40">
        <v>30339</v>
      </c>
      <c r="L598" s="41" t="s">
        <v>141</v>
      </c>
      <c r="M598" s="11">
        <v>978886676</v>
      </c>
      <c r="N598" s="39" t="s">
        <v>82</v>
      </c>
      <c r="O598" s="11" t="s">
        <v>234</v>
      </c>
      <c r="P598" s="11" t="s">
        <v>237</v>
      </c>
      <c r="Q598" s="11" t="s">
        <v>5284</v>
      </c>
      <c r="R598" s="7" t="str">
        <f t="shared" si="104"/>
        <v>PUNO</v>
      </c>
      <c r="S598" s="7" t="str">
        <f t="shared" si="105"/>
        <v>JULIACA</v>
      </c>
      <c r="T598" s="11" t="s">
        <v>181</v>
      </c>
      <c r="U598" s="42" t="s">
        <v>5285</v>
      </c>
      <c r="V598" s="38" t="s">
        <v>3033</v>
      </c>
      <c r="W598" s="43">
        <v>44162</v>
      </c>
      <c r="X598" s="8" t="e">
        <f t="shared" si="99"/>
        <v>#N/A</v>
      </c>
      <c r="Y598" s="44"/>
      <c r="AN598" s="10" t="str">
        <f t="shared" si="100"/>
        <v>ZSRSER601-1</v>
      </c>
      <c r="AO598" s="10" t="str">
        <f t="shared" si="101"/>
        <v>CONTRATISTAS</v>
      </c>
      <c r="AQ598" s="38" t="str">
        <f t="shared" si="102"/>
        <v>PUNO</v>
      </c>
    </row>
    <row r="599" spans="1:43" ht="15.75" customHeight="1" x14ac:dyDescent="0.2">
      <c r="A599" s="38">
        <v>644</v>
      </c>
      <c r="B599" s="11" t="s">
        <v>238</v>
      </c>
      <c r="C599" s="55" t="s">
        <v>1897</v>
      </c>
      <c r="D599" s="11" t="str">
        <f t="shared" si="103"/>
        <v>DNI70282123</v>
      </c>
      <c r="E599" s="39" t="s">
        <v>5286</v>
      </c>
      <c r="F599" s="39" t="s">
        <v>323</v>
      </c>
      <c r="G599" s="11" t="s">
        <v>875</v>
      </c>
      <c r="H599" s="11" t="s">
        <v>5287</v>
      </c>
      <c r="I599" s="11" t="s">
        <v>5288</v>
      </c>
      <c r="J599" s="11"/>
      <c r="K599" s="40">
        <v>35493</v>
      </c>
      <c r="L599" s="41" t="s">
        <v>141</v>
      </c>
      <c r="M599" s="11">
        <v>961156955</v>
      </c>
      <c r="N599" s="39" t="s">
        <v>82</v>
      </c>
      <c r="O599" s="11" t="s">
        <v>83</v>
      </c>
      <c r="P599" s="11" t="s">
        <v>84</v>
      </c>
      <c r="Q599" s="11" t="s">
        <v>5289</v>
      </c>
      <c r="R599" s="7" t="str">
        <f t="shared" si="104"/>
        <v>PUNO</v>
      </c>
      <c r="S599" s="7" t="str">
        <f t="shared" si="105"/>
        <v>ANTAUTA</v>
      </c>
      <c r="T599" s="11" t="s">
        <v>181</v>
      </c>
      <c r="U599" s="42" t="s">
        <v>5285</v>
      </c>
      <c r="V599" s="38" t="s">
        <v>3033</v>
      </c>
      <c r="W599" s="43">
        <v>44162</v>
      </c>
      <c r="X599" s="8" t="e">
        <f t="shared" si="99"/>
        <v>#N/A</v>
      </c>
      <c r="Y599" s="44"/>
      <c r="AN599" s="10" t="str">
        <f t="shared" si="100"/>
        <v>ZSRSER601-1</v>
      </c>
      <c r="AO599" s="10" t="str">
        <f t="shared" si="101"/>
        <v>CONTRATISTAS</v>
      </c>
      <c r="AQ599" s="38" t="str">
        <f t="shared" si="102"/>
        <v>PUNO</v>
      </c>
    </row>
    <row r="600" spans="1:43" ht="15.75" customHeight="1" x14ac:dyDescent="0.2">
      <c r="A600" s="38">
        <v>645</v>
      </c>
      <c r="B600" s="11" t="s">
        <v>238</v>
      </c>
      <c r="C600" s="55" t="s">
        <v>1897</v>
      </c>
      <c r="D600" s="11" t="str">
        <f t="shared" si="103"/>
        <v>DNI48266793</v>
      </c>
      <c r="E600" s="39" t="s">
        <v>5290</v>
      </c>
      <c r="F600" s="39" t="s">
        <v>912</v>
      </c>
      <c r="G600" s="11" t="s">
        <v>4209</v>
      </c>
      <c r="H600" s="11" t="s">
        <v>560</v>
      </c>
      <c r="I600" s="11" t="s">
        <v>5288</v>
      </c>
      <c r="J600" s="11"/>
      <c r="K600" s="40">
        <v>34467</v>
      </c>
      <c r="L600" s="41" t="s">
        <v>141</v>
      </c>
      <c r="M600" s="11">
        <v>930186768</v>
      </c>
      <c r="N600" s="39" t="s">
        <v>82</v>
      </c>
      <c r="O600" s="11" t="s">
        <v>234</v>
      </c>
      <c r="P600" s="11" t="s">
        <v>237</v>
      </c>
      <c r="Q600" s="11" t="s">
        <v>5291</v>
      </c>
      <c r="R600" s="7" t="str">
        <f t="shared" si="104"/>
        <v>PUNO</v>
      </c>
      <c r="S600" s="7" t="str">
        <f t="shared" si="105"/>
        <v>JULIACA</v>
      </c>
      <c r="T600" s="11" t="s">
        <v>181</v>
      </c>
      <c r="U600" s="42" t="s">
        <v>5285</v>
      </c>
      <c r="V600" s="38" t="s">
        <v>3033</v>
      </c>
      <c r="W600" s="43">
        <v>44162</v>
      </c>
      <c r="X600" s="8" t="e">
        <f t="shared" si="99"/>
        <v>#N/A</v>
      </c>
      <c r="Y600" s="44"/>
      <c r="AN600" s="10" t="str">
        <f t="shared" si="100"/>
        <v>ZSRSER601-1</v>
      </c>
      <c r="AO600" s="10" t="str">
        <f t="shared" si="101"/>
        <v>CONTRATISTAS</v>
      </c>
      <c r="AQ600" s="38" t="str">
        <f t="shared" si="102"/>
        <v>PUNO</v>
      </c>
    </row>
    <row r="601" spans="1:43" ht="15.75" customHeight="1" x14ac:dyDescent="0.2">
      <c r="A601" s="38">
        <v>646</v>
      </c>
      <c r="B601" s="11" t="s">
        <v>238</v>
      </c>
      <c r="C601" s="55" t="s">
        <v>1897</v>
      </c>
      <c r="D601" s="11" t="str">
        <f t="shared" si="103"/>
        <v>DNI29630869</v>
      </c>
      <c r="E601" s="39" t="s">
        <v>5292</v>
      </c>
      <c r="F601" s="39" t="s">
        <v>4997</v>
      </c>
      <c r="G601" s="11" t="s">
        <v>5293</v>
      </c>
      <c r="H601" s="11" t="s">
        <v>5294</v>
      </c>
      <c r="I601" s="11" t="s">
        <v>5288</v>
      </c>
      <c r="J601" s="11"/>
      <c r="K601" s="40">
        <v>26369</v>
      </c>
      <c r="L601" s="41" t="s">
        <v>141</v>
      </c>
      <c r="M601" s="11">
        <v>944527985</v>
      </c>
      <c r="N601" s="39" t="s">
        <v>82</v>
      </c>
      <c r="O601" s="11" t="s">
        <v>83</v>
      </c>
      <c r="P601" s="11" t="s">
        <v>84</v>
      </c>
      <c r="Q601" s="11" t="s">
        <v>5295</v>
      </c>
      <c r="R601" s="7" t="str">
        <f t="shared" si="104"/>
        <v>PUNO</v>
      </c>
      <c r="S601" s="7" t="str">
        <f t="shared" si="105"/>
        <v>ANTAUTA</v>
      </c>
      <c r="T601" s="11" t="s">
        <v>181</v>
      </c>
      <c r="U601" s="42" t="s">
        <v>5285</v>
      </c>
      <c r="W601" s="43">
        <v>44162</v>
      </c>
      <c r="X601" s="8" t="e">
        <f t="shared" si="99"/>
        <v>#N/A</v>
      </c>
      <c r="Y601" s="44"/>
      <c r="AN601" s="10" t="str">
        <f t="shared" si="100"/>
        <v>ZSRSER601-1</v>
      </c>
      <c r="AO601" s="10" t="str">
        <f t="shared" si="101"/>
        <v>CONTRATISTAS</v>
      </c>
      <c r="AQ601" s="38" t="str">
        <f t="shared" si="102"/>
        <v>PUNO</v>
      </c>
    </row>
    <row r="602" spans="1:43" ht="15.75" customHeight="1" x14ac:dyDescent="0.2">
      <c r="A602" s="38">
        <v>647</v>
      </c>
      <c r="B602" s="11" t="s">
        <v>2004</v>
      </c>
      <c r="C602" s="55" t="s">
        <v>1897</v>
      </c>
      <c r="D602" s="11" t="str">
        <f t="shared" si="103"/>
        <v>DNI71857069</v>
      </c>
      <c r="E602" s="39" t="s">
        <v>5296</v>
      </c>
      <c r="F602" s="39" t="s">
        <v>291</v>
      </c>
      <c r="G602" s="11" t="s">
        <v>793</v>
      </c>
      <c r="H602" s="11" t="s">
        <v>5297</v>
      </c>
      <c r="I602" s="11" t="s">
        <v>5298</v>
      </c>
      <c r="J602" s="11" t="s">
        <v>5299</v>
      </c>
      <c r="K602" s="40">
        <v>35051</v>
      </c>
      <c r="L602" s="41" t="s">
        <v>141</v>
      </c>
      <c r="M602" s="11">
        <v>926516962</v>
      </c>
      <c r="N602" s="39" t="s">
        <v>82</v>
      </c>
      <c r="O602" s="11" t="s">
        <v>2970</v>
      </c>
      <c r="P602" s="11" t="s">
        <v>460</v>
      </c>
      <c r="Q602" s="11" t="s">
        <v>5300</v>
      </c>
      <c r="R602" s="7" t="str">
        <f t="shared" si="104"/>
        <v>PUNO</v>
      </c>
      <c r="S602" s="7" t="str">
        <f t="shared" si="105"/>
        <v>SAN ANTON</v>
      </c>
      <c r="T602" s="11" t="s">
        <v>181</v>
      </c>
      <c r="U602" s="42" t="s">
        <v>5177</v>
      </c>
      <c r="W602" s="43">
        <v>44162</v>
      </c>
      <c r="X602" s="8" t="e">
        <f t="shared" si="99"/>
        <v>#N/A</v>
      </c>
      <c r="Y602" s="44"/>
      <c r="AN602" s="10" t="str">
        <f t="shared" si="100"/>
        <v>ZSRSER601-1</v>
      </c>
      <c r="AO602" s="10" t="str">
        <f t="shared" si="101"/>
        <v>CONTRATISTAS</v>
      </c>
      <c r="AQ602" s="38" t="str">
        <f t="shared" si="102"/>
        <v>PUNO</v>
      </c>
    </row>
    <row r="603" spans="1:43" ht="15.75" customHeight="1" x14ac:dyDescent="0.2">
      <c r="A603" s="38">
        <v>648</v>
      </c>
      <c r="B603" s="11" t="s">
        <v>2004</v>
      </c>
      <c r="C603" s="55" t="s">
        <v>1897</v>
      </c>
      <c r="D603" s="11" t="str">
        <f t="shared" si="103"/>
        <v>DNI45324450</v>
      </c>
      <c r="E603" s="39" t="s">
        <v>5301</v>
      </c>
      <c r="F603" s="39" t="s">
        <v>115</v>
      </c>
      <c r="G603" s="11" t="s">
        <v>323</v>
      </c>
      <c r="H603" s="11" t="s">
        <v>5302</v>
      </c>
      <c r="I603" s="11" t="s">
        <v>1756</v>
      </c>
      <c r="J603" s="11" t="s">
        <v>5235</v>
      </c>
      <c r="K603" s="40">
        <v>32405</v>
      </c>
      <c r="L603" s="41" t="s">
        <v>141</v>
      </c>
      <c r="M603" s="11">
        <v>953090568</v>
      </c>
      <c r="N603" s="39" t="s">
        <v>82</v>
      </c>
      <c r="O603" s="11" t="s">
        <v>2015</v>
      </c>
      <c r="P603" s="11" t="s">
        <v>237</v>
      </c>
      <c r="Q603" s="11" t="s">
        <v>5303</v>
      </c>
      <c r="R603" s="7" t="str">
        <f t="shared" si="104"/>
        <v>PUNO</v>
      </c>
      <c r="S603" s="7" t="str">
        <f t="shared" si="105"/>
        <v>JULIACA</v>
      </c>
      <c r="T603" s="11" t="s">
        <v>181</v>
      </c>
      <c r="U603" s="42" t="s">
        <v>5177</v>
      </c>
      <c r="W603" s="43">
        <v>44162</v>
      </c>
      <c r="X603" s="8" t="e">
        <f t="shared" si="99"/>
        <v>#N/A</v>
      </c>
      <c r="Y603" s="44"/>
      <c r="AN603" s="10" t="str">
        <f t="shared" si="100"/>
        <v>ZSRSER601-1</v>
      </c>
      <c r="AO603" s="10" t="str">
        <f t="shared" si="101"/>
        <v>CONTRATISTAS</v>
      </c>
      <c r="AQ603" s="38" t="str">
        <f t="shared" si="102"/>
        <v>PUNO</v>
      </c>
    </row>
    <row r="604" spans="1:43" ht="15.75" customHeight="1" x14ac:dyDescent="0.2">
      <c r="A604" s="38">
        <v>649</v>
      </c>
      <c r="B604" s="11" t="s">
        <v>2004</v>
      </c>
      <c r="C604" s="55" t="s">
        <v>1897</v>
      </c>
      <c r="D604" s="11" t="str">
        <f t="shared" si="103"/>
        <v>DNI42587747</v>
      </c>
      <c r="E604" s="39" t="s">
        <v>5304</v>
      </c>
      <c r="F604" s="39" t="s">
        <v>1178</v>
      </c>
      <c r="G604" s="11" t="s">
        <v>291</v>
      </c>
      <c r="H604" s="11" t="s">
        <v>4466</v>
      </c>
      <c r="I604" s="11" t="s">
        <v>5305</v>
      </c>
      <c r="J604" s="11" t="s">
        <v>5306</v>
      </c>
      <c r="K604" s="40">
        <v>29276</v>
      </c>
      <c r="L604" s="41" t="s">
        <v>141</v>
      </c>
      <c r="M604" s="11">
        <v>953822924</v>
      </c>
      <c r="N604" s="39" t="s">
        <v>82</v>
      </c>
      <c r="O604" s="11" t="s">
        <v>83</v>
      </c>
      <c r="P604" s="11" t="s">
        <v>84</v>
      </c>
      <c r="Q604" s="11" t="s">
        <v>5307</v>
      </c>
      <c r="R604" s="7" t="str">
        <f t="shared" si="104"/>
        <v>PUNO</v>
      </c>
      <c r="S604" s="7" t="str">
        <f t="shared" si="105"/>
        <v>ANTAUTA</v>
      </c>
      <c r="T604" s="11" t="s">
        <v>181</v>
      </c>
      <c r="U604" s="42" t="s">
        <v>5177</v>
      </c>
      <c r="W604" s="43">
        <v>44162</v>
      </c>
      <c r="X604" s="8" t="e">
        <f t="shared" si="99"/>
        <v>#N/A</v>
      </c>
      <c r="Y604" s="44"/>
      <c r="AN604" s="10" t="str">
        <f t="shared" si="100"/>
        <v>ZSRSER601-1</v>
      </c>
      <c r="AO604" s="10" t="str">
        <f t="shared" si="101"/>
        <v>CONTRATISTAS</v>
      </c>
      <c r="AQ604" s="38" t="str">
        <f t="shared" si="102"/>
        <v>PUNO</v>
      </c>
    </row>
    <row r="605" spans="1:43" ht="15.75" customHeight="1" x14ac:dyDescent="0.2">
      <c r="A605" s="38">
        <v>650</v>
      </c>
      <c r="B605" s="4" t="s">
        <v>2004</v>
      </c>
      <c r="C605" s="55" t="s">
        <v>1897</v>
      </c>
      <c r="D605" s="4" t="str">
        <f t="shared" si="103"/>
        <v>DNI77672439</v>
      </c>
      <c r="E605" s="45" t="s">
        <v>5308</v>
      </c>
      <c r="F605" s="45" t="s">
        <v>323</v>
      </c>
      <c r="G605" s="46" t="s">
        <v>5309</v>
      </c>
      <c r="H605" s="46" t="s">
        <v>5310</v>
      </c>
      <c r="I605" s="11" t="s">
        <v>883</v>
      </c>
      <c r="J605" s="11" t="s">
        <v>5311</v>
      </c>
      <c r="K605" s="40">
        <v>35217</v>
      </c>
      <c r="L605" s="41" t="s">
        <v>141</v>
      </c>
      <c r="M605" s="11">
        <v>942245462</v>
      </c>
      <c r="N605" s="39" t="s">
        <v>82</v>
      </c>
      <c r="O605" s="38" t="s">
        <v>2015</v>
      </c>
      <c r="P605" s="38" t="s">
        <v>237</v>
      </c>
      <c r="Q605" s="11" t="s">
        <v>5312</v>
      </c>
      <c r="R605" s="10" t="str">
        <f t="shared" si="104"/>
        <v>PUNO</v>
      </c>
      <c r="S605" s="7" t="str">
        <f t="shared" si="105"/>
        <v>JULIACA</v>
      </c>
      <c r="T605" s="11" t="s">
        <v>181</v>
      </c>
      <c r="U605" s="42" t="s">
        <v>5177</v>
      </c>
      <c r="W605" s="43">
        <v>44162</v>
      </c>
      <c r="X605" s="8" t="str">
        <f t="shared" si="99"/>
        <v>SI</v>
      </c>
      <c r="Y605" s="44"/>
      <c r="AN605" s="10" t="str">
        <f t="shared" si="100"/>
        <v>ZSRSER601-1</v>
      </c>
      <c r="AO605" s="10" t="str">
        <f t="shared" si="101"/>
        <v>CONTRATISTAS</v>
      </c>
      <c r="AQ605" s="38" t="str">
        <f t="shared" si="102"/>
        <v>PUNO</v>
      </c>
    </row>
    <row r="606" spans="1:43" ht="15.75" customHeight="1" x14ac:dyDescent="0.2">
      <c r="A606" s="38">
        <v>651</v>
      </c>
      <c r="B606" s="11" t="s">
        <v>2004</v>
      </c>
      <c r="C606" s="55" t="s">
        <v>1897</v>
      </c>
      <c r="D606" s="11" t="str">
        <f t="shared" si="103"/>
        <v>DNI1705364</v>
      </c>
      <c r="E606" s="39" t="s">
        <v>5313</v>
      </c>
      <c r="F606" s="39" t="s">
        <v>115</v>
      </c>
      <c r="G606" s="11" t="s">
        <v>5314</v>
      </c>
      <c r="H606" s="11" t="s">
        <v>5315</v>
      </c>
      <c r="I606" s="11" t="s">
        <v>187</v>
      </c>
      <c r="J606" s="11" t="s">
        <v>5311</v>
      </c>
      <c r="K606" s="40">
        <v>27436</v>
      </c>
      <c r="L606" s="41" t="s">
        <v>141</v>
      </c>
      <c r="M606" s="11">
        <v>992660429</v>
      </c>
      <c r="N606" s="39" t="s">
        <v>82</v>
      </c>
      <c r="O606" s="11" t="s">
        <v>2015</v>
      </c>
      <c r="P606" s="11" t="s">
        <v>237</v>
      </c>
      <c r="Q606" s="11" t="s">
        <v>5316</v>
      </c>
      <c r="R606" s="7" t="str">
        <f t="shared" si="104"/>
        <v>PUNO</v>
      </c>
      <c r="S606" s="7" t="str">
        <f t="shared" si="105"/>
        <v>JULIACA</v>
      </c>
      <c r="T606" s="11" t="s">
        <v>181</v>
      </c>
      <c r="U606" s="42" t="s">
        <v>5177</v>
      </c>
      <c r="W606" s="43">
        <v>44162</v>
      </c>
      <c r="X606" s="8" t="e">
        <f t="shared" si="99"/>
        <v>#N/A</v>
      </c>
      <c r="Y606" s="44"/>
      <c r="AN606" s="10" t="str">
        <f t="shared" si="100"/>
        <v>ZSRSER601-1</v>
      </c>
      <c r="AO606" s="10" t="str">
        <f t="shared" si="101"/>
        <v>CONTRATISTAS</v>
      </c>
      <c r="AQ606" s="38" t="str">
        <f t="shared" si="102"/>
        <v>PUNO</v>
      </c>
    </row>
    <row r="607" spans="1:43" ht="15.75" customHeight="1" x14ac:dyDescent="0.2">
      <c r="A607" s="38">
        <v>652</v>
      </c>
      <c r="B607" s="11" t="s">
        <v>2004</v>
      </c>
      <c r="C607" s="55" t="s">
        <v>1897</v>
      </c>
      <c r="D607" s="11" t="str">
        <f t="shared" si="103"/>
        <v>DNI2277415</v>
      </c>
      <c r="E607" s="39" t="s">
        <v>5317</v>
      </c>
      <c r="F607" s="39" t="s">
        <v>5318</v>
      </c>
      <c r="G607" s="11" t="s">
        <v>115</v>
      </c>
      <c r="H607" s="11" t="s">
        <v>5319</v>
      </c>
      <c r="I607" s="11" t="s">
        <v>2008</v>
      </c>
      <c r="J607" s="11" t="s">
        <v>5320</v>
      </c>
      <c r="K607" s="40">
        <v>26211</v>
      </c>
      <c r="L607" s="41" t="s">
        <v>141</v>
      </c>
      <c r="M607" s="11">
        <v>946799720</v>
      </c>
      <c r="N607" s="39" t="s">
        <v>82</v>
      </c>
      <c r="O607" s="11" t="s">
        <v>83</v>
      </c>
      <c r="P607" s="11" t="s">
        <v>84</v>
      </c>
      <c r="Q607" s="11" t="s">
        <v>5321</v>
      </c>
      <c r="R607" s="7" t="str">
        <f t="shared" si="104"/>
        <v>PUNO</v>
      </c>
      <c r="S607" s="7" t="str">
        <f t="shared" si="105"/>
        <v>ANTAUTA</v>
      </c>
      <c r="T607" s="11" t="s">
        <v>181</v>
      </c>
      <c r="U607" s="42" t="s">
        <v>5177</v>
      </c>
      <c r="W607" s="43">
        <v>44162</v>
      </c>
      <c r="X607" s="8" t="e">
        <f t="shared" si="99"/>
        <v>#N/A</v>
      </c>
      <c r="Y607" s="44"/>
      <c r="AN607" s="10" t="str">
        <f t="shared" si="100"/>
        <v>ZSRSER601-1</v>
      </c>
      <c r="AO607" s="10" t="str">
        <f t="shared" si="101"/>
        <v>CONTRATISTAS</v>
      </c>
      <c r="AQ607" s="38" t="str">
        <f t="shared" si="102"/>
        <v>PUNO</v>
      </c>
    </row>
    <row r="608" spans="1:43" ht="15.75" customHeight="1" x14ac:dyDescent="0.2">
      <c r="A608" s="38">
        <v>653</v>
      </c>
      <c r="B608" s="11" t="s">
        <v>2004</v>
      </c>
      <c r="C608" s="55" t="s">
        <v>1897</v>
      </c>
      <c r="D608" s="11" t="str">
        <f t="shared" si="103"/>
        <v>DNI71897134</v>
      </c>
      <c r="E608" s="39" t="s">
        <v>5322</v>
      </c>
      <c r="F608" s="39" t="s">
        <v>115</v>
      </c>
      <c r="G608" s="11" t="s">
        <v>2186</v>
      </c>
      <c r="H608" s="11" t="s">
        <v>2995</v>
      </c>
      <c r="I608" s="11" t="s">
        <v>5323</v>
      </c>
      <c r="J608" s="11" t="s">
        <v>5324</v>
      </c>
      <c r="K608" s="40">
        <v>33685</v>
      </c>
      <c r="L608" s="41" t="s">
        <v>141</v>
      </c>
      <c r="M608" s="11">
        <v>914540388</v>
      </c>
      <c r="N608" s="39" t="s">
        <v>82</v>
      </c>
      <c r="O608" s="11" t="s">
        <v>2015</v>
      </c>
      <c r="P608" s="11" t="s">
        <v>237</v>
      </c>
      <c r="Q608" s="11" t="s">
        <v>5325</v>
      </c>
      <c r="R608" s="7" t="str">
        <f t="shared" si="104"/>
        <v>PUNO</v>
      </c>
      <c r="S608" s="7" t="str">
        <f t="shared" si="105"/>
        <v>JULIACA</v>
      </c>
      <c r="T608" s="11" t="s">
        <v>181</v>
      </c>
      <c r="U608" s="42" t="s">
        <v>5177</v>
      </c>
      <c r="W608" s="43">
        <v>44162</v>
      </c>
      <c r="X608" s="8" t="e">
        <f t="shared" si="99"/>
        <v>#N/A</v>
      </c>
      <c r="Y608" s="44"/>
      <c r="AN608" s="10" t="str">
        <f t="shared" si="100"/>
        <v>ZSRSER601-1</v>
      </c>
      <c r="AO608" s="10" t="str">
        <f t="shared" si="101"/>
        <v>CONTRATISTAS</v>
      </c>
      <c r="AQ608" s="38" t="str">
        <f t="shared" si="102"/>
        <v>PUNO</v>
      </c>
    </row>
    <row r="609" spans="1:43" ht="15.75" customHeight="1" x14ac:dyDescent="0.2">
      <c r="A609" s="38">
        <v>654</v>
      </c>
      <c r="B609" s="11" t="s">
        <v>2004</v>
      </c>
      <c r="C609" s="55" t="s">
        <v>1897</v>
      </c>
      <c r="D609" s="11" t="str">
        <f t="shared" si="103"/>
        <v>DNI41992382</v>
      </c>
      <c r="E609" s="39" t="s">
        <v>5326</v>
      </c>
      <c r="F609" s="39" t="s">
        <v>241</v>
      </c>
      <c r="G609" s="11" t="s">
        <v>4967</v>
      </c>
      <c r="H609" s="11" t="s">
        <v>5327</v>
      </c>
      <c r="I609" s="11" t="s">
        <v>5328</v>
      </c>
      <c r="J609" s="11" t="s">
        <v>5329</v>
      </c>
      <c r="K609" s="40">
        <v>30329</v>
      </c>
      <c r="L609" s="41" t="s">
        <v>141</v>
      </c>
      <c r="M609" s="11">
        <v>941206662</v>
      </c>
      <c r="N609" s="39" t="s">
        <v>82</v>
      </c>
      <c r="O609" s="11" t="s">
        <v>2015</v>
      </c>
      <c r="P609" s="11" t="s">
        <v>237</v>
      </c>
      <c r="Q609" s="11" t="s">
        <v>5330</v>
      </c>
      <c r="R609" s="7" t="str">
        <f t="shared" si="104"/>
        <v>PUNO</v>
      </c>
      <c r="S609" s="7" t="str">
        <f t="shared" si="105"/>
        <v>JULIACA</v>
      </c>
      <c r="T609" s="11" t="s">
        <v>181</v>
      </c>
      <c r="U609" s="42" t="s">
        <v>5177</v>
      </c>
      <c r="W609" s="43">
        <v>44162</v>
      </c>
      <c r="X609" s="8" t="e">
        <f t="shared" si="99"/>
        <v>#N/A</v>
      </c>
      <c r="Y609" s="44"/>
      <c r="AN609" s="10" t="str">
        <f t="shared" si="100"/>
        <v>ZSRSER601-1</v>
      </c>
      <c r="AO609" s="10" t="str">
        <f t="shared" si="101"/>
        <v>CONTRATISTAS</v>
      </c>
      <c r="AQ609" s="38" t="str">
        <f t="shared" si="102"/>
        <v>PUNO</v>
      </c>
    </row>
    <row r="610" spans="1:43" ht="15.75" customHeight="1" x14ac:dyDescent="0.2">
      <c r="A610" s="38">
        <v>655</v>
      </c>
      <c r="B610" s="11" t="s">
        <v>2004</v>
      </c>
      <c r="C610" s="55" t="s">
        <v>1897</v>
      </c>
      <c r="D610" s="11" t="str">
        <f t="shared" si="103"/>
        <v>DNI46446818</v>
      </c>
      <c r="E610" s="39" t="s">
        <v>5331</v>
      </c>
      <c r="F610" s="39" t="s">
        <v>5332</v>
      </c>
      <c r="G610" s="11" t="s">
        <v>4412</v>
      </c>
      <c r="H610" s="11" t="s">
        <v>5333</v>
      </c>
      <c r="I610" s="11" t="s">
        <v>1906</v>
      </c>
      <c r="J610" s="11" t="s">
        <v>5334</v>
      </c>
      <c r="K610" s="40">
        <v>33010</v>
      </c>
      <c r="L610" s="41" t="s">
        <v>141</v>
      </c>
      <c r="M610" s="11">
        <v>951850228</v>
      </c>
      <c r="N610" s="39" t="s">
        <v>82</v>
      </c>
      <c r="O610" s="11" t="s">
        <v>82</v>
      </c>
      <c r="P610" s="11" t="s">
        <v>82</v>
      </c>
      <c r="Q610" s="11" t="s">
        <v>5335</v>
      </c>
      <c r="R610" s="7" t="str">
        <f t="shared" si="104"/>
        <v>PUNO</v>
      </c>
      <c r="S610" s="7" t="str">
        <f t="shared" si="105"/>
        <v>PUNO</v>
      </c>
      <c r="T610" s="11" t="s">
        <v>181</v>
      </c>
      <c r="U610" s="42" t="s">
        <v>5177</v>
      </c>
      <c r="W610" s="43">
        <v>44162</v>
      </c>
      <c r="X610" s="8" t="e">
        <f t="shared" si="99"/>
        <v>#N/A</v>
      </c>
      <c r="Y610" s="44"/>
      <c r="AN610" s="10" t="str">
        <f t="shared" si="100"/>
        <v>ZSRSER601-1</v>
      </c>
      <c r="AO610" s="10" t="str">
        <f t="shared" si="101"/>
        <v>CONTRATISTAS</v>
      </c>
      <c r="AQ610" s="38" t="str">
        <f t="shared" si="102"/>
        <v>PUNO</v>
      </c>
    </row>
    <row r="611" spans="1:43" ht="15.75" customHeight="1" x14ac:dyDescent="0.2">
      <c r="A611" s="38">
        <v>656</v>
      </c>
      <c r="B611" s="11" t="s">
        <v>1896</v>
      </c>
      <c r="C611" s="55" t="s">
        <v>1897</v>
      </c>
      <c r="D611" s="11" t="str">
        <f t="shared" si="103"/>
        <v>DNI42848873</v>
      </c>
      <c r="E611" s="39" t="s">
        <v>5336</v>
      </c>
      <c r="F611" s="39" t="s">
        <v>77</v>
      </c>
      <c r="G611" s="11" t="s">
        <v>777</v>
      </c>
      <c r="H611" s="11" t="s">
        <v>4381</v>
      </c>
      <c r="I611" s="11" t="s">
        <v>843</v>
      </c>
      <c r="J611" s="11" t="s">
        <v>5337</v>
      </c>
      <c r="K611" s="40">
        <v>30720</v>
      </c>
      <c r="L611" s="41" t="s">
        <v>141</v>
      </c>
      <c r="M611" s="11">
        <v>987757308</v>
      </c>
      <c r="N611" s="39" t="s">
        <v>268</v>
      </c>
      <c r="O611" s="11" t="s">
        <v>268</v>
      </c>
      <c r="P611" s="11" t="s">
        <v>268</v>
      </c>
      <c r="Q611" s="11" t="s">
        <v>5338</v>
      </c>
      <c r="R611" s="7" t="str">
        <f t="shared" si="104"/>
        <v>PUNO HUB</v>
      </c>
      <c r="S611" s="7" t="str">
        <f t="shared" si="105"/>
        <v>CUSCO</v>
      </c>
      <c r="T611" s="11" t="s">
        <v>181</v>
      </c>
      <c r="U611" s="42" t="s">
        <v>5339</v>
      </c>
      <c r="W611" s="43">
        <v>44162</v>
      </c>
      <c r="X611" s="8" t="e">
        <f t="shared" si="99"/>
        <v>#N/A</v>
      </c>
      <c r="Y611" s="44"/>
      <c r="AN611" s="10" t="str">
        <f t="shared" si="100"/>
        <v>ZSRSER601-1</v>
      </c>
      <c r="AO611" s="10" t="str">
        <f t="shared" si="101"/>
        <v>CONTRATISTAS</v>
      </c>
      <c r="AQ611" s="38" t="str">
        <f t="shared" si="102"/>
        <v>PUNO</v>
      </c>
    </row>
    <row r="612" spans="1:43" ht="15.75" customHeight="1" x14ac:dyDescent="0.2">
      <c r="A612" s="38">
        <v>658</v>
      </c>
      <c r="B612" s="11" t="s">
        <v>1896</v>
      </c>
      <c r="C612" s="55" t="s">
        <v>1897</v>
      </c>
      <c r="D612" s="11" t="str">
        <f t="shared" si="103"/>
        <v>DNI45422091</v>
      </c>
      <c r="E612" s="39" t="s">
        <v>5340</v>
      </c>
      <c r="F612" s="39" t="s">
        <v>357</v>
      </c>
      <c r="G612" s="11" t="s">
        <v>241</v>
      </c>
      <c r="H612" s="11" t="s">
        <v>5341</v>
      </c>
      <c r="I612" s="11" t="s">
        <v>187</v>
      </c>
      <c r="J612" s="11" t="s">
        <v>5342</v>
      </c>
      <c r="K612" s="40">
        <v>32451</v>
      </c>
      <c r="L612" s="41" t="s">
        <v>141</v>
      </c>
      <c r="M612" s="11">
        <v>914150347</v>
      </c>
      <c r="N612" s="39" t="s">
        <v>82</v>
      </c>
      <c r="O612" s="11" t="s">
        <v>2015</v>
      </c>
      <c r="P612" s="11" t="s">
        <v>237</v>
      </c>
      <c r="Q612" s="11" t="s">
        <v>5343</v>
      </c>
      <c r="R612" s="7" t="str">
        <f t="shared" si="104"/>
        <v>PUNO</v>
      </c>
      <c r="S612" s="7" t="str">
        <f t="shared" si="105"/>
        <v>JULIACA</v>
      </c>
      <c r="T612" s="11" t="s">
        <v>181</v>
      </c>
      <c r="U612" s="42" t="s">
        <v>5344</v>
      </c>
      <c r="W612" s="43">
        <v>44162</v>
      </c>
      <c r="X612" s="8" t="e">
        <f t="shared" si="99"/>
        <v>#N/A</v>
      </c>
      <c r="Y612" s="44"/>
      <c r="AN612" s="10" t="str">
        <f t="shared" si="100"/>
        <v>ZSRSER601-1</v>
      </c>
      <c r="AO612" s="10" t="str">
        <f t="shared" si="101"/>
        <v>CONTRATISTAS</v>
      </c>
      <c r="AQ612" s="38" t="str">
        <f t="shared" si="102"/>
        <v>PUNO</v>
      </c>
    </row>
    <row r="613" spans="1:43" ht="15.75" customHeight="1" x14ac:dyDescent="0.2">
      <c r="A613" s="38">
        <v>659</v>
      </c>
      <c r="B613" s="11" t="s">
        <v>1896</v>
      </c>
      <c r="C613" s="55" t="s">
        <v>1897</v>
      </c>
      <c r="D613" s="11" t="str">
        <f t="shared" si="103"/>
        <v>DNI42563560</v>
      </c>
      <c r="E613" s="39" t="s">
        <v>5345</v>
      </c>
      <c r="F613" s="39" t="s">
        <v>115</v>
      </c>
      <c r="G613" s="11" t="s">
        <v>452</v>
      </c>
      <c r="H613" s="11" t="s">
        <v>4104</v>
      </c>
      <c r="I613" s="11" t="s">
        <v>695</v>
      </c>
      <c r="J613" s="11" t="s">
        <v>3238</v>
      </c>
      <c r="K613" s="40">
        <v>30273</v>
      </c>
      <c r="L613" s="41" t="s">
        <v>141</v>
      </c>
      <c r="M613" s="11">
        <v>972483538</v>
      </c>
      <c r="N613" s="39" t="s">
        <v>82</v>
      </c>
      <c r="O613" s="11" t="s">
        <v>2015</v>
      </c>
      <c r="P613" s="11" t="s">
        <v>237</v>
      </c>
      <c r="Q613" s="11" t="s">
        <v>5346</v>
      </c>
      <c r="R613" s="7" t="str">
        <f t="shared" si="104"/>
        <v>PUNO</v>
      </c>
      <c r="S613" s="7" t="str">
        <f t="shared" si="105"/>
        <v>JULIACA</v>
      </c>
      <c r="T613" s="11" t="s">
        <v>181</v>
      </c>
      <c r="U613" s="42" t="s">
        <v>5344</v>
      </c>
      <c r="W613" s="43">
        <v>44162</v>
      </c>
      <c r="X613" s="8" t="e">
        <f t="shared" si="99"/>
        <v>#N/A</v>
      </c>
      <c r="Y613" s="44"/>
      <c r="AN613" s="10" t="str">
        <f t="shared" si="100"/>
        <v>ZSRSER601-1</v>
      </c>
      <c r="AO613" s="10" t="str">
        <f t="shared" si="101"/>
        <v>CONTRATISTAS</v>
      </c>
      <c r="AQ613" s="38" t="str">
        <f t="shared" si="102"/>
        <v>PUNO</v>
      </c>
    </row>
    <row r="614" spans="1:43" ht="15.75" customHeight="1" x14ac:dyDescent="0.2">
      <c r="A614" s="38">
        <v>660</v>
      </c>
      <c r="B614" s="11" t="s">
        <v>1896</v>
      </c>
      <c r="C614" s="55" t="s">
        <v>1897</v>
      </c>
      <c r="D614" s="11" t="str">
        <f t="shared" si="103"/>
        <v>DNI46598565</v>
      </c>
      <c r="E614" s="39" t="s">
        <v>5347</v>
      </c>
      <c r="F614" s="39" t="s">
        <v>1110</v>
      </c>
      <c r="G614" s="11" t="s">
        <v>765</v>
      </c>
      <c r="H614" s="11" t="s">
        <v>5348</v>
      </c>
      <c r="I614" s="11" t="s">
        <v>695</v>
      </c>
      <c r="J614" s="11" t="s">
        <v>3238</v>
      </c>
      <c r="K614" s="40">
        <v>33160</v>
      </c>
      <c r="L614" s="41" t="s">
        <v>141</v>
      </c>
      <c r="M614" s="11">
        <v>922358865</v>
      </c>
      <c r="N614" s="39" t="s">
        <v>82</v>
      </c>
      <c r="O614" s="11" t="s">
        <v>252</v>
      </c>
      <c r="P614" s="11" t="s">
        <v>252</v>
      </c>
      <c r="Q614" s="11" t="s">
        <v>5349</v>
      </c>
      <c r="R614" s="7" t="str">
        <f t="shared" si="104"/>
        <v>PUNO</v>
      </c>
      <c r="S614" s="7" t="str">
        <f t="shared" si="105"/>
        <v>AZANGARO</v>
      </c>
      <c r="T614" s="11" t="s">
        <v>181</v>
      </c>
      <c r="U614" s="42" t="s">
        <v>5344</v>
      </c>
      <c r="W614" s="43">
        <v>44162</v>
      </c>
      <c r="X614" s="8" t="e">
        <f t="shared" si="99"/>
        <v>#N/A</v>
      </c>
      <c r="Y614" s="44"/>
      <c r="AN614" s="10" t="str">
        <f t="shared" si="100"/>
        <v>ZSRSER601-1</v>
      </c>
      <c r="AO614" s="10" t="str">
        <f t="shared" si="101"/>
        <v>CONTRATISTAS</v>
      </c>
      <c r="AQ614" s="38" t="str">
        <f t="shared" si="102"/>
        <v>PUNO</v>
      </c>
    </row>
    <row r="615" spans="1:43" ht="15.75" customHeight="1" x14ac:dyDescent="0.2">
      <c r="A615" s="38">
        <v>661</v>
      </c>
      <c r="B615" s="11" t="s">
        <v>1896</v>
      </c>
      <c r="C615" s="55" t="s">
        <v>1897</v>
      </c>
      <c r="D615" s="11" t="str">
        <f t="shared" si="103"/>
        <v>DNI01703781</v>
      </c>
      <c r="E615" s="39" t="s">
        <v>5350</v>
      </c>
      <c r="F615" s="39" t="s">
        <v>5351</v>
      </c>
      <c r="G615" s="11" t="s">
        <v>5352</v>
      </c>
      <c r="H615" s="11" t="s">
        <v>5353</v>
      </c>
      <c r="I615" s="11" t="s">
        <v>695</v>
      </c>
      <c r="J615" s="11" t="s">
        <v>3238</v>
      </c>
      <c r="K615" s="40">
        <v>28287</v>
      </c>
      <c r="L615" s="41" t="s">
        <v>141</v>
      </c>
      <c r="M615" s="11">
        <v>949999977</v>
      </c>
      <c r="N615" s="39" t="s">
        <v>82</v>
      </c>
      <c r="O615" s="11" t="s">
        <v>234</v>
      </c>
      <c r="P615" s="11" t="s">
        <v>237</v>
      </c>
      <c r="Q615" s="11" t="s">
        <v>5354</v>
      </c>
      <c r="R615" s="7" t="str">
        <f t="shared" si="104"/>
        <v>PUNO</v>
      </c>
      <c r="S615" s="7" t="str">
        <f t="shared" si="105"/>
        <v>JULIACA</v>
      </c>
      <c r="T615" s="11" t="s">
        <v>181</v>
      </c>
      <c r="U615" s="42" t="s">
        <v>5344</v>
      </c>
      <c r="W615" s="43">
        <v>44162</v>
      </c>
      <c r="X615" s="8" t="e">
        <f t="shared" si="99"/>
        <v>#N/A</v>
      </c>
      <c r="Y615" s="44"/>
      <c r="AN615" s="10" t="str">
        <f t="shared" si="100"/>
        <v>ZSRSER601-1</v>
      </c>
      <c r="AO615" s="10" t="str">
        <f t="shared" si="101"/>
        <v>CONTRATISTAS</v>
      </c>
      <c r="AQ615" s="38" t="str">
        <f t="shared" si="102"/>
        <v>PUNO</v>
      </c>
    </row>
    <row r="616" spans="1:43" ht="15.75" customHeight="1" x14ac:dyDescent="0.2">
      <c r="A616" s="38">
        <v>662</v>
      </c>
      <c r="B616" s="11" t="s">
        <v>1896</v>
      </c>
      <c r="C616" s="55" t="s">
        <v>1897</v>
      </c>
      <c r="D616" s="11" t="str">
        <f t="shared" si="103"/>
        <v>DNI01539604</v>
      </c>
      <c r="E616" s="39" t="s">
        <v>5355</v>
      </c>
      <c r="F616" s="39" t="s">
        <v>420</v>
      </c>
      <c r="G616" s="11" t="s">
        <v>115</v>
      </c>
      <c r="H616" s="11" t="s">
        <v>4456</v>
      </c>
      <c r="I616" s="11" t="s">
        <v>695</v>
      </c>
      <c r="J616" s="11" t="s">
        <v>3238</v>
      </c>
      <c r="K616" s="40">
        <v>27034</v>
      </c>
      <c r="L616" s="41" t="s">
        <v>141</v>
      </c>
      <c r="M616" s="11">
        <v>946781129</v>
      </c>
      <c r="N616" s="39" t="s">
        <v>82</v>
      </c>
      <c r="O616" s="11" t="s">
        <v>234</v>
      </c>
      <c r="P616" s="11" t="s">
        <v>237</v>
      </c>
      <c r="Q616" s="11" t="s">
        <v>5356</v>
      </c>
      <c r="R616" s="7" t="str">
        <f t="shared" si="104"/>
        <v>PUNO</v>
      </c>
      <c r="S616" s="7" t="str">
        <f t="shared" si="105"/>
        <v>JULIACA</v>
      </c>
      <c r="T616" s="11" t="s">
        <v>181</v>
      </c>
      <c r="U616" s="42" t="s">
        <v>5344</v>
      </c>
      <c r="W616" s="43">
        <v>44162</v>
      </c>
      <c r="X616" s="8" t="e">
        <f t="shared" si="99"/>
        <v>#N/A</v>
      </c>
      <c r="Y616" s="44"/>
      <c r="AN616" s="10" t="str">
        <f t="shared" si="100"/>
        <v>ZSRSER601-1</v>
      </c>
      <c r="AO616" s="10" t="str">
        <f t="shared" si="101"/>
        <v>CONTRATISTAS</v>
      </c>
      <c r="AQ616" s="38" t="str">
        <f t="shared" si="102"/>
        <v>PUNO</v>
      </c>
    </row>
    <row r="617" spans="1:43" ht="15.75" customHeight="1" x14ac:dyDescent="0.2">
      <c r="A617" s="38">
        <v>663</v>
      </c>
      <c r="B617" s="11" t="s">
        <v>1896</v>
      </c>
      <c r="C617" s="55" t="s">
        <v>1897</v>
      </c>
      <c r="D617" s="11" t="str">
        <f t="shared" si="103"/>
        <v>DNI44547582</v>
      </c>
      <c r="E617" s="39" t="s">
        <v>5357</v>
      </c>
      <c r="F617" s="39" t="s">
        <v>248</v>
      </c>
      <c r="G617" s="11" t="s">
        <v>421</v>
      </c>
      <c r="H617" s="11" t="s">
        <v>1755</v>
      </c>
      <c r="I617" s="11" t="s">
        <v>695</v>
      </c>
      <c r="J617" s="11" t="s">
        <v>3238</v>
      </c>
      <c r="K617" s="40">
        <v>31866</v>
      </c>
      <c r="L617" s="41" t="s">
        <v>141</v>
      </c>
      <c r="M617" s="11">
        <v>951280344</v>
      </c>
      <c r="N617" s="39" t="s">
        <v>82</v>
      </c>
      <c r="O617" s="11" t="s">
        <v>252</v>
      </c>
      <c r="P617" s="11" t="s">
        <v>460</v>
      </c>
      <c r="Q617" s="11" t="s">
        <v>1938</v>
      </c>
      <c r="R617" s="7" t="str">
        <f t="shared" si="104"/>
        <v>PUNO</v>
      </c>
      <c r="S617" s="7" t="str">
        <f t="shared" si="105"/>
        <v>SAN ANTON</v>
      </c>
      <c r="T617" s="11" t="s">
        <v>181</v>
      </c>
      <c r="U617" s="42" t="s">
        <v>5344</v>
      </c>
      <c r="W617" s="43">
        <v>44162</v>
      </c>
      <c r="X617" s="8" t="e">
        <f t="shared" si="99"/>
        <v>#N/A</v>
      </c>
      <c r="Y617" s="44"/>
      <c r="AN617" s="10" t="str">
        <f t="shared" si="100"/>
        <v>ZSRSER601-1</v>
      </c>
      <c r="AO617" s="10" t="str">
        <f t="shared" si="101"/>
        <v>CONTRATISTAS</v>
      </c>
      <c r="AQ617" s="38" t="str">
        <f t="shared" si="102"/>
        <v>PUNO</v>
      </c>
    </row>
    <row r="618" spans="1:43" ht="15.75" customHeight="1" x14ac:dyDescent="0.2">
      <c r="A618" s="38">
        <v>665</v>
      </c>
      <c r="B618" s="11" t="s">
        <v>1896</v>
      </c>
      <c r="C618" s="55" t="s">
        <v>1897</v>
      </c>
      <c r="D618" s="11" t="str">
        <f t="shared" si="103"/>
        <v>DNI70276001</v>
      </c>
      <c r="E618" s="39" t="s">
        <v>5358</v>
      </c>
      <c r="F618" s="39" t="s">
        <v>146</v>
      </c>
      <c r="G618" s="11" t="s">
        <v>1239</v>
      </c>
      <c r="H618" s="11" t="s">
        <v>5359</v>
      </c>
      <c r="I618" s="11" t="s">
        <v>1950</v>
      </c>
      <c r="J618" s="11" t="s">
        <v>2410</v>
      </c>
      <c r="K618" s="40">
        <v>33499</v>
      </c>
      <c r="L618" s="41" t="s">
        <v>141</v>
      </c>
      <c r="M618" s="11">
        <v>987475843</v>
      </c>
      <c r="N618" s="39" t="s">
        <v>82</v>
      </c>
      <c r="O618" s="11" t="s">
        <v>252</v>
      </c>
      <c r="P618" s="11" t="s">
        <v>460</v>
      </c>
      <c r="Q618" s="11" t="s">
        <v>5360</v>
      </c>
      <c r="R618" s="7" t="str">
        <f t="shared" si="104"/>
        <v>PUNO</v>
      </c>
      <c r="S618" s="7" t="str">
        <f t="shared" si="105"/>
        <v>SAN ANTON</v>
      </c>
      <c r="T618" s="11" t="s">
        <v>181</v>
      </c>
      <c r="U618" s="42" t="s">
        <v>5344</v>
      </c>
      <c r="W618" s="43">
        <v>44162</v>
      </c>
      <c r="X618" s="8" t="e">
        <f t="shared" si="99"/>
        <v>#N/A</v>
      </c>
      <c r="Y618" s="44"/>
      <c r="AN618" s="10" t="str">
        <f t="shared" si="100"/>
        <v>ZSRSER601-1</v>
      </c>
      <c r="AO618" s="10" t="str">
        <f t="shared" si="101"/>
        <v>CONTRATISTAS</v>
      </c>
      <c r="AQ618" s="38" t="str">
        <f t="shared" si="102"/>
        <v>PUNO</v>
      </c>
    </row>
    <row r="619" spans="1:43" ht="15.75" customHeight="1" x14ac:dyDescent="0.2">
      <c r="A619" s="38">
        <v>666</v>
      </c>
      <c r="B619" s="11" t="s">
        <v>1896</v>
      </c>
      <c r="C619" s="55" t="s">
        <v>1897</v>
      </c>
      <c r="D619" s="11" t="str">
        <f t="shared" si="103"/>
        <v>DNI47118665</v>
      </c>
      <c r="E619" s="39" t="s">
        <v>5361</v>
      </c>
      <c r="F619" s="39" t="s">
        <v>204</v>
      </c>
      <c r="G619" s="11" t="s">
        <v>887</v>
      </c>
      <c r="H619" s="11" t="s">
        <v>5362</v>
      </c>
      <c r="I619" s="11" t="s">
        <v>1956</v>
      </c>
      <c r="J619" s="11" t="s">
        <v>2410</v>
      </c>
      <c r="K619" s="40">
        <v>33799</v>
      </c>
      <c r="L619" s="41" t="s">
        <v>141</v>
      </c>
      <c r="M619" s="11">
        <v>963043702</v>
      </c>
      <c r="N619" s="39" t="s">
        <v>82</v>
      </c>
      <c r="O619" s="11" t="s">
        <v>83</v>
      </c>
      <c r="P619" s="11" t="s">
        <v>84</v>
      </c>
      <c r="Q619" s="11" t="s">
        <v>5363</v>
      </c>
      <c r="R619" s="7" t="str">
        <f t="shared" si="104"/>
        <v>PUNO</v>
      </c>
      <c r="S619" s="7" t="str">
        <f t="shared" si="105"/>
        <v>ANTAUTA</v>
      </c>
      <c r="T619" s="11" t="s">
        <v>181</v>
      </c>
      <c r="U619" s="42" t="s">
        <v>5344</v>
      </c>
      <c r="W619" s="43">
        <v>44162</v>
      </c>
      <c r="X619" s="8" t="e">
        <f t="shared" si="99"/>
        <v>#N/A</v>
      </c>
      <c r="Y619" s="44"/>
      <c r="AN619" s="10" t="str">
        <f t="shared" si="100"/>
        <v>ZSRSER601-1</v>
      </c>
      <c r="AO619" s="10" t="str">
        <f t="shared" si="101"/>
        <v>CONTRATISTAS</v>
      </c>
      <c r="AQ619" s="38" t="str">
        <f t="shared" si="102"/>
        <v>PUNO</v>
      </c>
    </row>
    <row r="620" spans="1:43" ht="15.75" customHeight="1" x14ac:dyDescent="0.2">
      <c r="A620" s="38">
        <v>667</v>
      </c>
      <c r="B620" s="11" t="s">
        <v>1896</v>
      </c>
      <c r="C620" s="55" t="s">
        <v>1897</v>
      </c>
      <c r="D620" s="11" t="str">
        <f t="shared" si="103"/>
        <v>DNI42655879</v>
      </c>
      <c r="E620" s="39" t="s">
        <v>5364</v>
      </c>
      <c r="F620" s="39" t="s">
        <v>2195</v>
      </c>
      <c r="G620" s="11" t="s">
        <v>1239</v>
      </c>
      <c r="H620" s="11" t="s">
        <v>5365</v>
      </c>
      <c r="I620" s="11" t="s">
        <v>1956</v>
      </c>
      <c r="J620" s="11" t="s">
        <v>2410</v>
      </c>
      <c r="K620" s="40">
        <v>24229</v>
      </c>
      <c r="L620" s="41" t="s">
        <v>141</v>
      </c>
      <c r="M620" s="11">
        <v>913723074</v>
      </c>
      <c r="N620" s="39" t="s">
        <v>82</v>
      </c>
      <c r="O620" s="11" t="s">
        <v>83</v>
      </c>
      <c r="P620" s="11" t="s">
        <v>84</v>
      </c>
      <c r="Q620" s="11" t="s">
        <v>5366</v>
      </c>
      <c r="R620" s="7" t="str">
        <f t="shared" si="104"/>
        <v>PUNO</v>
      </c>
      <c r="S620" s="7" t="str">
        <f t="shared" si="105"/>
        <v>ANTAUTA</v>
      </c>
      <c r="T620" s="11" t="s">
        <v>181</v>
      </c>
      <c r="U620" s="42" t="s">
        <v>5344</v>
      </c>
      <c r="W620" s="43">
        <v>44162</v>
      </c>
      <c r="X620" s="8" t="e">
        <f t="shared" si="99"/>
        <v>#N/A</v>
      </c>
      <c r="Y620" s="44"/>
      <c r="AN620" s="10" t="str">
        <f t="shared" si="100"/>
        <v>ZSRSER601-1</v>
      </c>
      <c r="AO620" s="10" t="str">
        <f t="shared" si="101"/>
        <v>CONTRATISTAS</v>
      </c>
      <c r="AQ620" s="38" t="str">
        <f t="shared" si="102"/>
        <v>PUNO</v>
      </c>
    </row>
    <row r="621" spans="1:43" ht="15.75" customHeight="1" x14ac:dyDescent="0.2">
      <c r="A621" s="38">
        <v>668</v>
      </c>
      <c r="B621" s="11" t="s">
        <v>1896</v>
      </c>
      <c r="C621" s="55" t="s">
        <v>1897</v>
      </c>
      <c r="D621" s="11" t="str">
        <f t="shared" si="103"/>
        <v>DNI71689705</v>
      </c>
      <c r="E621" s="39" t="s">
        <v>5367</v>
      </c>
      <c r="F621" s="39" t="s">
        <v>535</v>
      </c>
      <c r="G621" s="11" t="s">
        <v>452</v>
      </c>
      <c r="H621" s="11" t="s">
        <v>5294</v>
      </c>
      <c r="I621" s="11" t="s">
        <v>1950</v>
      </c>
      <c r="J621" s="11" t="s">
        <v>2410</v>
      </c>
      <c r="K621" s="40">
        <v>35331</v>
      </c>
      <c r="L621" s="41" t="s">
        <v>141</v>
      </c>
      <c r="M621" s="11">
        <v>952485641</v>
      </c>
      <c r="N621" s="39" t="s">
        <v>82</v>
      </c>
      <c r="O621" s="11" t="s">
        <v>83</v>
      </c>
      <c r="P621" s="11" t="s">
        <v>84</v>
      </c>
      <c r="Q621" s="11" t="s">
        <v>5368</v>
      </c>
      <c r="R621" s="7" t="str">
        <f t="shared" si="104"/>
        <v>PUNO</v>
      </c>
      <c r="S621" s="7" t="str">
        <f t="shared" si="105"/>
        <v>ANTAUTA</v>
      </c>
      <c r="T621" s="11" t="s">
        <v>181</v>
      </c>
      <c r="U621" s="42" t="s">
        <v>5344</v>
      </c>
      <c r="W621" s="43">
        <v>44162</v>
      </c>
      <c r="X621" s="8" t="e">
        <f t="shared" si="99"/>
        <v>#N/A</v>
      </c>
      <c r="Y621" s="44"/>
      <c r="AN621" s="10" t="str">
        <f t="shared" si="100"/>
        <v>ZSRSER601-1</v>
      </c>
      <c r="AO621" s="10" t="str">
        <f t="shared" si="101"/>
        <v>CONTRATISTAS</v>
      </c>
      <c r="AQ621" s="38" t="str">
        <f t="shared" si="102"/>
        <v>PUNO</v>
      </c>
    </row>
    <row r="622" spans="1:43" ht="15.75" customHeight="1" x14ac:dyDescent="0.2">
      <c r="A622" s="38">
        <v>669</v>
      </c>
      <c r="B622" s="11" t="s">
        <v>1896</v>
      </c>
      <c r="C622" s="55" t="s">
        <v>1897</v>
      </c>
      <c r="D622" s="11" t="str">
        <f t="shared" si="103"/>
        <v>DNI40506091</v>
      </c>
      <c r="E622" s="39" t="s">
        <v>5369</v>
      </c>
      <c r="F622" s="39" t="s">
        <v>5370</v>
      </c>
      <c r="G622" s="11" t="s">
        <v>291</v>
      </c>
      <c r="H622" s="11" t="s">
        <v>5371</v>
      </c>
      <c r="I622" s="11" t="s">
        <v>1950</v>
      </c>
      <c r="J622" s="11" t="s">
        <v>2410</v>
      </c>
      <c r="K622" s="40">
        <v>28824</v>
      </c>
      <c r="L622" s="41" t="s">
        <v>141</v>
      </c>
      <c r="M622" s="11">
        <v>950790403</v>
      </c>
      <c r="N622" s="39" t="s">
        <v>82</v>
      </c>
      <c r="O622" s="11" t="s">
        <v>252</v>
      </c>
      <c r="P622" s="11" t="s">
        <v>252</v>
      </c>
      <c r="Q622" s="11" t="s">
        <v>5372</v>
      </c>
      <c r="R622" s="7" t="str">
        <f t="shared" si="104"/>
        <v>PUNO</v>
      </c>
      <c r="S622" s="7" t="str">
        <f t="shared" si="105"/>
        <v>AZANGARO</v>
      </c>
      <c r="T622" s="11" t="s">
        <v>181</v>
      </c>
      <c r="U622" s="42" t="s">
        <v>5344</v>
      </c>
      <c r="W622" s="43">
        <v>44162</v>
      </c>
      <c r="X622" s="8" t="e">
        <f t="shared" si="99"/>
        <v>#N/A</v>
      </c>
      <c r="Y622" s="44"/>
      <c r="AN622" s="10" t="str">
        <f t="shared" si="100"/>
        <v>ZSRSER601-1</v>
      </c>
      <c r="AO622" s="10" t="str">
        <f t="shared" si="101"/>
        <v>CONTRATISTAS</v>
      </c>
      <c r="AQ622" s="38" t="str">
        <f t="shared" si="102"/>
        <v>PUNO</v>
      </c>
    </row>
    <row r="623" spans="1:43" ht="15.75" customHeight="1" x14ac:dyDescent="0.2">
      <c r="A623" s="38">
        <v>670</v>
      </c>
      <c r="B623" s="11" t="s">
        <v>1896</v>
      </c>
      <c r="C623" s="55" t="s">
        <v>1897</v>
      </c>
      <c r="D623" s="11" t="str">
        <f t="shared" si="103"/>
        <v>DNI73515729</v>
      </c>
      <c r="E623" s="39" t="s">
        <v>5373</v>
      </c>
      <c r="F623" s="39" t="s">
        <v>77</v>
      </c>
      <c r="G623" s="11" t="s">
        <v>291</v>
      </c>
      <c r="H623" s="11" t="s">
        <v>5374</v>
      </c>
      <c r="I623" s="11" t="s">
        <v>5375</v>
      </c>
      <c r="J623" s="11" t="s">
        <v>5376</v>
      </c>
      <c r="K623" s="40">
        <v>33533</v>
      </c>
      <c r="L623" s="41" t="s">
        <v>141</v>
      </c>
      <c r="M623" s="11">
        <v>951248358</v>
      </c>
      <c r="N623" s="39" t="s">
        <v>82</v>
      </c>
      <c r="O623" s="11" t="s">
        <v>234</v>
      </c>
      <c r="P623" s="11" t="s">
        <v>237</v>
      </c>
      <c r="Q623" s="11" t="s">
        <v>4059</v>
      </c>
      <c r="R623" s="7" t="str">
        <f t="shared" si="104"/>
        <v>PUNO</v>
      </c>
      <c r="S623" s="7" t="str">
        <f t="shared" si="105"/>
        <v>JULIACA</v>
      </c>
      <c r="T623" s="11" t="s">
        <v>181</v>
      </c>
      <c r="U623" s="42" t="s">
        <v>5344</v>
      </c>
      <c r="W623" s="43">
        <v>44162</v>
      </c>
      <c r="X623" s="8" t="e">
        <f t="shared" si="99"/>
        <v>#N/A</v>
      </c>
      <c r="Y623" s="44"/>
      <c r="AN623" s="10" t="str">
        <f t="shared" si="100"/>
        <v>ZSRSER601-1</v>
      </c>
      <c r="AO623" s="10" t="str">
        <f t="shared" si="101"/>
        <v>CONTRATISTAS</v>
      </c>
      <c r="AQ623" s="38" t="str">
        <f t="shared" si="102"/>
        <v>PUNO</v>
      </c>
    </row>
    <row r="624" spans="1:43" ht="15.75" customHeight="1" x14ac:dyDescent="0.2">
      <c r="A624" s="38">
        <v>672</v>
      </c>
      <c r="B624" s="11" t="s">
        <v>1896</v>
      </c>
      <c r="C624" s="55" t="s">
        <v>1897</v>
      </c>
      <c r="D624" s="11" t="str">
        <f t="shared" si="103"/>
        <v>DNI41307686</v>
      </c>
      <c r="E624" s="39" t="s">
        <v>5377</v>
      </c>
      <c r="F624" s="39" t="s">
        <v>525</v>
      </c>
      <c r="G624" s="11" t="s">
        <v>452</v>
      </c>
      <c r="H624" s="11" t="s">
        <v>1755</v>
      </c>
      <c r="I624" s="11" t="s">
        <v>5378</v>
      </c>
      <c r="J624" s="11" t="s">
        <v>2405</v>
      </c>
      <c r="K624" s="40">
        <v>29468</v>
      </c>
      <c r="L624" s="41" t="s">
        <v>141</v>
      </c>
      <c r="M624" s="11">
        <v>958265119</v>
      </c>
      <c r="N624" s="39" t="s">
        <v>82</v>
      </c>
      <c r="O624" s="11" t="s">
        <v>395</v>
      </c>
      <c r="P624" s="11" t="s">
        <v>4778</v>
      </c>
      <c r="Q624" s="11" t="s">
        <v>5379</v>
      </c>
      <c r="R624" s="7" t="str">
        <f t="shared" si="104"/>
        <v>PUNO</v>
      </c>
      <c r="S624" s="7" t="str">
        <f t="shared" si="105"/>
        <v>JULIACA</v>
      </c>
      <c r="T624" s="11" t="s">
        <v>181</v>
      </c>
      <c r="U624" s="42" t="s">
        <v>5344</v>
      </c>
      <c r="W624" s="43">
        <v>44162</v>
      </c>
      <c r="X624" s="8" t="e">
        <f t="shared" si="99"/>
        <v>#N/A</v>
      </c>
      <c r="Y624" s="44"/>
      <c r="AN624" s="10" t="str">
        <f t="shared" si="100"/>
        <v>ZSRSER601-1</v>
      </c>
      <c r="AO624" s="10" t="str">
        <f t="shared" si="101"/>
        <v>CONTRATISTAS</v>
      </c>
      <c r="AQ624" s="38" t="str">
        <f t="shared" si="102"/>
        <v>PUNO</v>
      </c>
    </row>
    <row r="625" spans="1:43" ht="15.75" customHeight="1" x14ac:dyDescent="0.2">
      <c r="A625" s="38">
        <v>673</v>
      </c>
      <c r="B625" s="11" t="s">
        <v>1896</v>
      </c>
      <c r="C625" s="55" t="s">
        <v>1897</v>
      </c>
      <c r="D625" s="11" t="str">
        <f t="shared" si="103"/>
        <v>DNI42500818</v>
      </c>
      <c r="E625" s="39" t="s">
        <v>5380</v>
      </c>
      <c r="F625" s="39" t="s">
        <v>312</v>
      </c>
      <c r="G625" s="11" t="s">
        <v>479</v>
      </c>
      <c r="H625" s="11" t="s">
        <v>1228</v>
      </c>
      <c r="I625" s="11" t="s">
        <v>2353</v>
      </c>
      <c r="J625" s="11" t="s">
        <v>5381</v>
      </c>
      <c r="K625" s="40">
        <v>30068</v>
      </c>
      <c r="L625" s="41" t="s">
        <v>141</v>
      </c>
      <c r="M625" s="11">
        <v>974452378</v>
      </c>
      <c r="N625" s="39" t="s">
        <v>82</v>
      </c>
      <c r="O625" s="11" t="s">
        <v>252</v>
      </c>
      <c r="P625" s="11" t="s">
        <v>460</v>
      </c>
      <c r="Q625" s="11" t="s">
        <v>5382</v>
      </c>
      <c r="R625" s="7" t="str">
        <f t="shared" si="104"/>
        <v>PUNO</v>
      </c>
      <c r="S625" s="7" t="str">
        <f t="shared" si="105"/>
        <v>SAN ANTON</v>
      </c>
      <c r="T625" s="11" t="s">
        <v>181</v>
      </c>
      <c r="U625" s="42" t="s">
        <v>5344</v>
      </c>
      <c r="W625" s="43">
        <v>44162</v>
      </c>
      <c r="X625" s="8" t="e">
        <f t="shared" si="99"/>
        <v>#N/A</v>
      </c>
      <c r="Y625" s="44"/>
      <c r="AN625" s="10" t="str">
        <f t="shared" si="100"/>
        <v>ZSRSER601-1</v>
      </c>
      <c r="AO625" s="10" t="str">
        <f t="shared" si="101"/>
        <v>CONTRATISTAS</v>
      </c>
      <c r="AQ625" s="38" t="str">
        <f t="shared" si="102"/>
        <v>PUNO</v>
      </c>
    </row>
    <row r="626" spans="1:43" ht="15.75" customHeight="1" x14ac:dyDescent="0.2">
      <c r="A626" s="38">
        <v>674</v>
      </c>
      <c r="B626" s="11" t="s">
        <v>1896</v>
      </c>
      <c r="C626" s="55" t="s">
        <v>1897</v>
      </c>
      <c r="D626" s="11" t="str">
        <f t="shared" si="103"/>
        <v>DNI00515997</v>
      </c>
      <c r="E626" s="39" t="s">
        <v>5383</v>
      </c>
      <c r="F626" s="39" t="s">
        <v>5384</v>
      </c>
      <c r="G626" s="11" t="s">
        <v>1075</v>
      </c>
      <c r="H626" s="11" t="s">
        <v>5385</v>
      </c>
      <c r="I626" s="11" t="s">
        <v>1995</v>
      </c>
      <c r="J626" s="11" t="s">
        <v>5386</v>
      </c>
      <c r="K626" s="40">
        <v>28546</v>
      </c>
      <c r="L626" s="41" t="s">
        <v>141</v>
      </c>
      <c r="M626" s="11">
        <v>974328980</v>
      </c>
      <c r="N626" s="39" t="s">
        <v>120</v>
      </c>
      <c r="O626" s="11" t="s">
        <v>120</v>
      </c>
      <c r="P626" s="11" t="s">
        <v>120</v>
      </c>
      <c r="Q626" s="11" t="s">
        <v>5387</v>
      </c>
      <c r="R626" s="7" t="str">
        <f t="shared" si="104"/>
        <v>PUNO HUB</v>
      </c>
      <c r="S626" s="7" t="str">
        <f t="shared" si="105"/>
        <v>TACNA</v>
      </c>
      <c r="T626" s="11" t="s">
        <v>181</v>
      </c>
      <c r="U626" s="42" t="s">
        <v>5344</v>
      </c>
      <c r="W626" s="43">
        <v>44162</v>
      </c>
      <c r="X626" s="8" t="e">
        <f t="shared" si="99"/>
        <v>#N/A</v>
      </c>
      <c r="Y626" s="44"/>
      <c r="AN626" s="10" t="str">
        <f t="shared" si="100"/>
        <v>ZSRSER601-1</v>
      </c>
      <c r="AO626" s="10" t="str">
        <f t="shared" si="101"/>
        <v>CONTRATISTAS</v>
      </c>
      <c r="AQ626" s="38" t="str">
        <f t="shared" si="102"/>
        <v>PUNO</v>
      </c>
    </row>
    <row r="627" spans="1:43" ht="15.75" customHeight="1" x14ac:dyDescent="0.2">
      <c r="A627" s="38">
        <v>686</v>
      </c>
      <c r="B627" s="11" t="s">
        <v>2265</v>
      </c>
      <c r="C627" s="2" t="s">
        <v>681</v>
      </c>
      <c r="D627" s="11" t="str">
        <f t="shared" si="103"/>
        <v>DNI31038059</v>
      </c>
      <c r="E627" s="39" t="s">
        <v>5388</v>
      </c>
      <c r="F627" s="39" t="s">
        <v>5389</v>
      </c>
      <c r="G627" s="11" t="s">
        <v>5390</v>
      </c>
      <c r="H627" s="11" t="s">
        <v>5391</v>
      </c>
      <c r="I627" s="11" t="s">
        <v>5392</v>
      </c>
      <c r="J627" s="11" t="s">
        <v>5393</v>
      </c>
      <c r="K627" s="40">
        <v>26893</v>
      </c>
      <c r="L627" s="41" t="s">
        <v>141</v>
      </c>
      <c r="M627" s="11">
        <v>986238093</v>
      </c>
      <c r="N627" s="39" t="s">
        <v>3899</v>
      </c>
      <c r="O627" s="11" t="s">
        <v>3900</v>
      </c>
      <c r="P627" s="11" t="s">
        <v>3900</v>
      </c>
      <c r="Q627" s="11" t="s">
        <v>5394</v>
      </c>
      <c r="R627" s="7" t="str">
        <f t="shared" si="104"/>
        <v>PUNO HUB</v>
      </c>
      <c r="S627" s="7" t="str">
        <f t="shared" si="105"/>
        <v>CUSCO</v>
      </c>
      <c r="T627" s="11" t="s">
        <v>84</v>
      </c>
      <c r="U627" s="42"/>
      <c r="W627" s="43">
        <v>44162</v>
      </c>
      <c r="X627" s="8" t="e">
        <f t="shared" si="99"/>
        <v>#N/A</v>
      </c>
      <c r="Y627" s="44"/>
      <c r="AN627" s="10" t="str">
        <f t="shared" si="100"/>
        <v>XB2ST.P0220-4C74101C-S14</v>
      </c>
      <c r="AO627" s="10" t="s">
        <v>5395</v>
      </c>
      <c r="AQ627" s="38" t="str">
        <f t="shared" si="102"/>
        <v>PUNO</v>
      </c>
    </row>
    <row r="628" spans="1:43" ht="15.75" customHeight="1" x14ac:dyDescent="0.2">
      <c r="A628" s="38">
        <v>695</v>
      </c>
      <c r="B628" s="11" t="s">
        <v>2265</v>
      </c>
      <c r="C628" s="2" t="s">
        <v>681</v>
      </c>
      <c r="D628" s="11" t="str">
        <f t="shared" si="103"/>
        <v>DNI70412485</v>
      </c>
      <c r="E628" s="39" t="s">
        <v>5396</v>
      </c>
      <c r="F628" s="39" t="s">
        <v>291</v>
      </c>
      <c r="G628" s="11" t="s">
        <v>291</v>
      </c>
      <c r="H628" s="11" t="s">
        <v>5397</v>
      </c>
      <c r="I628" s="11" t="s">
        <v>3312</v>
      </c>
      <c r="J628" s="11" t="s">
        <v>5393</v>
      </c>
      <c r="K628" s="40">
        <v>33582</v>
      </c>
      <c r="L628" s="41" t="s">
        <v>141</v>
      </c>
      <c r="M628" s="11">
        <v>928819832</v>
      </c>
      <c r="N628" s="39" t="s">
        <v>82</v>
      </c>
      <c r="O628" s="11" t="s">
        <v>188</v>
      </c>
      <c r="P628" s="11" t="s">
        <v>189</v>
      </c>
      <c r="Q628" s="11" t="s">
        <v>5398</v>
      </c>
      <c r="R628" s="7" t="str">
        <f t="shared" si="104"/>
        <v>PUNO</v>
      </c>
      <c r="S628" s="7" t="str">
        <f t="shared" si="105"/>
        <v>AJOYANI</v>
      </c>
      <c r="T628" s="11" t="s">
        <v>84</v>
      </c>
      <c r="U628" s="42"/>
      <c r="W628" s="43">
        <v>44162</v>
      </c>
      <c r="X628" s="8" t="e">
        <f t="shared" si="99"/>
        <v>#N/A</v>
      </c>
      <c r="Y628" s="44"/>
      <c r="AN628" s="10" t="str">
        <f t="shared" si="100"/>
        <v>XB2ST.P0220-4C74101C-S14</v>
      </c>
      <c r="AO628" s="10" t="s">
        <v>5395</v>
      </c>
      <c r="AQ628" s="38" t="str">
        <f t="shared" si="102"/>
        <v>PUNO</v>
      </c>
    </row>
    <row r="629" spans="1:43" ht="15.75" customHeight="1" x14ac:dyDescent="0.2">
      <c r="A629" s="38">
        <v>697</v>
      </c>
      <c r="B629" s="11" t="s">
        <v>2265</v>
      </c>
      <c r="C629" s="2" t="s">
        <v>681</v>
      </c>
      <c r="D629" s="11" t="str">
        <f t="shared" si="103"/>
        <v>DNI46929433</v>
      </c>
      <c r="E629" s="39" t="s">
        <v>5399</v>
      </c>
      <c r="F629" s="39" t="s">
        <v>3651</v>
      </c>
      <c r="G629" s="11" t="s">
        <v>425</v>
      </c>
      <c r="H629" s="11" t="s">
        <v>5400</v>
      </c>
      <c r="I629" s="11" t="s">
        <v>5401</v>
      </c>
      <c r="J629" s="11" t="s">
        <v>5393</v>
      </c>
      <c r="K629" s="40">
        <v>33350</v>
      </c>
      <c r="L629" s="41" t="s">
        <v>141</v>
      </c>
      <c r="M629" s="11" t="s">
        <v>5402</v>
      </c>
      <c r="N629" s="39" t="s">
        <v>82</v>
      </c>
      <c r="O629" s="11" t="s">
        <v>82</v>
      </c>
      <c r="P629" s="11" t="s">
        <v>3381</v>
      </c>
      <c r="Q629" s="11" t="s">
        <v>5403</v>
      </c>
      <c r="R629" s="7" t="str">
        <f t="shared" si="104"/>
        <v>PUNO</v>
      </c>
      <c r="S629" s="7" t="str">
        <f t="shared" si="105"/>
        <v>PUNO</v>
      </c>
      <c r="T629" s="11" t="s">
        <v>84</v>
      </c>
      <c r="U629" s="42"/>
      <c r="W629" s="43">
        <v>44162</v>
      </c>
      <c r="X629" s="8" t="e">
        <f t="shared" si="99"/>
        <v>#N/A</v>
      </c>
      <c r="Y629" s="44"/>
      <c r="AN629" s="10" t="str">
        <f t="shared" si="100"/>
        <v>XB2ST.P0220-4C74101C-S14</v>
      </c>
      <c r="AO629" s="10" t="s">
        <v>5395</v>
      </c>
      <c r="AQ629" s="38" t="str">
        <f t="shared" si="102"/>
        <v>PUNO</v>
      </c>
    </row>
    <row r="630" spans="1:43" ht="15.75" customHeight="1" x14ac:dyDescent="0.2">
      <c r="A630" s="38">
        <v>706</v>
      </c>
      <c r="B630" s="11" t="s">
        <v>2265</v>
      </c>
      <c r="C630" s="2" t="s">
        <v>681</v>
      </c>
      <c r="D630" s="11" t="str">
        <f t="shared" si="103"/>
        <v>DNI45199583</v>
      </c>
      <c r="E630" s="39" t="s">
        <v>5404</v>
      </c>
      <c r="F630" s="39" t="s">
        <v>115</v>
      </c>
      <c r="G630" s="11" t="s">
        <v>4887</v>
      </c>
      <c r="H630" s="11" t="s">
        <v>2995</v>
      </c>
      <c r="I630" s="11" t="s">
        <v>2299</v>
      </c>
      <c r="J630" s="11" t="s">
        <v>5393</v>
      </c>
      <c r="K630" s="40">
        <v>32350</v>
      </c>
      <c r="L630" s="41" t="s">
        <v>141</v>
      </c>
      <c r="M630" s="11">
        <v>989573768</v>
      </c>
      <c r="N630" s="39" t="s">
        <v>82</v>
      </c>
      <c r="O630" s="11" t="s">
        <v>83</v>
      </c>
      <c r="P630" s="11" t="s">
        <v>84</v>
      </c>
      <c r="Q630" s="11" t="s">
        <v>5405</v>
      </c>
      <c r="R630" s="7" t="str">
        <f t="shared" si="104"/>
        <v>PUNO</v>
      </c>
      <c r="S630" s="7" t="str">
        <f t="shared" si="105"/>
        <v>ANTAUTA</v>
      </c>
      <c r="T630" s="11" t="s">
        <v>84</v>
      </c>
      <c r="U630" s="42"/>
      <c r="W630" s="43">
        <v>44162</v>
      </c>
      <c r="X630" s="8" t="e">
        <f t="shared" si="99"/>
        <v>#N/A</v>
      </c>
      <c r="Y630" s="44"/>
      <c r="AN630" s="10" t="str">
        <f t="shared" si="100"/>
        <v>XB2ST.P0220-4C74101C-S14</v>
      </c>
      <c r="AO630" s="10" t="s">
        <v>5395</v>
      </c>
      <c r="AQ630" s="38" t="str">
        <f t="shared" si="102"/>
        <v>PUNO</v>
      </c>
    </row>
    <row r="631" spans="1:43" ht="15.75" customHeight="1" x14ac:dyDescent="0.2">
      <c r="A631" s="38">
        <v>709</v>
      </c>
      <c r="B631" s="11" t="s">
        <v>2265</v>
      </c>
      <c r="C631" s="2" t="s">
        <v>681</v>
      </c>
      <c r="D631" s="11" t="str">
        <f t="shared" si="103"/>
        <v>DNI01699530</v>
      </c>
      <c r="E631" s="39" t="s">
        <v>5406</v>
      </c>
      <c r="F631" s="39" t="s">
        <v>2178</v>
      </c>
      <c r="G631" s="11" t="s">
        <v>452</v>
      </c>
      <c r="H631" s="11" t="s">
        <v>5407</v>
      </c>
      <c r="I631" s="11" t="s">
        <v>5408</v>
      </c>
      <c r="J631" s="11" t="s">
        <v>5393</v>
      </c>
      <c r="K631" s="40">
        <v>26791</v>
      </c>
      <c r="L631" s="41" t="s">
        <v>141</v>
      </c>
      <c r="M631" s="11">
        <v>927554016</v>
      </c>
      <c r="N631" s="39" t="s">
        <v>82</v>
      </c>
      <c r="O631" s="11" t="s">
        <v>188</v>
      </c>
      <c r="P631" s="11" t="s">
        <v>562</v>
      </c>
      <c r="Q631" s="11" t="s">
        <v>5409</v>
      </c>
      <c r="R631" s="7" t="str">
        <f t="shared" si="104"/>
        <v>PUNO</v>
      </c>
      <c r="S631" s="7" t="str">
        <f t="shared" si="105"/>
        <v>AJOYANI</v>
      </c>
      <c r="T631" s="11" t="s">
        <v>84</v>
      </c>
      <c r="U631" s="42"/>
      <c r="W631" s="43">
        <v>44162</v>
      </c>
      <c r="X631" s="8" t="e">
        <f t="shared" si="99"/>
        <v>#N/A</v>
      </c>
      <c r="Y631" s="44"/>
      <c r="AN631" s="10" t="str">
        <f t="shared" si="100"/>
        <v>XB2ST.P0220-4C74101C-S14</v>
      </c>
      <c r="AO631" s="10" t="s">
        <v>5395</v>
      </c>
      <c r="AQ631" s="38" t="str">
        <f t="shared" si="102"/>
        <v>PUNO</v>
      </c>
    </row>
    <row r="632" spans="1:43" ht="15.75" customHeight="1" x14ac:dyDescent="0.2">
      <c r="A632" s="38">
        <v>710</v>
      </c>
      <c r="B632" s="11" t="s">
        <v>2265</v>
      </c>
      <c r="C632" s="2" t="s">
        <v>681</v>
      </c>
      <c r="D632" s="11" t="str">
        <f t="shared" si="103"/>
        <v>DNI01300865</v>
      </c>
      <c r="E632" s="39" t="s">
        <v>5410</v>
      </c>
      <c r="F632" s="39" t="s">
        <v>115</v>
      </c>
      <c r="G632" s="11" t="s">
        <v>683</v>
      </c>
      <c r="H632" s="11" t="s">
        <v>5411</v>
      </c>
      <c r="I632" s="11" t="s">
        <v>5412</v>
      </c>
      <c r="J632" s="11" t="s">
        <v>5393</v>
      </c>
      <c r="K632" s="40">
        <v>25486</v>
      </c>
      <c r="L632" s="41" t="s">
        <v>141</v>
      </c>
      <c r="M632" s="11">
        <v>913982594</v>
      </c>
      <c r="N632" s="39" t="s">
        <v>82</v>
      </c>
      <c r="O632" s="11" t="s">
        <v>82</v>
      </c>
      <c r="P632" s="11" t="s">
        <v>3054</v>
      </c>
      <c r="Q632" s="11" t="s">
        <v>5413</v>
      </c>
      <c r="R632" s="7" t="s">
        <v>82</v>
      </c>
      <c r="S632" s="7" t="s">
        <v>82</v>
      </c>
      <c r="T632" s="11" t="s">
        <v>84</v>
      </c>
      <c r="U632" s="42"/>
      <c r="W632" s="43">
        <v>44162</v>
      </c>
      <c r="X632" s="8" t="e">
        <f t="shared" si="99"/>
        <v>#N/A</v>
      </c>
      <c r="Y632" s="44"/>
      <c r="AN632" s="10" t="str">
        <f t="shared" si="100"/>
        <v>XB2ST.P0220-4C74101C-S14</v>
      </c>
      <c r="AO632" s="10" t="s">
        <v>5395</v>
      </c>
      <c r="AQ632" s="38" t="str">
        <f t="shared" si="102"/>
        <v>PUNO</v>
      </c>
    </row>
    <row r="633" spans="1:43" ht="15.75" customHeight="1" x14ac:dyDescent="0.2">
      <c r="A633" s="38">
        <v>711</v>
      </c>
      <c r="B633" s="11" t="s">
        <v>2265</v>
      </c>
      <c r="C633" s="2" t="s">
        <v>681</v>
      </c>
      <c r="D633" s="11" t="str">
        <f t="shared" si="103"/>
        <v>DNI42401955</v>
      </c>
      <c r="E633" s="39" t="s">
        <v>5414</v>
      </c>
      <c r="F633" s="39" t="s">
        <v>2160</v>
      </c>
      <c r="G633" s="11" t="s">
        <v>312</v>
      </c>
      <c r="H633" s="11" t="s">
        <v>5415</v>
      </c>
      <c r="I633" s="11" t="s">
        <v>187</v>
      </c>
      <c r="J633" s="11" t="s">
        <v>5393</v>
      </c>
      <c r="K633" s="40">
        <v>25660</v>
      </c>
      <c r="L633" s="41" t="s">
        <v>141</v>
      </c>
      <c r="M633" s="11">
        <v>985505052</v>
      </c>
      <c r="N633" s="39" t="s">
        <v>82</v>
      </c>
      <c r="O633" s="11" t="s">
        <v>83</v>
      </c>
      <c r="P633" s="11" t="s">
        <v>84</v>
      </c>
      <c r="Q633" s="11" t="s">
        <v>5416</v>
      </c>
      <c r="R633" s="7" t="str">
        <f t="shared" ref="R633:R675" si="106">VLOOKUP(CONCATENATE(N633,P633),hub_,4,FALSE)</f>
        <v>PUNO</v>
      </c>
      <c r="S633" s="7" t="str">
        <f t="shared" ref="S633:S675" si="107">VLOOKUP(CONCATENATE(N633,P633),hub_,5,FALSE)</f>
        <v>ANTAUTA</v>
      </c>
      <c r="T633" s="11" t="s">
        <v>84</v>
      </c>
      <c r="U633" s="42"/>
      <c r="W633" s="43">
        <v>44162</v>
      </c>
      <c r="X633" s="8" t="e">
        <f t="shared" si="99"/>
        <v>#N/A</v>
      </c>
      <c r="Y633" s="44"/>
      <c r="AN633" s="10" t="str">
        <f t="shared" si="100"/>
        <v>XB2ST.P0220-4C74101C-S14</v>
      </c>
      <c r="AO633" s="10" t="s">
        <v>5395</v>
      </c>
      <c r="AQ633" s="38" t="str">
        <f t="shared" si="102"/>
        <v>PUNO</v>
      </c>
    </row>
    <row r="634" spans="1:43" ht="15.75" customHeight="1" x14ac:dyDescent="0.2">
      <c r="A634" s="38">
        <v>794</v>
      </c>
      <c r="B634" s="11" t="s">
        <v>5417</v>
      </c>
      <c r="C634" s="2" t="s">
        <v>681</v>
      </c>
      <c r="D634" s="11" t="str">
        <f t="shared" si="103"/>
        <v>DNI75583758</v>
      </c>
      <c r="E634" s="39" t="s">
        <v>5418</v>
      </c>
      <c r="F634" s="39" t="s">
        <v>5419</v>
      </c>
      <c r="G634" s="11" t="s">
        <v>5420</v>
      </c>
      <c r="H634" s="11" t="s">
        <v>5421</v>
      </c>
      <c r="I634" s="11" t="s">
        <v>5422</v>
      </c>
      <c r="J634" s="11" t="s">
        <v>5423</v>
      </c>
      <c r="K634" s="40">
        <v>34518</v>
      </c>
      <c r="L634" s="41" t="s">
        <v>978</v>
      </c>
      <c r="M634" s="11">
        <v>967207064</v>
      </c>
      <c r="N634" s="39" t="s">
        <v>120</v>
      </c>
      <c r="O634" s="11" t="s">
        <v>120</v>
      </c>
      <c r="P634" s="11" t="s">
        <v>120</v>
      </c>
      <c r="Q634" s="11" t="s">
        <v>5424</v>
      </c>
      <c r="R634" s="7" t="str">
        <f t="shared" si="106"/>
        <v>PUNO HUB</v>
      </c>
      <c r="S634" s="7" t="str">
        <f t="shared" si="107"/>
        <v>TACNA</v>
      </c>
      <c r="T634" s="11" t="s">
        <v>84</v>
      </c>
      <c r="U634" s="42" t="s">
        <v>5425</v>
      </c>
      <c r="W634" s="43">
        <v>44162</v>
      </c>
      <c r="X634" s="8" t="e">
        <f t="shared" si="99"/>
        <v>#N/A</v>
      </c>
      <c r="Y634" s="44"/>
      <c r="AN634" s="10" t="str">
        <f t="shared" si="100"/>
        <v>XB2ST.P0220-4C74101C-S14</v>
      </c>
      <c r="AO634" s="10" t="s">
        <v>5395</v>
      </c>
      <c r="AQ634" s="38" t="str">
        <f t="shared" si="102"/>
        <v>PUNO</v>
      </c>
    </row>
    <row r="635" spans="1:43" ht="15.75" customHeight="1" x14ac:dyDescent="0.2">
      <c r="A635" s="38">
        <v>795</v>
      </c>
      <c r="B635" s="11" t="s">
        <v>5426</v>
      </c>
      <c r="C635" s="2" t="s">
        <v>681</v>
      </c>
      <c r="D635" s="11" t="str">
        <f t="shared" si="103"/>
        <v>DNI47187153</v>
      </c>
      <c r="E635" s="39" t="s">
        <v>5427</v>
      </c>
      <c r="F635" s="39" t="s">
        <v>291</v>
      </c>
      <c r="G635" s="11" t="s">
        <v>5428</v>
      </c>
      <c r="H635" s="11" t="s">
        <v>549</v>
      </c>
      <c r="I635" s="11" t="s">
        <v>2272</v>
      </c>
      <c r="J635" s="11" t="s">
        <v>5429</v>
      </c>
      <c r="K635" s="40">
        <v>33515</v>
      </c>
      <c r="L635" s="41" t="s">
        <v>141</v>
      </c>
      <c r="M635" s="11">
        <v>946718664</v>
      </c>
      <c r="N635" s="39" t="s">
        <v>82</v>
      </c>
      <c r="O635" s="11" t="s">
        <v>234</v>
      </c>
      <c r="P635" s="11" t="s">
        <v>82</v>
      </c>
      <c r="Q635" s="11" t="s">
        <v>5430</v>
      </c>
      <c r="R635" s="7" t="str">
        <f t="shared" si="106"/>
        <v>PUNO</v>
      </c>
      <c r="S635" s="7" t="str">
        <f t="shared" si="107"/>
        <v>PUNO</v>
      </c>
      <c r="T635" s="11" t="s">
        <v>84</v>
      </c>
      <c r="U635" s="42" t="s">
        <v>5431</v>
      </c>
      <c r="V635" s="38" t="s">
        <v>5432</v>
      </c>
      <c r="W635" s="43">
        <v>44162</v>
      </c>
      <c r="X635" s="8" t="e">
        <f t="shared" si="99"/>
        <v>#N/A</v>
      </c>
      <c r="Y635" s="44"/>
      <c r="AN635" s="10" t="str">
        <f t="shared" si="100"/>
        <v>XB2ST.P0220-4C74101C-S14</v>
      </c>
      <c r="AO635" s="10" t="s">
        <v>5395</v>
      </c>
      <c r="AQ635" s="38" t="str">
        <f t="shared" si="102"/>
        <v>PUNO</v>
      </c>
    </row>
    <row r="636" spans="1:43" ht="15.75" customHeight="1" x14ac:dyDescent="0.2">
      <c r="A636" s="38">
        <v>796</v>
      </c>
      <c r="B636" s="11" t="s">
        <v>5426</v>
      </c>
      <c r="C636" s="2" t="s">
        <v>681</v>
      </c>
      <c r="D636" s="11" t="str">
        <f t="shared" si="103"/>
        <v>DNI48525115</v>
      </c>
      <c r="E636" s="39" t="s">
        <v>5433</v>
      </c>
      <c r="F636" s="39" t="s">
        <v>5434</v>
      </c>
      <c r="G636" s="11" t="s">
        <v>115</v>
      </c>
      <c r="H636" s="11" t="s">
        <v>5435</v>
      </c>
      <c r="I636" s="11" t="s">
        <v>187</v>
      </c>
      <c r="J636" s="11" t="s">
        <v>5436</v>
      </c>
      <c r="K636" s="40">
        <v>34726</v>
      </c>
      <c r="L636" s="41" t="s">
        <v>141</v>
      </c>
      <c r="M636" s="11">
        <v>994652301</v>
      </c>
      <c r="N636" s="39" t="s">
        <v>82</v>
      </c>
      <c r="O636" s="11" t="s">
        <v>5437</v>
      </c>
      <c r="P636" s="11" t="s">
        <v>5093</v>
      </c>
      <c r="Q636" s="11" t="s">
        <v>5438</v>
      </c>
      <c r="R636" s="7" t="str">
        <f t="shared" si="106"/>
        <v>PUNO</v>
      </c>
      <c r="S636" s="7" t="str">
        <f t="shared" si="107"/>
        <v>JULIACA</v>
      </c>
      <c r="T636" s="11" t="s">
        <v>84</v>
      </c>
      <c r="U636" s="42" t="s">
        <v>5439</v>
      </c>
      <c r="V636" s="38" t="s">
        <v>5432</v>
      </c>
      <c r="W636" s="43">
        <v>44162</v>
      </c>
      <c r="X636" s="8" t="e">
        <f t="shared" si="99"/>
        <v>#N/A</v>
      </c>
      <c r="Y636" s="44"/>
      <c r="AN636" s="10" t="str">
        <f t="shared" si="100"/>
        <v>XB2ST.P0220-4C74101C-S14</v>
      </c>
      <c r="AO636" s="10" t="s">
        <v>5395</v>
      </c>
      <c r="AQ636" s="38" t="str">
        <f t="shared" si="102"/>
        <v>PUNO</v>
      </c>
    </row>
    <row r="637" spans="1:43" ht="15.75" customHeight="1" x14ac:dyDescent="0.2">
      <c r="A637" s="38">
        <v>797</v>
      </c>
      <c r="B637" s="11" t="s">
        <v>5426</v>
      </c>
      <c r="C637" s="2" t="s">
        <v>681</v>
      </c>
      <c r="D637" s="11" t="str">
        <f t="shared" si="103"/>
        <v>DNI46399948</v>
      </c>
      <c r="E637" s="39" t="s">
        <v>5440</v>
      </c>
      <c r="F637" s="39" t="s">
        <v>3211</v>
      </c>
      <c r="G637" s="11" t="s">
        <v>5441</v>
      </c>
      <c r="H637" s="11" t="s">
        <v>651</v>
      </c>
      <c r="I637" s="11" t="s">
        <v>883</v>
      </c>
      <c r="J637" s="11" t="s">
        <v>5442</v>
      </c>
      <c r="K637" s="40">
        <v>33062</v>
      </c>
      <c r="L637" s="41" t="s">
        <v>141</v>
      </c>
      <c r="M637" s="11">
        <v>995575106</v>
      </c>
      <c r="N637" s="39" t="s">
        <v>82</v>
      </c>
      <c r="O637" s="11" t="s">
        <v>252</v>
      </c>
      <c r="P637" s="11" t="s">
        <v>253</v>
      </c>
      <c r="Q637" s="11" t="s">
        <v>5443</v>
      </c>
      <c r="R637" s="7" t="str">
        <f t="shared" si="106"/>
        <v>PUNO</v>
      </c>
      <c r="S637" s="7" t="str">
        <f t="shared" si="107"/>
        <v>AZANGARO</v>
      </c>
      <c r="T637" s="11" t="s">
        <v>84</v>
      </c>
      <c r="U637" s="42" t="s">
        <v>5439</v>
      </c>
      <c r="V637" s="38" t="s">
        <v>5432</v>
      </c>
      <c r="W637" s="43">
        <v>44162</v>
      </c>
      <c r="X637" s="8" t="e">
        <f t="shared" si="99"/>
        <v>#N/A</v>
      </c>
      <c r="Y637" s="44"/>
      <c r="AH637" s="8" t="s">
        <v>3317</v>
      </c>
      <c r="AN637" s="10" t="str">
        <f t="shared" si="100"/>
        <v>XB2ST.P0220-4C74101C-S14</v>
      </c>
      <c r="AO637" s="10" t="s">
        <v>5395</v>
      </c>
      <c r="AQ637" s="38" t="str">
        <f t="shared" si="102"/>
        <v>PUNO</v>
      </c>
    </row>
    <row r="638" spans="1:43" ht="15.75" customHeight="1" x14ac:dyDescent="0.2">
      <c r="A638" s="38">
        <v>798</v>
      </c>
      <c r="B638" s="11" t="s">
        <v>5426</v>
      </c>
      <c r="C638" s="2" t="s">
        <v>681</v>
      </c>
      <c r="D638" s="11" t="str">
        <f t="shared" si="103"/>
        <v>DNI70282695</v>
      </c>
      <c r="E638" s="39" t="s">
        <v>5444</v>
      </c>
      <c r="F638" s="39" t="s">
        <v>4238</v>
      </c>
      <c r="G638" s="11" t="s">
        <v>5445</v>
      </c>
      <c r="H638" s="11" t="s">
        <v>5446</v>
      </c>
      <c r="I638" s="11" t="s">
        <v>883</v>
      </c>
      <c r="J638" s="11" t="s">
        <v>5442</v>
      </c>
      <c r="K638" s="40">
        <v>33117</v>
      </c>
      <c r="L638" s="41" t="s">
        <v>141</v>
      </c>
      <c r="M638" s="11">
        <v>957359431</v>
      </c>
      <c r="N638" s="39" t="s">
        <v>82</v>
      </c>
      <c r="O638" s="11" t="s">
        <v>83</v>
      </c>
      <c r="P638" s="11" t="s">
        <v>84</v>
      </c>
      <c r="Q638" s="11" t="s">
        <v>5447</v>
      </c>
      <c r="R638" s="7" t="str">
        <f t="shared" si="106"/>
        <v>PUNO</v>
      </c>
      <c r="S638" s="7" t="str">
        <f t="shared" si="107"/>
        <v>ANTAUTA</v>
      </c>
      <c r="T638" s="11" t="s">
        <v>84</v>
      </c>
      <c r="U638" s="42" t="s">
        <v>5439</v>
      </c>
      <c r="V638" s="38" t="s">
        <v>5432</v>
      </c>
      <c r="W638" s="43">
        <v>44162</v>
      </c>
      <c r="X638" s="8" t="e">
        <f t="shared" si="99"/>
        <v>#N/A</v>
      </c>
      <c r="Y638" s="44"/>
      <c r="AN638" s="10" t="str">
        <f t="shared" si="100"/>
        <v>XB2ST.P0220-4C74101C-S14</v>
      </c>
      <c r="AO638" s="10" t="s">
        <v>5395</v>
      </c>
      <c r="AQ638" s="38" t="str">
        <f t="shared" si="102"/>
        <v>PUNO</v>
      </c>
    </row>
    <row r="639" spans="1:43" ht="15.75" customHeight="1" x14ac:dyDescent="0.2">
      <c r="A639" s="38">
        <v>800</v>
      </c>
      <c r="B639" s="11" t="s">
        <v>5426</v>
      </c>
      <c r="C639" s="2" t="s">
        <v>681</v>
      </c>
      <c r="D639" s="11" t="str">
        <f t="shared" si="103"/>
        <v>DNI45514059</v>
      </c>
      <c r="E639" s="39" t="s">
        <v>5448</v>
      </c>
      <c r="F639" s="39" t="s">
        <v>5449</v>
      </c>
      <c r="G639" s="11" t="s">
        <v>4884</v>
      </c>
      <c r="H639" s="11" t="s">
        <v>2995</v>
      </c>
      <c r="I639" s="11" t="s">
        <v>5450</v>
      </c>
      <c r="J639" s="11" t="s">
        <v>5451</v>
      </c>
      <c r="K639" s="40">
        <v>32442</v>
      </c>
      <c r="L639" s="41" t="s">
        <v>141</v>
      </c>
      <c r="M639" s="11">
        <v>997137616</v>
      </c>
      <c r="N639" s="39" t="s">
        <v>82</v>
      </c>
      <c r="O639" s="11" t="s">
        <v>234</v>
      </c>
      <c r="P639" s="11" t="s">
        <v>82</v>
      </c>
      <c r="Q639" s="11" t="s">
        <v>5452</v>
      </c>
      <c r="R639" s="7" t="str">
        <f t="shared" si="106"/>
        <v>PUNO</v>
      </c>
      <c r="S639" s="7" t="str">
        <f t="shared" si="107"/>
        <v>PUNO</v>
      </c>
      <c r="T639" s="11" t="s">
        <v>84</v>
      </c>
      <c r="U639" s="42"/>
      <c r="W639" s="43">
        <v>44162</v>
      </c>
      <c r="X639" s="8" t="e">
        <f t="shared" si="99"/>
        <v>#N/A</v>
      </c>
      <c r="Y639" s="44"/>
      <c r="AN639" s="10" t="str">
        <f t="shared" si="100"/>
        <v>XB2ST.P0220-4C74101C-S14</v>
      </c>
      <c r="AO639" s="10" t="s">
        <v>5395</v>
      </c>
      <c r="AQ639" s="38" t="str">
        <f t="shared" si="102"/>
        <v>PUNO</v>
      </c>
    </row>
    <row r="640" spans="1:43" ht="15.75" customHeight="1" x14ac:dyDescent="0.2">
      <c r="A640" s="38">
        <v>801</v>
      </c>
      <c r="B640" s="11" t="s">
        <v>5426</v>
      </c>
      <c r="C640" s="2" t="s">
        <v>681</v>
      </c>
      <c r="D640" s="11" t="str">
        <f t="shared" si="103"/>
        <v>DNI47049298</v>
      </c>
      <c r="E640" s="39" t="s">
        <v>5453</v>
      </c>
      <c r="F640" s="39" t="s">
        <v>3216</v>
      </c>
      <c r="G640" s="11" t="s">
        <v>1301</v>
      </c>
      <c r="H640" s="11" t="s">
        <v>5454</v>
      </c>
      <c r="I640" s="11" t="s">
        <v>5455</v>
      </c>
      <c r="J640" s="11" t="s">
        <v>5451</v>
      </c>
      <c r="K640" s="40">
        <v>32779</v>
      </c>
      <c r="L640" s="41" t="s">
        <v>141</v>
      </c>
      <c r="M640" s="11">
        <v>910867072</v>
      </c>
      <c r="N640" s="39" t="s">
        <v>82</v>
      </c>
      <c r="O640" s="11" t="s">
        <v>234</v>
      </c>
      <c r="P640" s="11" t="s">
        <v>237</v>
      </c>
      <c r="Q640" s="11" t="s">
        <v>5456</v>
      </c>
      <c r="R640" s="7" t="str">
        <f t="shared" si="106"/>
        <v>PUNO</v>
      </c>
      <c r="S640" s="7" t="str">
        <f t="shared" si="107"/>
        <v>JULIACA</v>
      </c>
      <c r="T640" s="11" t="s">
        <v>84</v>
      </c>
      <c r="U640" s="42"/>
      <c r="W640" s="43">
        <v>44162</v>
      </c>
      <c r="X640" s="8" t="e">
        <f t="shared" si="99"/>
        <v>#N/A</v>
      </c>
      <c r="Y640" s="44"/>
      <c r="AN640" s="10" t="str">
        <f t="shared" si="100"/>
        <v>XB2ST.P0220-4C74101C-S14</v>
      </c>
      <c r="AO640" s="10" t="s">
        <v>5395</v>
      </c>
      <c r="AQ640" s="38" t="str">
        <f t="shared" si="102"/>
        <v>PUNO</v>
      </c>
    </row>
    <row r="641" spans="1:43" ht="15.75" customHeight="1" x14ac:dyDescent="0.2">
      <c r="A641" s="38">
        <v>802</v>
      </c>
      <c r="B641" s="11" t="s">
        <v>5426</v>
      </c>
      <c r="C641" s="2" t="s">
        <v>681</v>
      </c>
      <c r="D641" s="11" t="str">
        <f t="shared" si="103"/>
        <v>DNI10349408</v>
      </c>
      <c r="E641" s="39" t="s">
        <v>5457</v>
      </c>
      <c r="F641" s="39" t="s">
        <v>5458</v>
      </c>
      <c r="G641" s="11" t="s">
        <v>5459</v>
      </c>
      <c r="H641" s="11" t="s">
        <v>857</v>
      </c>
      <c r="I641" s="11" t="s">
        <v>732</v>
      </c>
      <c r="J641" s="11" t="s">
        <v>5442</v>
      </c>
      <c r="K641" s="40">
        <v>27706</v>
      </c>
      <c r="L641" s="41" t="s">
        <v>141</v>
      </c>
      <c r="M641" s="11">
        <v>940037323</v>
      </c>
      <c r="N641" s="39" t="s">
        <v>82</v>
      </c>
      <c r="O641" s="11" t="s">
        <v>234</v>
      </c>
      <c r="P641" s="11" t="s">
        <v>237</v>
      </c>
      <c r="Q641" s="11" t="s">
        <v>5430</v>
      </c>
      <c r="R641" s="7" t="str">
        <f t="shared" si="106"/>
        <v>PUNO</v>
      </c>
      <c r="S641" s="7" t="str">
        <f t="shared" si="107"/>
        <v>JULIACA</v>
      </c>
      <c r="T641" s="11" t="s">
        <v>84</v>
      </c>
      <c r="U641" s="42"/>
      <c r="W641" s="43">
        <v>44162</v>
      </c>
      <c r="X641" s="8" t="e">
        <f t="shared" si="99"/>
        <v>#N/A</v>
      </c>
      <c r="Y641" s="44"/>
      <c r="AN641" s="10" t="str">
        <f t="shared" si="100"/>
        <v>XB2ST.P0220-4C74101C-S14</v>
      </c>
      <c r="AO641" s="10" t="s">
        <v>5395</v>
      </c>
      <c r="AQ641" s="38" t="str">
        <f t="shared" si="102"/>
        <v>PUNO</v>
      </c>
    </row>
    <row r="642" spans="1:43" ht="15.75" customHeight="1" x14ac:dyDescent="0.2">
      <c r="A642" s="38">
        <v>804</v>
      </c>
      <c r="B642" s="11" t="s">
        <v>5426</v>
      </c>
      <c r="C642" s="2" t="s">
        <v>681</v>
      </c>
      <c r="D642" s="11" t="str">
        <f t="shared" si="103"/>
        <v>DNI70206896</v>
      </c>
      <c r="E642" s="39" t="s">
        <v>5460</v>
      </c>
      <c r="F642" s="39" t="s">
        <v>5461</v>
      </c>
      <c r="G642" s="11" t="s">
        <v>5462</v>
      </c>
      <c r="H642" s="11" t="s">
        <v>5463</v>
      </c>
      <c r="I642" s="11" t="s">
        <v>883</v>
      </c>
      <c r="J642" s="11" t="s">
        <v>5442</v>
      </c>
      <c r="K642" s="40">
        <v>34584</v>
      </c>
      <c r="L642" s="41" t="s">
        <v>141</v>
      </c>
      <c r="M642" s="11">
        <v>921614698</v>
      </c>
      <c r="N642" s="39" t="s">
        <v>82</v>
      </c>
      <c r="O642" s="11" t="s">
        <v>83</v>
      </c>
      <c r="P642" s="11" t="s">
        <v>92</v>
      </c>
      <c r="Q642" s="11" t="s">
        <v>5464</v>
      </c>
      <c r="R642" s="7" t="str">
        <f t="shared" si="106"/>
        <v>PUNO</v>
      </c>
      <c r="S642" s="7" t="str">
        <f t="shared" si="107"/>
        <v>JULIACA</v>
      </c>
      <c r="T642" s="11" t="s">
        <v>84</v>
      </c>
      <c r="U642" s="42" t="s">
        <v>5465</v>
      </c>
      <c r="W642" s="43">
        <v>44162</v>
      </c>
      <c r="X642" s="8" t="e">
        <f t="shared" ref="X642:X686" si="108">VLOOKUP(D642,cero,6,FALSE)</f>
        <v>#N/A</v>
      </c>
      <c r="Y642" s="44"/>
      <c r="AN642" s="10" t="str">
        <f t="shared" ref="AN642:AN686" si="109">VLOOKUP(C642,CECO,3,FALSE)</f>
        <v>XB2ST.P0220-4C74101C-S14</v>
      </c>
      <c r="AO642" s="10" t="s">
        <v>5395</v>
      </c>
      <c r="AQ642" s="38" t="str">
        <f t="shared" ref="AQ642:AQ686" si="110">VLOOKUP(R642,visual,2,FALSE)</f>
        <v>PUNO</v>
      </c>
    </row>
    <row r="643" spans="1:43" ht="15.75" customHeight="1" x14ac:dyDescent="0.2">
      <c r="A643" s="38">
        <v>805</v>
      </c>
      <c r="B643" s="11" t="s">
        <v>5426</v>
      </c>
      <c r="C643" s="2" t="s">
        <v>681</v>
      </c>
      <c r="D643" s="11" t="str">
        <f t="shared" si="103"/>
        <v>DNI71312216</v>
      </c>
      <c r="E643" s="39" t="s">
        <v>5466</v>
      </c>
      <c r="F643" s="39" t="s">
        <v>4144</v>
      </c>
      <c r="G643" s="11" t="s">
        <v>5467</v>
      </c>
      <c r="H643" s="11" t="s">
        <v>5468</v>
      </c>
      <c r="I643" s="11" t="s">
        <v>883</v>
      </c>
      <c r="J643" s="11" t="s">
        <v>5442</v>
      </c>
      <c r="K643" s="40">
        <v>35392</v>
      </c>
      <c r="L643" s="41" t="s">
        <v>141</v>
      </c>
      <c r="M643" s="11">
        <v>976214679</v>
      </c>
      <c r="N643" s="39" t="s">
        <v>82</v>
      </c>
      <c r="O643" s="11" t="s">
        <v>234</v>
      </c>
      <c r="P643" s="11" t="s">
        <v>237</v>
      </c>
      <c r="Q643" s="11" t="s">
        <v>5469</v>
      </c>
      <c r="R643" s="7" t="str">
        <f t="shared" si="106"/>
        <v>PUNO</v>
      </c>
      <c r="S643" s="7" t="str">
        <f t="shared" si="107"/>
        <v>JULIACA</v>
      </c>
      <c r="T643" s="11" t="s">
        <v>84</v>
      </c>
      <c r="U643" s="42" t="s">
        <v>5465</v>
      </c>
      <c r="W643" s="43">
        <v>44162</v>
      </c>
      <c r="X643" s="8" t="e">
        <f t="shared" si="108"/>
        <v>#N/A</v>
      </c>
      <c r="Y643" s="44"/>
      <c r="AN643" s="10" t="str">
        <f t="shared" si="109"/>
        <v>XB2ST.P0220-4C74101C-S14</v>
      </c>
      <c r="AO643" s="10" t="s">
        <v>5395</v>
      </c>
      <c r="AQ643" s="38" t="str">
        <f t="shared" si="110"/>
        <v>PUNO</v>
      </c>
    </row>
    <row r="644" spans="1:43" ht="15.75" customHeight="1" x14ac:dyDescent="0.2">
      <c r="A644" s="38">
        <v>806</v>
      </c>
      <c r="B644" s="11" t="s">
        <v>5426</v>
      </c>
      <c r="C644" s="2" t="s">
        <v>681</v>
      </c>
      <c r="D644" s="11" t="str">
        <f t="shared" si="103"/>
        <v>DNI45559758</v>
      </c>
      <c r="E644" s="39" t="s">
        <v>5470</v>
      </c>
      <c r="F644" s="39" t="s">
        <v>1324</v>
      </c>
      <c r="G644" s="11" t="s">
        <v>2546</v>
      </c>
      <c r="H644" s="11" t="s">
        <v>3720</v>
      </c>
      <c r="I644" s="11" t="s">
        <v>5471</v>
      </c>
      <c r="J644" s="11" t="s">
        <v>5451</v>
      </c>
      <c r="K644" s="40">
        <v>32368</v>
      </c>
      <c r="L644" s="41" t="s">
        <v>141</v>
      </c>
      <c r="M644" s="11">
        <v>965135234</v>
      </c>
      <c r="N644" s="39" t="s">
        <v>82</v>
      </c>
      <c r="O644" s="11" t="s">
        <v>234</v>
      </c>
      <c r="P644" s="11" t="s">
        <v>237</v>
      </c>
      <c r="Q644" s="11" t="s">
        <v>5472</v>
      </c>
      <c r="R644" s="7" t="str">
        <f t="shared" si="106"/>
        <v>PUNO</v>
      </c>
      <c r="S644" s="7" t="str">
        <f t="shared" si="107"/>
        <v>JULIACA</v>
      </c>
      <c r="T644" s="11" t="s">
        <v>84</v>
      </c>
      <c r="U644" s="42" t="s">
        <v>3250</v>
      </c>
      <c r="V644" s="38" t="s">
        <v>5432</v>
      </c>
      <c r="W644" s="43">
        <v>44162</v>
      </c>
      <c r="X644" s="8" t="e">
        <f t="shared" si="108"/>
        <v>#N/A</v>
      </c>
      <c r="Y644" s="44"/>
      <c r="AN644" s="10" t="str">
        <f t="shared" si="109"/>
        <v>XB2ST.P0220-4C74101C-S14</v>
      </c>
      <c r="AO644" s="10" t="s">
        <v>5395</v>
      </c>
      <c r="AQ644" s="38" t="str">
        <f t="shared" si="110"/>
        <v>PUNO</v>
      </c>
    </row>
    <row r="645" spans="1:43" ht="15.75" customHeight="1" x14ac:dyDescent="0.2">
      <c r="A645" s="38">
        <v>807</v>
      </c>
      <c r="B645" s="11" t="s">
        <v>5426</v>
      </c>
      <c r="C645" s="2" t="s">
        <v>681</v>
      </c>
      <c r="D645" s="11" t="str">
        <f t="shared" si="103"/>
        <v>DNI46562720</v>
      </c>
      <c r="E645" s="39" t="s">
        <v>5473</v>
      </c>
      <c r="F645" s="39" t="s">
        <v>587</v>
      </c>
      <c r="G645" s="11" t="s">
        <v>77</v>
      </c>
      <c r="H645" s="11" t="s">
        <v>5474</v>
      </c>
      <c r="I645" s="11" t="s">
        <v>883</v>
      </c>
      <c r="J645" s="11" t="s">
        <v>5442</v>
      </c>
      <c r="K645" s="40">
        <v>33033</v>
      </c>
      <c r="L645" s="41" t="s">
        <v>141</v>
      </c>
      <c r="M645" s="11">
        <v>918900499</v>
      </c>
      <c r="N645" s="39" t="s">
        <v>82</v>
      </c>
      <c r="O645" s="11" t="s">
        <v>188</v>
      </c>
      <c r="P645" s="11" t="s">
        <v>189</v>
      </c>
      <c r="Q645" s="11" t="s">
        <v>5475</v>
      </c>
      <c r="R645" s="7" t="str">
        <f t="shared" si="106"/>
        <v>PUNO</v>
      </c>
      <c r="S645" s="7" t="str">
        <f t="shared" si="107"/>
        <v>AJOYANI</v>
      </c>
      <c r="T645" s="11" t="s">
        <v>84</v>
      </c>
      <c r="U645" s="42" t="s">
        <v>5439</v>
      </c>
      <c r="V645" s="38" t="s">
        <v>3091</v>
      </c>
      <c r="W645" s="43">
        <v>44162</v>
      </c>
      <c r="X645" s="8" t="e">
        <f t="shared" si="108"/>
        <v>#N/A</v>
      </c>
      <c r="Y645" s="44"/>
      <c r="AN645" s="10" t="str">
        <f t="shared" si="109"/>
        <v>XB2ST.P0220-4C74101C-S14</v>
      </c>
      <c r="AO645" s="10" t="s">
        <v>5395</v>
      </c>
      <c r="AQ645" s="38" t="str">
        <f t="shared" si="110"/>
        <v>PUNO</v>
      </c>
    </row>
    <row r="646" spans="1:43" ht="15.75" customHeight="1" x14ac:dyDescent="0.2">
      <c r="A646" s="38">
        <v>808</v>
      </c>
      <c r="B646" s="11" t="s">
        <v>5426</v>
      </c>
      <c r="C646" s="2" t="s">
        <v>681</v>
      </c>
      <c r="D646" s="11" t="str">
        <f t="shared" si="103"/>
        <v>DNI71615976</v>
      </c>
      <c r="E646" s="39" t="s">
        <v>5476</v>
      </c>
      <c r="F646" s="39" t="s">
        <v>3762</v>
      </c>
      <c r="G646" s="11" t="s">
        <v>381</v>
      </c>
      <c r="H646" s="11" t="s">
        <v>5477</v>
      </c>
      <c r="I646" s="11" t="s">
        <v>883</v>
      </c>
      <c r="J646" s="11" t="s">
        <v>5442</v>
      </c>
      <c r="K646" s="40">
        <v>37300</v>
      </c>
      <c r="L646" s="41" t="s">
        <v>141</v>
      </c>
      <c r="M646" s="11">
        <v>930328546</v>
      </c>
      <c r="N646" s="39" t="s">
        <v>82</v>
      </c>
      <c r="O646" s="11" t="s">
        <v>83</v>
      </c>
      <c r="P646" s="11" t="s">
        <v>84</v>
      </c>
      <c r="Q646" s="11" t="s">
        <v>5478</v>
      </c>
      <c r="R646" s="7" t="str">
        <f t="shared" si="106"/>
        <v>PUNO</v>
      </c>
      <c r="S646" s="7" t="str">
        <f t="shared" si="107"/>
        <v>ANTAUTA</v>
      </c>
      <c r="T646" s="11" t="s">
        <v>84</v>
      </c>
      <c r="U646" s="42" t="s">
        <v>5439</v>
      </c>
      <c r="V646" s="38" t="s">
        <v>3091</v>
      </c>
      <c r="W646" s="43">
        <v>44162</v>
      </c>
      <c r="X646" s="8" t="e">
        <f t="shared" si="108"/>
        <v>#N/A</v>
      </c>
      <c r="Y646" s="44"/>
      <c r="AN646" s="10" t="str">
        <f t="shared" si="109"/>
        <v>XB2ST.P0220-4C74101C-S14</v>
      </c>
      <c r="AO646" s="10" t="s">
        <v>5395</v>
      </c>
      <c r="AQ646" s="38" t="str">
        <f t="shared" si="110"/>
        <v>PUNO</v>
      </c>
    </row>
    <row r="647" spans="1:43" ht="15.75" customHeight="1" x14ac:dyDescent="0.2">
      <c r="A647" s="38">
        <v>809</v>
      </c>
      <c r="B647" s="11" t="s">
        <v>5426</v>
      </c>
      <c r="C647" s="2" t="s">
        <v>681</v>
      </c>
      <c r="D647" s="11" t="str">
        <f t="shared" si="103"/>
        <v>DNI48557586</v>
      </c>
      <c r="E647" s="39" t="s">
        <v>5479</v>
      </c>
      <c r="F647" s="39" t="s">
        <v>1301</v>
      </c>
      <c r="G647" s="11" t="s">
        <v>587</v>
      </c>
      <c r="H647" s="11" t="s">
        <v>5480</v>
      </c>
      <c r="I647" s="11" t="s">
        <v>883</v>
      </c>
      <c r="J647" s="11" t="s">
        <v>5442</v>
      </c>
      <c r="K647" s="40">
        <v>34634</v>
      </c>
      <c r="L647" s="41" t="s">
        <v>141</v>
      </c>
      <c r="M647" s="11">
        <v>900503054</v>
      </c>
      <c r="N647" s="39" t="s">
        <v>82</v>
      </c>
      <c r="O647" s="11" t="s">
        <v>83</v>
      </c>
      <c r="P647" s="11" t="s">
        <v>84</v>
      </c>
      <c r="Q647" s="11" t="s">
        <v>5481</v>
      </c>
      <c r="R647" s="7" t="str">
        <f t="shared" si="106"/>
        <v>PUNO</v>
      </c>
      <c r="S647" s="7" t="str">
        <f t="shared" si="107"/>
        <v>ANTAUTA</v>
      </c>
      <c r="T647" s="11" t="s">
        <v>84</v>
      </c>
      <c r="U647" s="42" t="s">
        <v>5439</v>
      </c>
      <c r="V647" s="38" t="s">
        <v>3091</v>
      </c>
      <c r="W647" s="43">
        <v>44162</v>
      </c>
      <c r="X647" s="8" t="e">
        <f t="shared" si="108"/>
        <v>#N/A</v>
      </c>
      <c r="Y647" s="44"/>
      <c r="AN647" s="10" t="str">
        <f t="shared" si="109"/>
        <v>XB2ST.P0220-4C74101C-S14</v>
      </c>
      <c r="AO647" s="10" t="s">
        <v>5395</v>
      </c>
      <c r="AQ647" s="38" t="str">
        <f t="shared" si="110"/>
        <v>PUNO</v>
      </c>
    </row>
    <row r="648" spans="1:43" ht="15.75" customHeight="1" x14ac:dyDescent="0.2">
      <c r="A648" s="38">
        <v>811</v>
      </c>
      <c r="B648" s="11" t="s">
        <v>5426</v>
      </c>
      <c r="C648" s="2" t="s">
        <v>681</v>
      </c>
      <c r="D648" s="11" t="str">
        <f t="shared" si="103"/>
        <v>DNI73455404</v>
      </c>
      <c r="E648" s="39" t="s">
        <v>5482</v>
      </c>
      <c r="F648" s="39" t="s">
        <v>5483</v>
      </c>
      <c r="G648" s="11" t="s">
        <v>5484</v>
      </c>
      <c r="H648" s="11" t="s">
        <v>5485</v>
      </c>
      <c r="I648" s="11" t="s">
        <v>1716</v>
      </c>
      <c r="J648" s="11" t="s">
        <v>5451</v>
      </c>
      <c r="K648" s="40">
        <v>34081</v>
      </c>
      <c r="L648" s="41" t="s">
        <v>141</v>
      </c>
      <c r="M648" s="11">
        <v>975841047</v>
      </c>
      <c r="N648" s="39" t="s">
        <v>82</v>
      </c>
      <c r="O648" s="11" t="s">
        <v>82</v>
      </c>
      <c r="P648" s="11" t="s">
        <v>82</v>
      </c>
      <c r="Q648" s="11" t="s">
        <v>5486</v>
      </c>
      <c r="R648" s="7" t="str">
        <f t="shared" si="106"/>
        <v>PUNO</v>
      </c>
      <c r="S648" s="7" t="str">
        <f t="shared" si="107"/>
        <v>PUNO</v>
      </c>
      <c r="T648" s="11" t="s">
        <v>84</v>
      </c>
      <c r="U648" s="42" t="s">
        <v>5439</v>
      </c>
      <c r="V648" s="38" t="s">
        <v>3091</v>
      </c>
      <c r="W648" s="43">
        <v>44162</v>
      </c>
      <c r="X648" s="8" t="e">
        <f t="shared" si="108"/>
        <v>#N/A</v>
      </c>
      <c r="Y648" s="44"/>
      <c r="AN648" s="10" t="str">
        <f t="shared" si="109"/>
        <v>XB2ST.P0220-4C74101C-S14</v>
      </c>
      <c r="AO648" s="10" t="s">
        <v>5395</v>
      </c>
      <c r="AQ648" s="38" t="str">
        <f t="shared" si="110"/>
        <v>PUNO</v>
      </c>
    </row>
    <row r="649" spans="1:43" ht="15.75" customHeight="1" x14ac:dyDescent="0.2">
      <c r="A649" s="38">
        <v>1129</v>
      </c>
      <c r="B649" s="11" t="s">
        <v>5487</v>
      </c>
      <c r="C649" s="2" t="s">
        <v>681</v>
      </c>
      <c r="D649" s="11" t="str">
        <f t="shared" si="103"/>
        <v>DNI70100264</v>
      </c>
      <c r="E649" s="39" t="s">
        <v>5488</v>
      </c>
      <c r="F649" s="39" t="s">
        <v>89</v>
      </c>
      <c r="G649" s="11" t="s">
        <v>312</v>
      </c>
      <c r="H649" s="11" t="s">
        <v>5489</v>
      </c>
      <c r="I649" s="11" t="s">
        <v>812</v>
      </c>
      <c r="J649" s="11" t="s">
        <v>844</v>
      </c>
      <c r="K649" s="40">
        <v>35009</v>
      </c>
      <c r="L649" s="41" t="s">
        <v>141</v>
      </c>
      <c r="M649" s="11">
        <v>974957602</v>
      </c>
      <c r="N649" s="39" t="s">
        <v>82</v>
      </c>
      <c r="O649" s="11" t="s">
        <v>234</v>
      </c>
      <c r="P649" s="11" t="s">
        <v>237</v>
      </c>
      <c r="Q649" s="11" t="s">
        <v>5490</v>
      </c>
      <c r="R649" s="7" t="str">
        <f t="shared" si="106"/>
        <v>PUNO</v>
      </c>
      <c r="S649" s="7" t="str">
        <f t="shared" si="107"/>
        <v>JULIACA</v>
      </c>
      <c r="T649" s="11" t="s">
        <v>181</v>
      </c>
      <c r="U649" s="42" t="s">
        <v>3981</v>
      </c>
      <c r="W649" s="43">
        <v>44162</v>
      </c>
      <c r="X649" s="8" t="e">
        <f t="shared" si="108"/>
        <v>#N/A</v>
      </c>
      <c r="Y649" s="44"/>
      <c r="AH649" s="8" t="s">
        <v>3317</v>
      </c>
      <c r="AN649" s="10" t="str">
        <f t="shared" si="109"/>
        <v>XB2ST.P0220-4C74101C-S14</v>
      </c>
      <c r="AO649" s="10" t="s">
        <v>5395</v>
      </c>
      <c r="AQ649" s="38" t="str">
        <f t="shared" si="110"/>
        <v>PUNO</v>
      </c>
    </row>
    <row r="650" spans="1:43" ht="15.75" customHeight="1" x14ac:dyDescent="0.2">
      <c r="A650" s="38">
        <v>1130</v>
      </c>
      <c r="B650" s="11" t="s">
        <v>5487</v>
      </c>
      <c r="C650" s="2" t="s">
        <v>681</v>
      </c>
      <c r="D650" s="11" t="str">
        <f t="shared" si="103"/>
        <v>DNI70389699</v>
      </c>
      <c r="E650" s="39" t="s">
        <v>5491</v>
      </c>
      <c r="F650" s="39" t="s">
        <v>381</v>
      </c>
      <c r="G650" s="11" t="s">
        <v>900</v>
      </c>
      <c r="H650" s="11" t="s">
        <v>5492</v>
      </c>
      <c r="I650" s="11" t="s">
        <v>883</v>
      </c>
      <c r="J650" s="11" t="s">
        <v>844</v>
      </c>
      <c r="K650" s="40" t="s">
        <v>5493</v>
      </c>
      <c r="L650" s="41" t="s">
        <v>141</v>
      </c>
      <c r="M650" s="11">
        <v>927790352</v>
      </c>
      <c r="N650" s="39" t="s">
        <v>82</v>
      </c>
      <c r="O650" s="11" t="s">
        <v>188</v>
      </c>
      <c r="P650" s="11" t="s">
        <v>189</v>
      </c>
      <c r="Q650" s="11" t="s">
        <v>5494</v>
      </c>
      <c r="R650" s="7" t="str">
        <f t="shared" si="106"/>
        <v>PUNO</v>
      </c>
      <c r="S650" s="7" t="str">
        <f t="shared" si="107"/>
        <v>AJOYANI</v>
      </c>
      <c r="T650" s="11" t="s">
        <v>181</v>
      </c>
      <c r="U650" s="42" t="s">
        <v>3981</v>
      </c>
      <c r="W650" s="43">
        <v>44162</v>
      </c>
      <c r="X650" s="8" t="e">
        <f t="shared" si="108"/>
        <v>#N/A</v>
      </c>
      <c r="Y650" s="44"/>
      <c r="AH650" s="8" t="s">
        <v>3317</v>
      </c>
      <c r="AN650" s="10" t="str">
        <f t="shared" si="109"/>
        <v>XB2ST.P0220-4C74101C-S14</v>
      </c>
      <c r="AO650" s="10" t="s">
        <v>5395</v>
      </c>
      <c r="AQ650" s="38" t="str">
        <f t="shared" si="110"/>
        <v>PUNO</v>
      </c>
    </row>
    <row r="651" spans="1:43" ht="15.75" customHeight="1" x14ac:dyDescent="0.2">
      <c r="A651" s="38">
        <v>123</v>
      </c>
      <c r="B651" s="11" t="s">
        <v>1090</v>
      </c>
      <c r="C651" s="11" t="s">
        <v>1091</v>
      </c>
      <c r="D651" s="11" t="str">
        <f t="shared" si="103"/>
        <v>DNI24712547</v>
      </c>
      <c r="E651" s="39" t="s">
        <v>5495</v>
      </c>
      <c r="F651" s="48" t="s">
        <v>3271</v>
      </c>
      <c r="G651" s="44" t="s">
        <v>4624</v>
      </c>
      <c r="H651" s="38" t="s">
        <v>766</v>
      </c>
      <c r="I651" s="38" t="s">
        <v>5496</v>
      </c>
      <c r="J651" s="38" t="s">
        <v>5497</v>
      </c>
      <c r="K651" s="43">
        <v>27481</v>
      </c>
      <c r="L651" s="38" t="s">
        <v>141</v>
      </c>
      <c r="M651" s="39">
        <v>994784787</v>
      </c>
      <c r="N651" s="38" t="s">
        <v>268</v>
      </c>
      <c r="O651" s="38" t="s">
        <v>1932</v>
      </c>
      <c r="P651" s="38" t="s">
        <v>1933</v>
      </c>
      <c r="Q651" s="38" t="s">
        <v>5498</v>
      </c>
      <c r="R651" s="7" t="str">
        <f t="shared" si="106"/>
        <v>PUNO HUB</v>
      </c>
      <c r="S651" s="7" t="str">
        <f t="shared" si="107"/>
        <v>CUSCO</v>
      </c>
      <c r="T651" s="11" t="s">
        <v>181</v>
      </c>
      <c r="U651" s="42" t="s">
        <v>5499</v>
      </c>
      <c r="W651" s="43">
        <v>44162</v>
      </c>
      <c r="X651" s="8" t="e">
        <f t="shared" si="108"/>
        <v>#N/A</v>
      </c>
      <c r="Y651" s="44"/>
      <c r="AN651" s="10" t="str">
        <f t="shared" si="109"/>
        <v xml:space="preserve">ZB2ARH489 </v>
      </c>
      <c r="AO651" s="10" t="s">
        <v>5395</v>
      </c>
      <c r="AQ651" s="38" t="str">
        <f t="shared" si="110"/>
        <v>PUNO</v>
      </c>
    </row>
    <row r="652" spans="1:43" ht="15.75" customHeight="1" x14ac:dyDescent="0.2">
      <c r="A652" s="38">
        <v>126</v>
      </c>
      <c r="B652" s="11" t="s">
        <v>1090</v>
      </c>
      <c r="C652" s="11" t="s">
        <v>1091</v>
      </c>
      <c r="D652" s="11" t="str">
        <f t="shared" si="103"/>
        <v>DNI41604055</v>
      </c>
      <c r="E652" s="39" t="s">
        <v>5500</v>
      </c>
      <c r="F652" s="48" t="s">
        <v>5501</v>
      </c>
      <c r="G652" s="44" t="s">
        <v>88</v>
      </c>
      <c r="H652" s="38" t="s">
        <v>5502</v>
      </c>
      <c r="I652" s="38" t="s">
        <v>5503</v>
      </c>
      <c r="J652" s="38" t="s">
        <v>5504</v>
      </c>
      <c r="K652" s="43">
        <v>29796</v>
      </c>
      <c r="L652" s="38" t="s">
        <v>141</v>
      </c>
      <c r="M652" s="39">
        <v>951734681</v>
      </c>
      <c r="N652" s="38" t="s">
        <v>82</v>
      </c>
      <c r="O652" s="38" t="s">
        <v>82</v>
      </c>
      <c r="P652" s="38" t="s">
        <v>82</v>
      </c>
      <c r="Q652" s="38" t="s">
        <v>5505</v>
      </c>
      <c r="R652" s="7" t="str">
        <f t="shared" si="106"/>
        <v>PUNO</v>
      </c>
      <c r="S652" s="7" t="str">
        <f t="shared" si="107"/>
        <v>PUNO</v>
      </c>
      <c r="T652" s="11" t="s">
        <v>181</v>
      </c>
      <c r="U652" s="42" t="s">
        <v>5506</v>
      </c>
      <c r="W652" s="43">
        <v>44162</v>
      </c>
      <c r="X652" s="8" t="e">
        <f t="shared" si="108"/>
        <v>#N/A</v>
      </c>
      <c r="Y652" s="44"/>
      <c r="AN652" s="10" t="str">
        <f t="shared" si="109"/>
        <v xml:space="preserve">ZB2ARH489 </v>
      </c>
      <c r="AO652" s="10" t="s">
        <v>5395</v>
      </c>
      <c r="AQ652" s="38" t="str">
        <f t="shared" si="110"/>
        <v>PUNO</v>
      </c>
    </row>
    <row r="653" spans="1:43" ht="15.75" customHeight="1" x14ac:dyDescent="0.2">
      <c r="A653" s="38">
        <v>127</v>
      </c>
      <c r="B653" s="11" t="s">
        <v>1090</v>
      </c>
      <c r="C653" s="11" t="s">
        <v>1091</v>
      </c>
      <c r="D653" s="11" t="str">
        <f t="shared" si="103"/>
        <v>DNI42471892</v>
      </c>
      <c r="E653" s="39" t="s">
        <v>5507</v>
      </c>
      <c r="F653" s="48" t="s">
        <v>381</v>
      </c>
      <c r="G653" s="44" t="s">
        <v>381</v>
      </c>
      <c r="H653" s="38" t="s">
        <v>5508</v>
      </c>
      <c r="I653" s="38" t="s">
        <v>2353</v>
      </c>
      <c r="J653" s="38" t="s">
        <v>5509</v>
      </c>
      <c r="K653" s="43">
        <v>30083</v>
      </c>
      <c r="L653" s="38" t="s">
        <v>141</v>
      </c>
      <c r="M653" s="39">
        <v>973692221</v>
      </c>
      <c r="N653" s="38" t="s">
        <v>82</v>
      </c>
      <c r="O653" s="38" t="s">
        <v>252</v>
      </c>
      <c r="P653" s="38" t="s">
        <v>460</v>
      </c>
      <c r="Q653" s="38" t="s">
        <v>5510</v>
      </c>
      <c r="R653" s="7" t="str">
        <f t="shared" si="106"/>
        <v>PUNO</v>
      </c>
      <c r="S653" s="7" t="str">
        <f t="shared" si="107"/>
        <v>SAN ANTON</v>
      </c>
      <c r="T653" s="11" t="s">
        <v>181</v>
      </c>
      <c r="U653" s="42" t="s">
        <v>5499</v>
      </c>
      <c r="W653" s="43">
        <v>44162</v>
      </c>
      <c r="X653" s="8" t="e">
        <f t="shared" si="108"/>
        <v>#N/A</v>
      </c>
      <c r="Y653" s="44"/>
      <c r="AN653" s="10" t="str">
        <f t="shared" si="109"/>
        <v xml:space="preserve">ZB2ARH489 </v>
      </c>
      <c r="AO653" s="10" t="s">
        <v>5395</v>
      </c>
      <c r="AQ653" s="38" t="str">
        <f t="shared" si="110"/>
        <v>PUNO</v>
      </c>
    </row>
    <row r="654" spans="1:43" ht="15.75" customHeight="1" x14ac:dyDescent="0.2">
      <c r="A654" s="38">
        <v>128</v>
      </c>
      <c r="B654" s="11" t="s">
        <v>1090</v>
      </c>
      <c r="C654" s="11" t="s">
        <v>1091</v>
      </c>
      <c r="D654" s="11" t="str">
        <f t="shared" si="103"/>
        <v>DNI43044440</v>
      </c>
      <c r="E654" s="39" t="s">
        <v>5511</v>
      </c>
      <c r="F654" s="48" t="s">
        <v>2925</v>
      </c>
      <c r="G654" s="44" t="s">
        <v>430</v>
      </c>
      <c r="H654" s="38" t="s">
        <v>1776</v>
      </c>
      <c r="I654" s="38" t="s">
        <v>695</v>
      </c>
      <c r="J654" s="38" t="s">
        <v>1113</v>
      </c>
      <c r="K654" s="43">
        <v>29854</v>
      </c>
      <c r="L654" s="38" t="s">
        <v>141</v>
      </c>
      <c r="M654" s="39">
        <v>989421918</v>
      </c>
      <c r="N654" s="38" t="s">
        <v>82</v>
      </c>
      <c r="O654" s="38" t="s">
        <v>234</v>
      </c>
      <c r="P654" s="38" t="s">
        <v>237</v>
      </c>
      <c r="Q654" s="38" t="s">
        <v>5512</v>
      </c>
      <c r="R654" s="7" t="str">
        <f t="shared" si="106"/>
        <v>PUNO</v>
      </c>
      <c r="S654" s="7" t="str">
        <f t="shared" si="107"/>
        <v>JULIACA</v>
      </c>
      <c r="T654" s="11" t="s">
        <v>181</v>
      </c>
      <c r="U654" s="42" t="s">
        <v>5499</v>
      </c>
      <c r="W654" s="43">
        <v>44162</v>
      </c>
      <c r="X654" s="8" t="e">
        <f t="shared" si="108"/>
        <v>#N/A</v>
      </c>
      <c r="Y654" s="44"/>
      <c r="AN654" s="10" t="str">
        <f t="shared" si="109"/>
        <v xml:space="preserve">ZB2ARH489 </v>
      </c>
      <c r="AO654" s="10" t="s">
        <v>5395</v>
      </c>
      <c r="AQ654" s="38" t="str">
        <f t="shared" si="110"/>
        <v>PUNO</v>
      </c>
    </row>
    <row r="655" spans="1:43" ht="15.75" customHeight="1" x14ac:dyDescent="0.2">
      <c r="A655" s="38">
        <v>129</v>
      </c>
      <c r="B655" s="11" t="s">
        <v>1090</v>
      </c>
      <c r="C655" s="11" t="s">
        <v>1091</v>
      </c>
      <c r="D655" s="11" t="str">
        <f t="shared" si="103"/>
        <v>DNI43239813</v>
      </c>
      <c r="E655" s="39" t="s">
        <v>5513</v>
      </c>
      <c r="F655" s="48" t="s">
        <v>323</v>
      </c>
      <c r="G655" s="44" t="s">
        <v>2067</v>
      </c>
      <c r="H655" s="38" t="s">
        <v>1111</v>
      </c>
      <c r="I655" s="38" t="s">
        <v>695</v>
      </c>
      <c r="J655" s="38" t="s">
        <v>5509</v>
      </c>
      <c r="K655" s="43">
        <v>31291</v>
      </c>
      <c r="L655" s="38" t="s">
        <v>141</v>
      </c>
      <c r="M655" s="39">
        <v>983013713</v>
      </c>
      <c r="N655" s="38" t="s">
        <v>82</v>
      </c>
      <c r="O655" s="38" t="s">
        <v>252</v>
      </c>
      <c r="P655" s="38" t="s">
        <v>460</v>
      </c>
      <c r="Q655" s="38" t="s">
        <v>5514</v>
      </c>
      <c r="R655" s="7" t="str">
        <f t="shared" si="106"/>
        <v>PUNO</v>
      </c>
      <c r="S655" s="7" t="str">
        <f t="shared" si="107"/>
        <v>SAN ANTON</v>
      </c>
      <c r="T655" s="11" t="s">
        <v>181</v>
      </c>
      <c r="U655" s="42" t="s">
        <v>5499</v>
      </c>
      <c r="W655" s="43">
        <v>44162</v>
      </c>
      <c r="X655" s="8" t="e">
        <f t="shared" si="108"/>
        <v>#N/A</v>
      </c>
      <c r="Y655" s="44"/>
      <c r="AN655" s="10" t="str">
        <f t="shared" si="109"/>
        <v xml:space="preserve">ZB2ARH489 </v>
      </c>
      <c r="AO655" s="10" t="s">
        <v>5395</v>
      </c>
      <c r="AQ655" s="38" t="str">
        <f t="shared" si="110"/>
        <v>PUNO</v>
      </c>
    </row>
    <row r="656" spans="1:43" ht="15.75" customHeight="1" x14ac:dyDescent="0.2">
      <c r="A656" s="38">
        <v>130</v>
      </c>
      <c r="B656" s="11" t="s">
        <v>1090</v>
      </c>
      <c r="C656" s="11" t="s">
        <v>1091</v>
      </c>
      <c r="D656" s="11" t="str">
        <f t="shared" si="103"/>
        <v>DNI43482029</v>
      </c>
      <c r="E656" s="39" t="s">
        <v>5515</v>
      </c>
      <c r="F656" s="48" t="s">
        <v>291</v>
      </c>
      <c r="G656" s="44" t="s">
        <v>4784</v>
      </c>
      <c r="H656" s="38" t="s">
        <v>2385</v>
      </c>
      <c r="I656" s="38" t="s">
        <v>1112</v>
      </c>
      <c r="J656" s="38" t="s">
        <v>5516</v>
      </c>
      <c r="K656" s="43">
        <v>29926</v>
      </c>
      <c r="L656" s="38" t="s">
        <v>141</v>
      </c>
      <c r="M656" s="39">
        <v>950336844</v>
      </c>
      <c r="N656" s="38" t="s">
        <v>82</v>
      </c>
      <c r="O656" s="38" t="s">
        <v>83</v>
      </c>
      <c r="P656" s="38" t="s">
        <v>84</v>
      </c>
      <c r="Q656" s="38" t="s">
        <v>5517</v>
      </c>
      <c r="R656" s="7" t="str">
        <f t="shared" si="106"/>
        <v>PUNO</v>
      </c>
      <c r="S656" s="7" t="str">
        <f t="shared" si="107"/>
        <v>ANTAUTA</v>
      </c>
      <c r="T656" s="11" t="s">
        <v>181</v>
      </c>
      <c r="U656" s="42" t="s">
        <v>5499</v>
      </c>
      <c r="W656" s="43">
        <v>44162</v>
      </c>
      <c r="X656" s="8" t="e">
        <f t="shared" si="108"/>
        <v>#N/A</v>
      </c>
      <c r="Y656" s="44"/>
      <c r="AN656" s="10" t="str">
        <f t="shared" si="109"/>
        <v xml:space="preserve">ZB2ARH489 </v>
      </c>
      <c r="AO656" s="10" t="s">
        <v>5395</v>
      </c>
      <c r="AQ656" s="38" t="str">
        <f t="shared" si="110"/>
        <v>PUNO</v>
      </c>
    </row>
    <row r="657" spans="1:43" ht="15.75" customHeight="1" x14ac:dyDescent="0.2">
      <c r="A657" s="38">
        <v>132</v>
      </c>
      <c r="B657" s="11" t="s">
        <v>1090</v>
      </c>
      <c r="C657" s="11" t="s">
        <v>1091</v>
      </c>
      <c r="D657" s="11" t="str">
        <f t="shared" ref="D657:D686" si="111">CONCATENATE("DNI",E657)</f>
        <v>DNI45914060</v>
      </c>
      <c r="E657" s="39" t="s">
        <v>5518</v>
      </c>
      <c r="F657" s="48" t="s">
        <v>2083</v>
      </c>
      <c r="G657" s="44" t="s">
        <v>2155</v>
      </c>
      <c r="H657" s="38" t="s">
        <v>1179</v>
      </c>
      <c r="I657" s="38" t="s">
        <v>5519</v>
      </c>
      <c r="J657" s="38" t="s">
        <v>5504</v>
      </c>
      <c r="K657" s="43">
        <v>32403</v>
      </c>
      <c r="L657" s="38" t="s">
        <v>141</v>
      </c>
      <c r="M657" s="39">
        <v>964163178</v>
      </c>
      <c r="N657" s="38" t="s">
        <v>82</v>
      </c>
      <c r="O657" s="38" t="s">
        <v>82</v>
      </c>
      <c r="P657" s="38" t="s">
        <v>82</v>
      </c>
      <c r="Q657" s="38" t="s">
        <v>5520</v>
      </c>
      <c r="R657" s="7" t="str">
        <f t="shared" si="106"/>
        <v>PUNO</v>
      </c>
      <c r="S657" s="7" t="str">
        <f t="shared" si="107"/>
        <v>PUNO</v>
      </c>
      <c r="T657" s="11" t="s">
        <v>181</v>
      </c>
      <c r="U657" s="42" t="s">
        <v>5521</v>
      </c>
      <c r="W657" s="43">
        <v>44162</v>
      </c>
      <c r="X657" s="8" t="e">
        <f t="shared" si="108"/>
        <v>#N/A</v>
      </c>
      <c r="Y657" s="44"/>
      <c r="AN657" s="10" t="str">
        <f t="shared" si="109"/>
        <v xml:space="preserve">ZB2ARH489 </v>
      </c>
      <c r="AO657" s="10" t="s">
        <v>5395</v>
      </c>
      <c r="AQ657" s="38" t="str">
        <f t="shared" si="110"/>
        <v>PUNO</v>
      </c>
    </row>
    <row r="658" spans="1:43" ht="15.75" customHeight="1" x14ac:dyDescent="0.2">
      <c r="A658" s="38">
        <v>136</v>
      </c>
      <c r="B658" s="11" t="s">
        <v>1090</v>
      </c>
      <c r="C658" s="11" t="s">
        <v>1091</v>
      </c>
      <c r="D658" s="11" t="str">
        <f t="shared" si="111"/>
        <v>DNI72178732</v>
      </c>
      <c r="E658" s="39" t="s">
        <v>5522</v>
      </c>
      <c r="F658" s="48" t="s">
        <v>4620</v>
      </c>
      <c r="G658" s="44" t="s">
        <v>5523</v>
      </c>
      <c r="H658" s="38" t="s">
        <v>1026</v>
      </c>
      <c r="I658" s="38" t="s">
        <v>5524</v>
      </c>
      <c r="J658" s="38" t="s">
        <v>5525</v>
      </c>
      <c r="K658" s="43">
        <v>33115</v>
      </c>
      <c r="L658" s="8" t="s">
        <v>2976</v>
      </c>
      <c r="M658" s="39">
        <v>964161472</v>
      </c>
      <c r="N658" s="38" t="s">
        <v>82</v>
      </c>
      <c r="O658" s="38" t="s">
        <v>82</v>
      </c>
      <c r="P658" s="38" t="s">
        <v>82</v>
      </c>
      <c r="Q658" s="38" t="s">
        <v>5526</v>
      </c>
      <c r="R658" s="7" t="str">
        <f t="shared" si="106"/>
        <v>PUNO</v>
      </c>
      <c r="S658" s="7" t="str">
        <f t="shared" si="107"/>
        <v>PUNO</v>
      </c>
      <c r="T658" s="11" t="s">
        <v>181</v>
      </c>
      <c r="U658" s="42" t="s">
        <v>5521</v>
      </c>
      <c r="W658" s="43">
        <v>44162</v>
      </c>
      <c r="X658" s="8" t="e">
        <f t="shared" si="108"/>
        <v>#N/A</v>
      </c>
      <c r="Y658" s="44"/>
      <c r="AN658" s="10" t="str">
        <f t="shared" si="109"/>
        <v xml:space="preserve">ZB2ARH489 </v>
      </c>
      <c r="AO658" s="10" t="s">
        <v>5395</v>
      </c>
      <c r="AQ658" s="38" t="str">
        <f t="shared" si="110"/>
        <v>PUNO</v>
      </c>
    </row>
    <row r="659" spans="1:43" ht="15.75" customHeight="1" x14ac:dyDescent="0.2">
      <c r="A659" s="38">
        <v>137</v>
      </c>
      <c r="B659" s="11" t="s">
        <v>1090</v>
      </c>
      <c r="C659" s="11" t="s">
        <v>1091</v>
      </c>
      <c r="D659" s="11" t="str">
        <f t="shared" si="111"/>
        <v>DNI72946050</v>
      </c>
      <c r="E659" s="39" t="s">
        <v>5527</v>
      </c>
      <c r="F659" s="48" t="s">
        <v>5528</v>
      </c>
      <c r="G659" s="44" t="s">
        <v>2649</v>
      </c>
      <c r="H659" s="38" t="s">
        <v>4252</v>
      </c>
      <c r="I659" s="38" t="s">
        <v>5529</v>
      </c>
      <c r="J659" s="38" t="s">
        <v>5530</v>
      </c>
      <c r="K659" s="43">
        <v>35057</v>
      </c>
      <c r="L659" s="38" t="s">
        <v>141</v>
      </c>
      <c r="M659" s="39">
        <v>973520316</v>
      </c>
      <c r="N659" s="38" t="s">
        <v>82</v>
      </c>
      <c r="O659" s="38" t="s">
        <v>83</v>
      </c>
      <c r="P659" s="38" t="s">
        <v>84</v>
      </c>
      <c r="Q659" s="38" t="s">
        <v>5531</v>
      </c>
      <c r="R659" s="7" t="str">
        <f t="shared" si="106"/>
        <v>PUNO</v>
      </c>
      <c r="S659" s="7" t="str">
        <f t="shared" si="107"/>
        <v>ANTAUTA</v>
      </c>
      <c r="T659" s="11" t="s">
        <v>181</v>
      </c>
      <c r="U659" s="42" t="s">
        <v>5532</v>
      </c>
      <c r="W659" s="43">
        <v>44162</v>
      </c>
      <c r="X659" s="8" t="e">
        <f t="shared" si="108"/>
        <v>#N/A</v>
      </c>
      <c r="Y659" s="44"/>
      <c r="AN659" s="10" t="str">
        <f t="shared" si="109"/>
        <v xml:space="preserve">ZB2ARH489 </v>
      </c>
      <c r="AO659" s="10" t="s">
        <v>5395</v>
      </c>
      <c r="AQ659" s="38" t="str">
        <f t="shared" si="110"/>
        <v>PUNO</v>
      </c>
    </row>
    <row r="660" spans="1:43" ht="15.75" customHeight="1" x14ac:dyDescent="0.2">
      <c r="A660" s="38">
        <v>138</v>
      </c>
      <c r="B660" s="11" t="s">
        <v>1090</v>
      </c>
      <c r="C660" s="11" t="s">
        <v>1091</v>
      </c>
      <c r="D660" s="11" t="str">
        <f t="shared" si="111"/>
        <v>DNI80028456</v>
      </c>
      <c r="E660" s="39" t="s">
        <v>5533</v>
      </c>
      <c r="F660" s="48" t="s">
        <v>115</v>
      </c>
      <c r="G660" s="44" t="s">
        <v>482</v>
      </c>
      <c r="H660" s="38" t="s">
        <v>5534</v>
      </c>
      <c r="I660" s="38" t="s">
        <v>695</v>
      </c>
      <c r="J660" s="38" t="s">
        <v>1113</v>
      </c>
      <c r="K660" s="43">
        <v>28357</v>
      </c>
      <c r="L660" s="38" t="s">
        <v>141</v>
      </c>
      <c r="M660" s="39">
        <v>994482700</v>
      </c>
      <c r="N660" s="38" t="s">
        <v>82</v>
      </c>
      <c r="O660" s="38" t="s">
        <v>234</v>
      </c>
      <c r="P660" s="38" t="s">
        <v>237</v>
      </c>
      <c r="Q660" s="38" t="s">
        <v>5535</v>
      </c>
      <c r="R660" s="7" t="str">
        <f t="shared" si="106"/>
        <v>PUNO</v>
      </c>
      <c r="S660" s="7" t="str">
        <f t="shared" si="107"/>
        <v>JULIACA</v>
      </c>
      <c r="T660" s="11" t="s">
        <v>181</v>
      </c>
      <c r="U660" s="42" t="s">
        <v>5499</v>
      </c>
      <c r="W660" s="43">
        <v>44162</v>
      </c>
      <c r="X660" s="8" t="e">
        <f t="shared" si="108"/>
        <v>#N/A</v>
      </c>
      <c r="Y660" s="44"/>
      <c r="AN660" s="10" t="str">
        <f t="shared" si="109"/>
        <v xml:space="preserve">ZB2ARH489 </v>
      </c>
      <c r="AO660" s="10" t="s">
        <v>5395</v>
      </c>
      <c r="AQ660" s="38" t="str">
        <f t="shared" si="110"/>
        <v>PUNO</v>
      </c>
    </row>
    <row r="661" spans="1:43" ht="15.75" customHeight="1" x14ac:dyDescent="0.2">
      <c r="A661" s="38">
        <v>139</v>
      </c>
      <c r="B661" s="11" t="s">
        <v>1090</v>
      </c>
      <c r="C661" s="11" t="s">
        <v>1091</v>
      </c>
      <c r="D661" s="11" t="str">
        <f t="shared" si="111"/>
        <v>DNI45997340</v>
      </c>
      <c r="E661" s="39" t="s">
        <v>5536</v>
      </c>
      <c r="F661" s="48" t="s">
        <v>430</v>
      </c>
      <c r="G661" s="44" t="s">
        <v>457</v>
      </c>
      <c r="H661" s="38" t="s">
        <v>2789</v>
      </c>
      <c r="I661" s="38" t="s">
        <v>5537</v>
      </c>
      <c r="J661" s="38" t="s">
        <v>5538</v>
      </c>
      <c r="K661" s="43">
        <v>32617</v>
      </c>
      <c r="L661" s="38" t="s">
        <v>141</v>
      </c>
      <c r="M661" s="39">
        <v>940959993</v>
      </c>
      <c r="N661" s="38" t="s">
        <v>82</v>
      </c>
      <c r="O661" s="38" t="s">
        <v>83</v>
      </c>
      <c r="P661" s="38" t="s">
        <v>84</v>
      </c>
      <c r="Q661" s="38" t="s">
        <v>3955</v>
      </c>
      <c r="R661" s="7" t="str">
        <f t="shared" si="106"/>
        <v>PUNO</v>
      </c>
      <c r="S661" s="7" t="str">
        <f t="shared" si="107"/>
        <v>ANTAUTA</v>
      </c>
      <c r="T661" s="11" t="s">
        <v>181</v>
      </c>
      <c r="U661" s="42" t="s">
        <v>5539</v>
      </c>
      <c r="W661" s="43">
        <v>44162</v>
      </c>
      <c r="X661" s="8" t="e">
        <f t="shared" si="108"/>
        <v>#N/A</v>
      </c>
      <c r="Y661" s="44"/>
      <c r="AN661" s="10" t="str">
        <f t="shared" si="109"/>
        <v xml:space="preserve">ZB2ARH489 </v>
      </c>
      <c r="AO661" s="10" t="s">
        <v>5395</v>
      </c>
      <c r="AQ661" s="38" t="str">
        <f t="shared" si="110"/>
        <v>PUNO</v>
      </c>
    </row>
    <row r="662" spans="1:43" ht="15.75" customHeight="1" x14ac:dyDescent="0.2">
      <c r="A662" s="38">
        <v>140</v>
      </c>
      <c r="B662" s="11" t="s">
        <v>1090</v>
      </c>
      <c r="C662" s="11" t="s">
        <v>1091</v>
      </c>
      <c r="D662" s="11" t="str">
        <f t="shared" si="111"/>
        <v>DNI70318916</v>
      </c>
      <c r="E662" s="39" t="s">
        <v>5540</v>
      </c>
      <c r="F662" s="48" t="s">
        <v>2718</v>
      </c>
      <c r="G662" s="44" t="s">
        <v>5077</v>
      </c>
      <c r="H662" s="38" t="s">
        <v>5541</v>
      </c>
      <c r="I662" s="38" t="s">
        <v>5529</v>
      </c>
      <c r="J662" s="38" t="s">
        <v>5530</v>
      </c>
      <c r="K662" s="43">
        <v>34309</v>
      </c>
      <c r="L662" s="38" t="s">
        <v>141</v>
      </c>
      <c r="M662" s="39">
        <v>930476531</v>
      </c>
      <c r="N662" s="38" t="s">
        <v>82</v>
      </c>
      <c r="O662" s="38" t="s">
        <v>234</v>
      </c>
      <c r="P662" s="38" t="s">
        <v>237</v>
      </c>
      <c r="Q662" s="38" t="s">
        <v>5542</v>
      </c>
      <c r="R662" s="7" t="str">
        <f t="shared" si="106"/>
        <v>PUNO</v>
      </c>
      <c r="S662" s="7" t="str">
        <f t="shared" si="107"/>
        <v>JULIACA</v>
      </c>
      <c r="T662" s="11" t="s">
        <v>181</v>
      </c>
      <c r="U662" s="42" t="s">
        <v>5499</v>
      </c>
      <c r="W662" s="43">
        <v>44162</v>
      </c>
      <c r="X662" s="8" t="e">
        <f t="shared" si="108"/>
        <v>#N/A</v>
      </c>
      <c r="Y662" s="44"/>
      <c r="AN662" s="10" t="str">
        <f t="shared" si="109"/>
        <v xml:space="preserve">ZB2ARH489 </v>
      </c>
      <c r="AO662" s="10" t="s">
        <v>5395</v>
      </c>
      <c r="AQ662" s="38" t="str">
        <f t="shared" si="110"/>
        <v>PUNO</v>
      </c>
    </row>
    <row r="663" spans="1:43" ht="15.75" customHeight="1" x14ac:dyDescent="0.2">
      <c r="A663" s="38">
        <v>141</v>
      </c>
      <c r="B663" s="11" t="s">
        <v>1090</v>
      </c>
      <c r="C663" s="11" t="s">
        <v>1091</v>
      </c>
      <c r="D663" s="11" t="str">
        <f t="shared" si="111"/>
        <v>DNI70136347</v>
      </c>
      <c r="E663" s="39" t="s">
        <v>5543</v>
      </c>
      <c r="F663" s="48" t="s">
        <v>5544</v>
      </c>
      <c r="G663" s="44" t="s">
        <v>5545</v>
      </c>
      <c r="H663" s="38" t="s">
        <v>5546</v>
      </c>
      <c r="I663" s="38" t="s">
        <v>5537</v>
      </c>
      <c r="J663" s="38" t="s">
        <v>5547</v>
      </c>
      <c r="K663" s="43">
        <v>34276</v>
      </c>
      <c r="L663" s="38" t="s">
        <v>141</v>
      </c>
      <c r="M663" s="39">
        <v>931984921</v>
      </c>
      <c r="N663" s="38" t="s">
        <v>82</v>
      </c>
      <c r="O663" s="38" t="s">
        <v>234</v>
      </c>
      <c r="P663" s="38" t="s">
        <v>237</v>
      </c>
      <c r="Q663" s="38" t="s">
        <v>5548</v>
      </c>
      <c r="R663" s="7" t="str">
        <f t="shared" si="106"/>
        <v>PUNO</v>
      </c>
      <c r="S663" s="7" t="str">
        <f t="shared" si="107"/>
        <v>JULIACA</v>
      </c>
      <c r="T663" s="11" t="s">
        <v>181</v>
      </c>
      <c r="U663" s="42" t="s">
        <v>5539</v>
      </c>
      <c r="W663" s="43">
        <v>44162</v>
      </c>
      <c r="X663" s="8" t="e">
        <f t="shared" si="108"/>
        <v>#N/A</v>
      </c>
      <c r="Y663" s="44"/>
      <c r="AN663" s="10" t="str">
        <f t="shared" si="109"/>
        <v xml:space="preserve">ZB2ARH489 </v>
      </c>
      <c r="AO663" s="10" t="s">
        <v>5395</v>
      </c>
      <c r="AQ663" s="38" t="str">
        <f t="shared" si="110"/>
        <v>PUNO</v>
      </c>
    </row>
    <row r="664" spans="1:43" ht="15.75" customHeight="1" x14ac:dyDescent="0.2">
      <c r="A664" s="38">
        <v>142</v>
      </c>
      <c r="B664" s="11" t="s">
        <v>1090</v>
      </c>
      <c r="C664" s="11" t="s">
        <v>1091</v>
      </c>
      <c r="D664" s="11" t="str">
        <f t="shared" si="111"/>
        <v>DNI42773467</v>
      </c>
      <c r="E664" s="39" t="s">
        <v>5549</v>
      </c>
      <c r="F664" s="48" t="s">
        <v>3700</v>
      </c>
      <c r="G664" s="44" t="s">
        <v>506</v>
      </c>
      <c r="H664" s="38" t="s">
        <v>5550</v>
      </c>
      <c r="I664" s="38" t="s">
        <v>2353</v>
      </c>
      <c r="J664" s="38" t="s">
        <v>5551</v>
      </c>
      <c r="K664" s="43">
        <v>31035</v>
      </c>
      <c r="L664" s="38" t="s">
        <v>141</v>
      </c>
      <c r="M664" s="39">
        <v>929410260</v>
      </c>
      <c r="N664" s="38" t="s">
        <v>82</v>
      </c>
      <c r="O664" s="38" t="s">
        <v>188</v>
      </c>
      <c r="P664" s="38" t="s">
        <v>189</v>
      </c>
      <c r="Q664" s="38" t="s">
        <v>5552</v>
      </c>
      <c r="R664" s="7" t="str">
        <f t="shared" si="106"/>
        <v>PUNO</v>
      </c>
      <c r="S664" s="7" t="str">
        <f t="shared" si="107"/>
        <v>AJOYANI</v>
      </c>
      <c r="T664" s="11" t="s">
        <v>181</v>
      </c>
      <c r="U664" s="42" t="s">
        <v>5499</v>
      </c>
      <c r="W664" s="43">
        <v>44162</v>
      </c>
      <c r="X664" s="8" t="e">
        <f t="shared" si="108"/>
        <v>#N/A</v>
      </c>
      <c r="Y664" s="44"/>
      <c r="AN664" s="10" t="str">
        <f t="shared" si="109"/>
        <v xml:space="preserve">ZB2ARH489 </v>
      </c>
      <c r="AO664" s="10" t="s">
        <v>5395</v>
      </c>
      <c r="AQ664" s="38" t="str">
        <f t="shared" si="110"/>
        <v>PUNO</v>
      </c>
    </row>
    <row r="665" spans="1:43" ht="15.75" customHeight="1" x14ac:dyDescent="0.2">
      <c r="A665" s="38">
        <v>143</v>
      </c>
      <c r="B665" s="11" t="s">
        <v>1090</v>
      </c>
      <c r="C665" s="11" t="s">
        <v>1091</v>
      </c>
      <c r="D665" s="11" t="str">
        <f t="shared" si="111"/>
        <v>DNI71751678</v>
      </c>
      <c r="E665" s="39" t="s">
        <v>5553</v>
      </c>
      <c r="F665" s="48" t="s">
        <v>2717</v>
      </c>
      <c r="G665" s="44" t="s">
        <v>376</v>
      </c>
      <c r="H665" s="38" t="s">
        <v>258</v>
      </c>
      <c r="I665" s="38" t="s">
        <v>3190</v>
      </c>
      <c r="J665" s="38" t="s">
        <v>5554</v>
      </c>
      <c r="K665" s="43">
        <v>34349</v>
      </c>
      <c r="L665" s="38" t="s">
        <v>141</v>
      </c>
      <c r="M665" s="39">
        <v>992374423</v>
      </c>
      <c r="N665" s="38" t="s">
        <v>82</v>
      </c>
      <c r="O665" s="38" t="s">
        <v>83</v>
      </c>
      <c r="P665" s="38" t="s">
        <v>92</v>
      </c>
      <c r="Q665" s="38" t="s">
        <v>5555</v>
      </c>
      <c r="R665" s="7" t="str">
        <f t="shared" si="106"/>
        <v>PUNO</v>
      </c>
      <c r="S665" s="7" t="str">
        <f t="shared" si="107"/>
        <v>JULIACA</v>
      </c>
      <c r="T665" s="11" t="s">
        <v>181</v>
      </c>
      <c r="U665" s="42" t="s">
        <v>5499</v>
      </c>
      <c r="W665" s="43">
        <v>44162</v>
      </c>
      <c r="X665" s="8" t="e">
        <f t="shared" si="108"/>
        <v>#N/A</v>
      </c>
      <c r="Y665" s="44"/>
      <c r="AN665" s="10" t="str">
        <f t="shared" si="109"/>
        <v xml:space="preserve">ZB2ARH489 </v>
      </c>
      <c r="AO665" s="10" t="s">
        <v>5395</v>
      </c>
      <c r="AQ665" s="38" t="str">
        <f t="shared" si="110"/>
        <v>PUNO</v>
      </c>
    </row>
    <row r="666" spans="1:43" ht="15.75" customHeight="1" x14ac:dyDescent="0.2">
      <c r="A666" s="38">
        <v>144</v>
      </c>
      <c r="B666" s="11" t="s">
        <v>1090</v>
      </c>
      <c r="C666" s="11" t="s">
        <v>1091</v>
      </c>
      <c r="D666" s="11" t="str">
        <f t="shared" si="111"/>
        <v>DNI02172691</v>
      </c>
      <c r="E666" s="39" t="s">
        <v>5556</v>
      </c>
      <c r="F666" s="48" t="s">
        <v>547</v>
      </c>
      <c r="G666" s="44" t="s">
        <v>547</v>
      </c>
      <c r="H666" s="38" t="s">
        <v>3144</v>
      </c>
      <c r="I666" s="38" t="s">
        <v>5557</v>
      </c>
      <c r="J666" s="38" t="s">
        <v>5558</v>
      </c>
      <c r="K666" s="43">
        <v>27583</v>
      </c>
      <c r="L666" s="38" t="s">
        <v>141</v>
      </c>
      <c r="M666" s="39">
        <v>975441843</v>
      </c>
      <c r="N666" s="38" t="s">
        <v>82</v>
      </c>
      <c r="O666" s="38" t="s">
        <v>234</v>
      </c>
      <c r="P666" s="38" t="s">
        <v>237</v>
      </c>
      <c r="Q666" s="38" t="s">
        <v>5559</v>
      </c>
      <c r="R666" s="7" t="str">
        <f t="shared" si="106"/>
        <v>PUNO</v>
      </c>
      <c r="S666" s="7" t="str">
        <f t="shared" si="107"/>
        <v>JULIACA</v>
      </c>
      <c r="T666" s="11" t="s">
        <v>181</v>
      </c>
      <c r="U666" s="42" t="s">
        <v>5560</v>
      </c>
      <c r="W666" s="43">
        <v>44162</v>
      </c>
      <c r="X666" s="8" t="e">
        <f t="shared" si="108"/>
        <v>#N/A</v>
      </c>
      <c r="Y666" s="44"/>
      <c r="AN666" s="10" t="str">
        <f t="shared" si="109"/>
        <v xml:space="preserve">ZB2ARH489 </v>
      </c>
      <c r="AO666" s="10" t="s">
        <v>5395</v>
      </c>
      <c r="AQ666" s="38" t="str">
        <f t="shared" si="110"/>
        <v>PUNO</v>
      </c>
    </row>
    <row r="667" spans="1:43" ht="15.75" customHeight="1" x14ac:dyDescent="0.2">
      <c r="A667" s="38">
        <v>145</v>
      </c>
      <c r="B667" s="11" t="s">
        <v>1090</v>
      </c>
      <c r="C667" s="11" t="s">
        <v>1091</v>
      </c>
      <c r="D667" s="11" t="str">
        <f t="shared" si="111"/>
        <v>DNI42182309</v>
      </c>
      <c r="E667" s="39" t="s">
        <v>5561</v>
      </c>
      <c r="F667" s="48" t="s">
        <v>312</v>
      </c>
      <c r="G667" s="44" t="s">
        <v>887</v>
      </c>
      <c r="H667" s="38" t="s">
        <v>2995</v>
      </c>
      <c r="I667" s="38" t="s">
        <v>5562</v>
      </c>
      <c r="J667" s="38" t="s">
        <v>5563</v>
      </c>
      <c r="K667" s="43">
        <v>30624</v>
      </c>
      <c r="L667" s="38" t="s">
        <v>141</v>
      </c>
      <c r="M667" s="39">
        <v>952569549</v>
      </c>
      <c r="N667" s="38" t="s">
        <v>82</v>
      </c>
      <c r="O667" s="38" t="s">
        <v>234</v>
      </c>
      <c r="P667" s="38" t="s">
        <v>237</v>
      </c>
      <c r="Q667" s="38" t="s">
        <v>5564</v>
      </c>
      <c r="R667" s="7" t="str">
        <f t="shared" si="106"/>
        <v>PUNO</v>
      </c>
      <c r="S667" s="7" t="str">
        <f t="shared" si="107"/>
        <v>JULIACA</v>
      </c>
      <c r="T667" s="11" t="s">
        <v>181</v>
      </c>
      <c r="U667" s="42" t="s">
        <v>5506</v>
      </c>
      <c r="W667" s="43">
        <v>44162</v>
      </c>
      <c r="X667" s="8" t="e">
        <f t="shared" si="108"/>
        <v>#N/A</v>
      </c>
      <c r="Y667" s="44"/>
      <c r="AN667" s="10" t="str">
        <f t="shared" si="109"/>
        <v xml:space="preserve">ZB2ARH489 </v>
      </c>
      <c r="AO667" s="10" t="s">
        <v>5395</v>
      </c>
      <c r="AQ667" s="38" t="str">
        <f t="shared" si="110"/>
        <v>PUNO</v>
      </c>
    </row>
    <row r="668" spans="1:43" ht="15.75" customHeight="1" x14ac:dyDescent="0.2">
      <c r="A668" s="38">
        <v>146</v>
      </c>
      <c r="B668" s="11" t="s">
        <v>1090</v>
      </c>
      <c r="C668" s="11" t="s">
        <v>1091</v>
      </c>
      <c r="D668" s="11" t="str">
        <f t="shared" si="111"/>
        <v>DNI01699964</v>
      </c>
      <c r="E668" s="39" t="s">
        <v>5565</v>
      </c>
      <c r="F668" s="48" t="s">
        <v>580</v>
      </c>
      <c r="G668" s="44" t="s">
        <v>115</v>
      </c>
      <c r="H668" s="38" t="s">
        <v>5566</v>
      </c>
      <c r="I668" s="38" t="s">
        <v>695</v>
      </c>
      <c r="J668" s="38" t="s">
        <v>5509</v>
      </c>
      <c r="K668" s="43">
        <v>27782</v>
      </c>
      <c r="L668" s="38" t="s">
        <v>141</v>
      </c>
      <c r="M668" s="39">
        <v>918041516</v>
      </c>
      <c r="N668" s="38" t="s">
        <v>82</v>
      </c>
      <c r="O668" s="38" t="s">
        <v>252</v>
      </c>
      <c r="P668" s="38" t="s">
        <v>460</v>
      </c>
      <c r="Q668" s="38" t="s">
        <v>5567</v>
      </c>
      <c r="R668" s="7" t="str">
        <f t="shared" si="106"/>
        <v>PUNO</v>
      </c>
      <c r="S668" s="7" t="str">
        <f t="shared" si="107"/>
        <v>SAN ANTON</v>
      </c>
      <c r="T668" s="11" t="s">
        <v>181</v>
      </c>
      <c r="U668" s="42" t="s">
        <v>5499</v>
      </c>
      <c r="W668" s="43">
        <v>44162</v>
      </c>
      <c r="X668" s="8" t="e">
        <f t="shared" si="108"/>
        <v>#N/A</v>
      </c>
      <c r="Y668" s="44"/>
      <c r="AN668" s="10" t="str">
        <f t="shared" si="109"/>
        <v xml:space="preserve">ZB2ARH489 </v>
      </c>
      <c r="AO668" s="10" t="s">
        <v>5395</v>
      </c>
      <c r="AQ668" s="38" t="str">
        <f t="shared" si="110"/>
        <v>PUNO</v>
      </c>
    </row>
    <row r="669" spans="1:43" ht="15.75" customHeight="1" x14ac:dyDescent="0.2">
      <c r="A669" s="38">
        <v>148</v>
      </c>
      <c r="B669" s="11" t="s">
        <v>1090</v>
      </c>
      <c r="C669" s="11" t="s">
        <v>1091</v>
      </c>
      <c r="D669" s="11" t="str">
        <f t="shared" si="111"/>
        <v>DNI71851460</v>
      </c>
      <c r="E669" s="39" t="s">
        <v>5568</v>
      </c>
      <c r="F669" s="48" t="s">
        <v>115</v>
      </c>
      <c r="G669" s="44" t="s">
        <v>900</v>
      </c>
      <c r="H669" s="38" t="s">
        <v>5569</v>
      </c>
      <c r="I669" s="38" t="s">
        <v>5570</v>
      </c>
      <c r="J669" s="38" t="s">
        <v>5571</v>
      </c>
      <c r="K669" s="43">
        <v>36903</v>
      </c>
      <c r="L669" s="8" t="s">
        <v>2976</v>
      </c>
      <c r="M669" s="39">
        <v>923585282</v>
      </c>
      <c r="N669" s="38" t="s">
        <v>82</v>
      </c>
      <c r="O669" s="38" t="s">
        <v>252</v>
      </c>
      <c r="P669" s="38" t="s">
        <v>460</v>
      </c>
      <c r="Q669" s="38" t="s">
        <v>4044</v>
      </c>
      <c r="R669" s="7" t="str">
        <f t="shared" si="106"/>
        <v>PUNO</v>
      </c>
      <c r="S669" s="7" t="str">
        <f t="shared" si="107"/>
        <v>SAN ANTON</v>
      </c>
      <c r="T669" s="11" t="s">
        <v>181</v>
      </c>
      <c r="U669" s="42" t="s">
        <v>5560</v>
      </c>
      <c r="V669" s="38" t="s">
        <v>5572</v>
      </c>
      <c r="W669" s="43">
        <v>44162</v>
      </c>
      <c r="X669" s="8" t="e">
        <f t="shared" si="108"/>
        <v>#N/A</v>
      </c>
      <c r="Y669" s="44"/>
      <c r="AN669" s="10" t="str">
        <f t="shared" si="109"/>
        <v xml:space="preserve">ZB2ARH489 </v>
      </c>
      <c r="AO669" s="10" t="s">
        <v>5395</v>
      </c>
      <c r="AQ669" s="38" t="str">
        <f t="shared" si="110"/>
        <v>PUNO</v>
      </c>
    </row>
    <row r="670" spans="1:43" ht="15.75" customHeight="1" x14ac:dyDescent="0.2">
      <c r="A670" s="38">
        <v>149</v>
      </c>
      <c r="B670" s="11" t="s">
        <v>1090</v>
      </c>
      <c r="C670" s="11" t="s">
        <v>1091</v>
      </c>
      <c r="D670" s="11" t="str">
        <f t="shared" si="111"/>
        <v>DNI70760261</v>
      </c>
      <c r="E670" s="39" t="s">
        <v>5573</v>
      </c>
      <c r="F670" s="48" t="s">
        <v>2186</v>
      </c>
      <c r="G670" s="44" t="s">
        <v>5574</v>
      </c>
      <c r="H670" s="38" t="s">
        <v>2187</v>
      </c>
      <c r="I670" s="38" t="s">
        <v>1112</v>
      </c>
      <c r="J670" s="38" t="s">
        <v>5554</v>
      </c>
      <c r="K670" s="43">
        <v>33686</v>
      </c>
      <c r="L670" s="38" t="s">
        <v>141</v>
      </c>
      <c r="M670" s="39">
        <v>940232512</v>
      </c>
      <c r="N670" s="38" t="s">
        <v>82</v>
      </c>
      <c r="O670" s="38" t="s">
        <v>83</v>
      </c>
      <c r="P670" s="38" t="s">
        <v>84</v>
      </c>
      <c r="Q670" s="38" t="s">
        <v>1143</v>
      </c>
      <c r="R670" s="7" t="str">
        <f t="shared" si="106"/>
        <v>PUNO</v>
      </c>
      <c r="S670" s="7" t="str">
        <f t="shared" si="107"/>
        <v>ANTAUTA</v>
      </c>
      <c r="T670" s="11" t="s">
        <v>181</v>
      </c>
      <c r="U670" s="42" t="s">
        <v>5499</v>
      </c>
      <c r="W670" s="43">
        <v>44162</v>
      </c>
      <c r="X670" s="8" t="e">
        <f t="shared" si="108"/>
        <v>#N/A</v>
      </c>
      <c r="Y670" s="44"/>
      <c r="AH670" s="8" t="s">
        <v>3317</v>
      </c>
      <c r="AN670" s="10" t="str">
        <f t="shared" si="109"/>
        <v xml:space="preserve">ZB2ARH489 </v>
      </c>
      <c r="AO670" s="10" t="s">
        <v>5395</v>
      </c>
      <c r="AQ670" s="38" t="str">
        <f t="shared" si="110"/>
        <v>PUNO</v>
      </c>
    </row>
    <row r="671" spans="1:43" ht="15.75" customHeight="1" x14ac:dyDescent="0.2">
      <c r="A671" s="38">
        <v>151</v>
      </c>
      <c r="B671" s="11" t="s">
        <v>1090</v>
      </c>
      <c r="C671" s="11" t="s">
        <v>1091</v>
      </c>
      <c r="D671" s="11" t="str">
        <f t="shared" si="111"/>
        <v>DNI43483239</v>
      </c>
      <c r="E671" s="39" t="s">
        <v>5575</v>
      </c>
      <c r="F671" s="48" t="s">
        <v>115</v>
      </c>
      <c r="G671" s="44" t="s">
        <v>827</v>
      </c>
      <c r="H671" s="38" t="s">
        <v>5576</v>
      </c>
      <c r="I671" s="38" t="s">
        <v>5577</v>
      </c>
      <c r="J671" s="38" t="s">
        <v>5578</v>
      </c>
      <c r="K671" s="43">
        <v>31396</v>
      </c>
      <c r="L671" s="38" t="s">
        <v>141</v>
      </c>
      <c r="M671" s="39">
        <v>951084160</v>
      </c>
      <c r="N671" s="38" t="s">
        <v>82</v>
      </c>
      <c r="O671" s="38" t="s">
        <v>82</v>
      </c>
      <c r="P671" s="38" t="s">
        <v>2482</v>
      </c>
      <c r="Q671" s="38" t="s">
        <v>5579</v>
      </c>
      <c r="R671" s="7" t="str">
        <f t="shared" si="106"/>
        <v>PUNO</v>
      </c>
      <c r="S671" s="7" t="str">
        <f t="shared" si="107"/>
        <v>PUNO</v>
      </c>
      <c r="T671" s="11" t="s">
        <v>181</v>
      </c>
      <c r="U671" s="42" t="s">
        <v>5499</v>
      </c>
      <c r="V671" s="38" t="s">
        <v>5572</v>
      </c>
      <c r="W671" s="43">
        <v>44162</v>
      </c>
      <c r="X671" s="8" t="e">
        <f t="shared" si="108"/>
        <v>#N/A</v>
      </c>
      <c r="Y671" s="44"/>
      <c r="AN671" s="10" t="str">
        <f t="shared" si="109"/>
        <v xml:space="preserve">ZB2ARH489 </v>
      </c>
      <c r="AO671" s="10" t="s">
        <v>5395</v>
      </c>
      <c r="AQ671" s="38" t="str">
        <f t="shared" si="110"/>
        <v>PUNO</v>
      </c>
    </row>
    <row r="672" spans="1:43" ht="15.75" customHeight="1" x14ac:dyDescent="0.2">
      <c r="A672" s="38">
        <v>153</v>
      </c>
      <c r="B672" s="11" t="s">
        <v>153</v>
      </c>
      <c r="C672" s="11" t="s">
        <v>1091</v>
      </c>
      <c r="D672" s="11" t="str">
        <f t="shared" si="111"/>
        <v>DNI44907311</v>
      </c>
      <c r="E672" s="39">
        <v>44907311</v>
      </c>
      <c r="F672" s="48" t="s">
        <v>4575</v>
      </c>
      <c r="G672" s="44" t="s">
        <v>5580</v>
      </c>
      <c r="H672" s="38" t="s">
        <v>857</v>
      </c>
      <c r="I672" s="38" t="s">
        <v>187</v>
      </c>
      <c r="J672" s="38" t="s">
        <v>5581</v>
      </c>
      <c r="K672" s="43">
        <v>32206</v>
      </c>
      <c r="L672" s="38" t="s">
        <v>141</v>
      </c>
      <c r="M672" s="39">
        <v>944256979</v>
      </c>
      <c r="N672" s="38" t="s">
        <v>268</v>
      </c>
      <c r="O672" s="38" t="s">
        <v>1932</v>
      </c>
      <c r="P672" s="38" t="s">
        <v>1933</v>
      </c>
      <c r="Q672" s="38" t="s">
        <v>5582</v>
      </c>
      <c r="R672" s="7" t="str">
        <f t="shared" si="106"/>
        <v>PUNO HUB</v>
      </c>
      <c r="S672" s="7" t="str">
        <f t="shared" si="107"/>
        <v>CUSCO</v>
      </c>
      <c r="T672" s="11" t="s">
        <v>84</v>
      </c>
      <c r="U672" s="42" t="s">
        <v>738</v>
      </c>
      <c r="V672" s="38" t="s">
        <v>3041</v>
      </c>
      <c r="W672" s="43">
        <v>44162</v>
      </c>
      <c r="X672" s="8" t="e">
        <f t="shared" si="108"/>
        <v>#N/A</v>
      </c>
      <c r="Y672" s="44"/>
      <c r="AN672" s="10" t="str">
        <f t="shared" si="109"/>
        <v xml:space="preserve">ZB2ARH489 </v>
      </c>
      <c r="AO672" s="10" t="s">
        <v>5395</v>
      </c>
      <c r="AQ672" s="38" t="str">
        <f t="shared" si="110"/>
        <v>PUNO</v>
      </c>
    </row>
    <row r="673" spans="1:43" ht="15.75" customHeight="1" x14ac:dyDescent="0.2">
      <c r="A673" s="38">
        <v>155</v>
      </c>
      <c r="B673" s="11" t="s">
        <v>153</v>
      </c>
      <c r="C673" s="11" t="s">
        <v>1091</v>
      </c>
      <c r="D673" s="11" t="str">
        <f t="shared" si="111"/>
        <v>DNI47991637</v>
      </c>
      <c r="E673" s="39">
        <v>47991637</v>
      </c>
      <c r="F673" s="48" t="s">
        <v>5583</v>
      </c>
      <c r="G673" s="44" t="s">
        <v>5583</v>
      </c>
      <c r="H673" s="38" t="s">
        <v>5584</v>
      </c>
      <c r="I673" s="38" t="s">
        <v>5585</v>
      </c>
      <c r="J673" s="38" t="s">
        <v>5581</v>
      </c>
      <c r="K673" s="43">
        <v>33232</v>
      </c>
      <c r="L673" s="38" t="s">
        <v>141</v>
      </c>
      <c r="M673" s="39">
        <v>974443626</v>
      </c>
      <c r="N673" s="38" t="s">
        <v>82</v>
      </c>
      <c r="O673" s="38" t="s">
        <v>2970</v>
      </c>
      <c r="P673" s="38" t="s">
        <v>460</v>
      </c>
      <c r="Q673" s="38" t="s">
        <v>5586</v>
      </c>
      <c r="R673" s="7" t="str">
        <f t="shared" si="106"/>
        <v>PUNO</v>
      </c>
      <c r="S673" s="7" t="str">
        <f t="shared" si="107"/>
        <v>SAN ANTON</v>
      </c>
      <c r="T673" s="11" t="s">
        <v>84</v>
      </c>
      <c r="U673" s="42" t="s">
        <v>738</v>
      </c>
      <c r="V673" s="38" t="s">
        <v>3041</v>
      </c>
      <c r="W673" s="43">
        <v>44162</v>
      </c>
      <c r="X673" s="8" t="e">
        <f t="shared" si="108"/>
        <v>#N/A</v>
      </c>
      <c r="Y673" s="44"/>
      <c r="AN673" s="10" t="str">
        <f t="shared" si="109"/>
        <v xml:space="preserve">ZB2ARH489 </v>
      </c>
      <c r="AO673" s="10" t="s">
        <v>5395</v>
      </c>
      <c r="AQ673" s="38" t="str">
        <f t="shared" si="110"/>
        <v>PUNO</v>
      </c>
    </row>
    <row r="674" spans="1:43" ht="15.75" customHeight="1" x14ac:dyDescent="0.2">
      <c r="A674" s="38">
        <v>156</v>
      </c>
      <c r="B674" s="11" t="s">
        <v>153</v>
      </c>
      <c r="C674" s="11" t="s">
        <v>1091</v>
      </c>
      <c r="D674" s="11" t="str">
        <f t="shared" si="111"/>
        <v>DNI47204943</v>
      </c>
      <c r="E674" s="39">
        <v>47204943</v>
      </c>
      <c r="F674" s="48" t="s">
        <v>506</v>
      </c>
      <c r="G674" s="44" t="s">
        <v>2432</v>
      </c>
      <c r="H674" s="38" t="s">
        <v>5587</v>
      </c>
      <c r="I674" s="38" t="s">
        <v>5585</v>
      </c>
      <c r="J674" s="38" t="s">
        <v>5588</v>
      </c>
      <c r="K674" s="43">
        <v>33808</v>
      </c>
      <c r="L674" s="38" t="s">
        <v>141</v>
      </c>
      <c r="M674" s="39">
        <v>935076721</v>
      </c>
      <c r="N674" s="38" t="s">
        <v>82</v>
      </c>
      <c r="O674" s="38" t="s">
        <v>234</v>
      </c>
      <c r="P674" s="38" t="s">
        <v>237</v>
      </c>
      <c r="Q674" s="38" t="s">
        <v>5589</v>
      </c>
      <c r="R674" s="7" t="str">
        <f t="shared" si="106"/>
        <v>PUNO</v>
      </c>
      <c r="S674" s="7" t="str">
        <f t="shared" si="107"/>
        <v>JULIACA</v>
      </c>
      <c r="T674" s="11" t="s">
        <v>84</v>
      </c>
      <c r="U674" s="42" t="s">
        <v>5590</v>
      </c>
      <c r="V674" s="38" t="s">
        <v>3041</v>
      </c>
      <c r="W674" s="43">
        <v>44162</v>
      </c>
      <c r="X674" s="8" t="e">
        <f t="shared" si="108"/>
        <v>#N/A</v>
      </c>
      <c r="Y674" s="44"/>
      <c r="AN674" s="10" t="str">
        <f t="shared" si="109"/>
        <v xml:space="preserve">ZB2ARH489 </v>
      </c>
      <c r="AO674" s="10" t="s">
        <v>5395</v>
      </c>
      <c r="AQ674" s="38" t="str">
        <f t="shared" si="110"/>
        <v>PUNO</v>
      </c>
    </row>
    <row r="675" spans="1:43" ht="15.75" customHeight="1" x14ac:dyDescent="0.2">
      <c r="A675" s="38">
        <v>158</v>
      </c>
      <c r="B675" s="4" t="s">
        <v>153</v>
      </c>
      <c r="C675" s="4" t="s">
        <v>1091</v>
      </c>
      <c r="D675" s="4" t="str">
        <f t="shared" si="111"/>
        <v>DNI41782856</v>
      </c>
      <c r="E675" s="45">
        <v>41782856</v>
      </c>
      <c r="F675" s="45" t="s">
        <v>580</v>
      </c>
      <c r="G675" s="46" t="s">
        <v>5591</v>
      </c>
      <c r="H675" s="46" t="s">
        <v>5592</v>
      </c>
      <c r="I675" s="38" t="s">
        <v>5593</v>
      </c>
      <c r="J675" s="38" t="s">
        <v>5588</v>
      </c>
      <c r="K675" s="43">
        <v>29544</v>
      </c>
      <c r="L675" s="38" t="s">
        <v>141</v>
      </c>
      <c r="M675" s="39">
        <v>934696126</v>
      </c>
      <c r="N675" s="38" t="s">
        <v>82</v>
      </c>
      <c r="O675" s="38" t="s">
        <v>82</v>
      </c>
      <c r="P675" s="38" t="s">
        <v>82</v>
      </c>
      <c r="Q675" s="38" t="s">
        <v>5594</v>
      </c>
      <c r="R675" s="10" t="str">
        <f t="shared" si="106"/>
        <v>PUNO</v>
      </c>
      <c r="S675" s="7" t="str">
        <f t="shared" si="107"/>
        <v>PUNO</v>
      </c>
      <c r="T675" s="11" t="s">
        <v>84</v>
      </c>
      <c r="U675" s="42" t="s">
        <v>5590</v>
      </c>
      <c r="V675" s="38" t="s">
        <v>3041</v>
      </c>
      <c r="W675" s="43">
        <v>44162</v>
      </c>
      <c r="X675" s="8" t="str">
        <f t="shared" si="108"/>
        <v>SI</v>
      </c>
      <c r="Y675" s="44"/>
      <c r="AN675" s="10" t="str">
        <f t="shared" si="109"/>
        <v xml:space="preserve">ZB2ARH489 </v>
      </c>
      <c r="AO675" s="10" t="s">
        <v>5395</v>
      </c>
      <c r="AQ675" s="38" t="str">
        <f t="shared" si="110"/>
        <v>PUNO</v>
      </c>
    </row>
    <row r="676" spans="1:43" ht="15.75" customHeight="1" x14ac:dyDescent="0.2">
      <c r="A676" s="38">
        <v>160</v>
      </c>
      <c r="B676" s="11" t="s">
        <v>153</v>
      </c>
      <c r="C676" s="11" t="s">
        <v>1091</v>
      </c>
      <c r="D676" s="11" t="str">
        <f t="shared" si="111"/>
        <v>DNI48161754</v>
      </c>
      <c r="E676" s="39">
        <v>48161754</v>
      </c>
      <c r="F676" s="48" t="s">
        <v>1910</v>
      </c>
      <c r="G676" s="44" t="s">
        <v>1336</v>
      </c>
      <c r="H676" s="38" t="s">
        <v>2000</v>
      </c>
      <c r="I676" s="38" t="s">
        <v>1332</v>
      </c>
      <c r="J676" s="38" t="s">
        <v>5588</v>
      </c>
      <c r="K676" s="43">
        <v>34377</v>
      </c>
      <c r="L676" s="38" t="s">
        <v>141</v>
      </c>
      <c r="M676" s="39">
        <v>981719316</v>
      </c>
      <c r="N676" s="38" t="s">
        <v>82</v>
      </c>
      <c r="O676" s="38" t="s">
        <v>2015</v>
      </c>
      <c r="P676" s="38" t="s">
        <v>2015</v>
      </c>
      <c r="Q676" s="38" t="s">
        <v>5595</v>
      </c>
      <c r="R676" s="7" t="s">
        <v>82</v>
      </c>
      <c r="S676" s="7" t="s">
        <v>237</v>
      </c>
      <c r="T676" s="11" t="s">
        <v>84</v>
      </c>
      <c r="U676" s="42" t="s">
        <v>5590</v>
      </c>
      <c r="V676" s="38" t="s">
        <v>3033</v>
      </c>
      <c r="W676" s="43">
        <v>44162</v>
      </c>
      <c r="X676" s="8" t="e">
        <f t="shared" si="108"/>
        <v>#N/A</v>
      </c>
      <c r="Y676" s="44"/>
      <c r="AN676" s="10" t="str">
        <f t="shared" si="109"/>
        <v xml:space="preserve">ZB2ARH489 </v>
      </c>
      <c r="AO676" s="10" t="s">
        <v>5395</v>
      </c>
      <c r="AQ676" s="38" t="str">
        <f t="shared" si="110"/>
        <v>PUNO</v>
      </c>
    </row>
    <row r="677" spans="1:43" ht="15.75" customHeight="1" x14ac:dyDescent="0.2">
      <c r="A677" s="38">
        <v>161</v>
      </c>
      <c r="B677" s="11" t="s">
        <v>153</v>
      </c>
      <c r="C677" s="11" t="s">
        <v>1091</v>
      </c>
      <c r="D677" s="11" t="str">
        <f t="shared" si="111"/>
        <v>DNI77800951</v>
      </c>
      <c r="E677" s="39">
        <v>77800951</v>
      </c>
      <c r="F677" s="48" t="s">
        <v>323</v>
      </c>
      <c r="G677" s="44" t="s">
        <v>3337</v>
      </c>
      <c r="H677" s="38" t="s">
        <v>5596</v>
      </c>
      <c r="I677" s="38" t="s">
        <v>1332</v>
      </c>
      <c r="J677" s="38" t="s">
        <v>5588</v>
      </c>
      <c r="K677" s="43">
        <v>35935</v>
      </c>
      <c r="L677" s="38" t="s">
        <v>141</v>
      </c>
      <c r="M677" s="39">
        <v>910818967</v>
      </c>
      <c r="N677" s="38" t="s">
        <v>82</v>
      </c>
      <c r="O677" s="38" t="s">
        <v>2015</v>
      </c>
      <c r="P677" s="38" t="s">
        <v>2015</v>
      </c>
      <c r="Q677" s="38" t="s">
        <v>5597</v>
      </c>
      <c r="R677" s="7" t="s">
        <v>82</v>
      </c>
      <c r="S677" s="7" t="s">
        <v>237</v>
      </c>
      <c r="T677" s="11" t="s">
        <v>84</v>
      </c>
      <c r="U677" s="42" t="s">
        <v>5590</v>
      </c>
      <c r="V677" s="38" t="s">
        <v>3033</v>
      </c>
      <c r="W677" s="43">
        <v>44162</v>
      </c>
      <c r="X677" s="8" t="e">
        <f t="shared" si="108"/>
        <v>#N/A</v>
      </c>
      <c r="Y677" s="44"/>
      <c r="AN677" s="10" t="str">
        <f t="shared" si="109"/>
        <v xml:space="preserve">ZB2ARH489 </v>
      </c>
      <c r="AO677" s="10" t="s">
        <v>5395</v>
      </c>
      <c r="AQ677" s="38" t="str">
        <f t="shared" si="110"/>
        <v>PUNO</v>
      </c>
    </row>
    <row r="678" spans="1:43" ht="15.75" customHeight="1" x14ac:dyDescent="0.2">
      <c r="A678" s="38">
        <v>162</v>
      </c>
      <c r="B678" s="11" t="s">
        <v>153</v>
      </c>
      <c r="C678" s="11" t="s">
        <v>1091</v>
      </c>
      <c r="D678" s="11" t="str">
        <f t="shared" si="111"/>
        <v>DNI41607857</v>
      </c>
      <c r="E678" s="39" t="s">
        <v>5598</v>
      </c>
      <c r="F678" s="48" t="s">
        <v>5599</v>
      </c>
      <c r="G678" s="44" t="s">
        <v>77</v>
      </c>
      <c r="H678" s="38" t="s">
        <v>5600</v>
      </c>
      <c r="I678" s="38" t="s">
        <v>187</v>
      </c>
      <c r="J678" s="38" t="s">
        <v>5601</v>
      </c>
      <c r="K678" s="43">
        <v>29459</v>
      </c>
      <c r="L678" s="38" t="s">
        <v>141</v>
      </c>
      <c r="M678" s="39">
        <v>973145496</v>
      </c>
      <c r="N678" s="38" t="s">
        <v>82</v>
      </c>
      <c r="O678" s="38" t="s">
        <v>2015</v>
      </c>
      <c r="P678" s="38" t="s">
        <v>2015</v>
      </c>
      <c r="Q678" s="38" t="s">
        <v>5602</v>
      </c>
      <c r="R678" s="7" t="s">
        <v>82</v>
      </c>
      <c r="S678" s="7" t="s">
        <v>237</v>
      </c>
      <c r="T678" s="11" t="s">
        <v>181</v>
      </c>
      <c r="U678" s="42" t="s">
        <v>5603</v>
      </c>
      <c r="V678" s="38" t="s">
        <v>3041</v>
      </c>
      <c r="W678" s="43">
        <v>44162</v>
      </c>
      <c r="X678" s="8" t="e">
        <f t="shared" si="108"/>
        <v>#N/A</v>
      </c>
      <c r="Y678" s="44"/>
      <c r="AN678" s="10" t="str">
        <f t="shared" si="109"/>
        <v xml:space="preserve">ZB2ARH489 </v>
      </c>
      <c r="AO678" s="10" t="s">
        <v>5395</v>
      </c>
      <c r="AQ678" s="38" t="str">
        <f t="shared" si="110"/>
        <v>PUNO</v>
      </c>
    </row>
    <row r="679" spans="1:43" ht="15.75" customHeight="1" x14ac:dyDescent="0.2">
      <c r="A679" s="38">
        <v>169</v>
      </c>
      <c r="B679" s="11" t="s">
        <v>1168</v>
      </c>
      <c r="C679" s="11" t="s">
        <v>1158</v>
      </c>
      <c r="D679" s="11" t="str">
        <f t="shared" si="111"/>
        <v>DNI43709515</v>
      </c>
      <c r="E679" s="39">
        <v>43709515</v>
      </c>
      <c r="F679" s="48" t="s">
        <v>5604</v>
      </c>
      <c r="G679" s="44" t="s">
        <v>358</v>
      </c>
      <c r="H679" s="38" t="s">
        <v>5605</v>
      </c>
      <c r="I679" s="38" t="s">
        <v>866</v>
      </c>
      <c r="J679" s="38" t="s">
        <v>5606</v>
      </c>
      <c r="K679" s="43">
        <v>29966</v>
      </c>
      <c r="L679" s="38" t="s">
        <v>141</v>
      </c>
      <c r="M679" s="39" t="s">
        <v>5607</v>
      </c>
      <c r="N679" s="38" t="s">
        <v>82</v>
      </c>
      <c r="O679" s="38" t="s">
        <v>82</v>
      </c>
      <c r="P679" s="38" t="s">
        <v>82</v>
      </c>
      <c r="Q679" s="38" t="s">
        <v>5608</v>
      </c>
      <c r="R679" s="7" t="str">
        <f t="shared" ref="R679:R686" si="112">VLOOKUP(CONCATENATE(N679,P679),hub_,4,FALSE)</f>
        <v>PUNO</v>
      </c>
      <c r="S679" s="7" t="str">
        <f t="shared" ref="S679:S686" si="113">VLOOKUP(CONCATENATE(N679,P679),hub_,5,FALSE)</f>
        <v>PUNO</v>
      </c>
      <c r="T679" s="11"/>
      <c r="U679" s="42"/>
      <c r="W679" s="43">
        <v>44162</v>
      </c>
      <c r="X679" s="8" t="e">
        <f t="shared" si="108"/>
        <v>#N/A</v>
      </c>
      <c r="Y679" s="44"/>
      <c r="AN679" s="10" t="str">
        <f t="shared" si="109"/>
        <v xml:space="preserve">ZB2ARH489 </v>
      </c>
      <c r="AO679" s="10" t="s">
        <v>5395</v>
      </c>
      <c r="AQ679" s="38" t="str">
        <f t="shared" si="110"/>
        <v>PUNO</v>
      </c>
    </row>
    <row r="680" spans="1:43" ht="15.75" customHeight="1" x14ac:dyDescent="0.2">
      <c r="A680" s="38">
        <v>170</v>
      </c>
      <c r="B680" s="11" t="s">
        <v>1168</v>
      </c>
      <c r="C680" s="11" t="s">
        <v>1158</v>
      </c>
      <c r="D680" s="11" t="str">
        <f t="shared" si="111"/>
        <v>DNI42475436</v>
      </c>
      <c r="E680" s="39">
        <v>42475436</v>
      </c>
      <c r="F680" s="48" t="s">
        <v>587</v>
      </c>
      <c r="G680" s="44" t="s">
        <v>5609</v>
      </c>
      <c r="H680" s="38" t="s">
        <v>5610</v>
      </c>
      <c r="I680" s="38" t="s">
        <v>866</v>
      </c>
      <c r="J680" s="38" t="s">
        <v>5611</v>
      </c>
      <c r="K680" s="43">
        <v>30868</v>
      </c>
      <c r="L680" s="38" t="s">
        <v>141</v>
      </c>
      <c r="M680" s="39" t="s">
        <v>5612</v>
      </c>
      <c r="N680" s="38" t="s">
        <v>82</v>
      </c>
      <c r="O680" s="38" t="s">
        <v>395</v>
      </c>
      <c r="P680" s="38" t="s">
        <v>395</v>
      </c>
      <c r="Q680" s="38" t="s">
        <v>5613</v>
      </c>
      <c r="R680" s="7" t="str">
        <f t="shared" si="112"/>
        <v>PUNO</v>
      </c>
      <c r="S680" s="7" t="str">
        <f t="shared" si="113"/>
        <v>JULIACA</v>
      </c>
      <c r="T680" s="11"/>
      <c r="U680" s="42"/>
      <c r="W680" s="43">
        <v>44162</v>
      </c>
      <c r="X680" s="8" t="e">
        <f t="shared" si="108"/>
        <v>#N/A</v>
      </c>
      <c r="Y680" s="44"/>
      <c r="AN680" s="10" t="str">
        <f t="shared" si="109"/>
        <v xml:space="preserve">ZB2ARH489 </v>
      </c>
      <c r="AO680" s="10" t="s">
        <v>5395</v>
      </c>
      <c r="AQ680" s="38" t="str">
        <f t="shared" si="110"/>
        <v>PUNO</v>
      </c>
    </row>
    <row r="681" spans="1:43" ht="15.75" customHeight="1" x14ac:dyDescent="0.2">
      <c r="A681" s="38">
        <v>171</v>
      </c>
      <c r="B681" s="11" t="s">
        <v>1168</v>
      </c>
      <c r="C681" s="11" t="s">
        <v>1158</v>
      </c>
      <c r="D681" s="11" t="str">
        <f t="shared" si="111"/>
        <v>DNI72973079</v>
      </c>
      <c r="E681" s="39">
        <v>72973079</v>
      </c>
      <c r="F681" s="48" t="s">
        <v>5332</v>
      </c>
      <c r="G681" s="44" t="s">
        <v>5614</v>
      </c>
      <c r="H681" s="38" t="s">
        <v>5615</v>
      </c>
      <c r="I681" s="38" t="s">
        <v>866</v>
      </c>
      <c r="J681" s="38" t="s">
        <v>5616</v>
      </c>
      <c r="K681" s="43">
        <v>33869</v>
      </c>
      <c r="L681" s="38" t="s">
        <v>141</v>
      </c>
      <c r="M681" s="39" t="s">
        <v>5617</v>
      </c>
      <c r="N681" s="38" t="s">
        <v>82</v>
      </c>
      <c r="O681" s="38" t="s">
        <v>82</v>
      </c>
      <c r="P681" s="38" t="s">
        <v>82</v>
      </c>
      <c r="Q681" s="38" t="s">
        <v>5618</v>
      </c>
      <c r="R681" s="7" t="str">
        <f t="shared" si="112"/>
        <v>PUNO</v>
      </c>
      <c r="S681" s="7" t="str">
        <f t="shared" si="113"/>
        <v>PUNO</v>
      </c>
      <c r="T681" s="11"/>
      <c r="U681" s="42"/>
      <c r="W681" s="43">
        <v>44162</v>
      </c>
      <c r="X681" s="8" t="e">
        <f t="shared" si="108"/>
        <v>#N/A</v>
      </c>
      <c r="Y681" s="44"/>
      <c r="AN681" s="10" t="str">
        <f t="shared" si="109"/>
        <v xml:space="preserve">ZB2ARH489 </v>
      </c>
      <c r="AO681" s="10" t="s">
        <v>5395</v>
      </c>
      <c r="AQ681" s="38" t="str">
        <f t="shared" si="110"/>
        <v>PUNO</v>
      </c>
    </row>
    <row r="682" spans="1:43" ht="15.75" customHeight="1" x14ac:dyDescent="0.2">
      <c r="A682" s="38">
        <v>172</v>
      </c>
      <c r="B682" s="4" t="s">
        <v>1168</v>
      </c>
      <c r="C682" s="4" t="s">
        <v>1158</v>
      </c>
      <c r="D682" s="4" t="str">
        <f t="shared" si="111"/>
        <v>DNI71985796</v>
      </c>
      <c r="E682" s="45">
        <v>71985796</v>
      </c>
      <c r="F682" s="45" t="s">
        <v>1301</v>
      </c>
      <c r="G682" s="46" t="s">
        <v>5619</v>
      </c>
      <c r="H682" s="46" t="s">
        <v>5620</v>
      </c>
      <c r="I682" s="38" t="s">
        <v>835</v>
      </c>
      <c r="J682" s="38" t="s">
        <v>5621</v>
      </c>
      <c r="K682" s="43">
        <v>33716</v>
      </c>
      <c r="L682" s="38" t="s">
        <v>141</v>
      </c>
      <c r="M682" s="39">
        <v>953409450</v>
      </c>
      <c r="N682" s="38" t="s">
        <v>82</v>
      </c>
      <c r="O682" s="38" t="s">
        <v>234</v>
      </c>
      <c r="P682" s="38" t="s">
        <v>237</v>
      </c>
      <c r="Q682" s="38" t="s">
        <v>5622</v>
      </c>
      <c r="R682" s="10" t="str">
        <f t="shared" si="112"/>
        <v>PUNO</v>
      </c>
      <c r="S682" s="7" t="str">
        <f t="shared" si="113"/>
        <v>JULIACA</v>
      </c>
      <c r="T682" s="11"/>
      <c r="U682" s="42"/>
      <c r="W682" s="43">
        <v>44162</v>
      </c>
      <c r="X682" s="8" t="str">
        <f t="shared" si="108"/>
        <v>SI</v>
      </c>
      <c r="Y682" s="44"/>
      <c r="AN682" s="10" t="str">
        <f t="shared" si="109"/>
        <v xml:space="preserve">ZB2ARH489 </v>
      </c>
      <c r="AO682" s="10" t="s">
        <v>5395</v>
      </c>
      <c r="AQ682" s="38" t="str">
        <f t="shared" si="110"/>
        <v>PUNO</v>
      </c>
    </row>
    <row r="683" spans="1:43" ht="15.75" customHeight="1" x14ac:dyDescent="0.2">
      <c r="A683" s="38">
        <v>174</v>
      </c>
      <c r="B683" s="11" t="s">
        <v>1168</v>
      </c>
      <c r="C683" s="11" t="s">
        <v>1158</v>
      </c>
      <c r="D683" s="11" t="str">
        <f t="shared" si="111"/>
        <v>DNI40775842</v>
      </c>
      <c r="E683" s="39" t="s">
        <v>5623</v>
      </c>
      <c r="F683" s="48" t="s">
        <v>1401</v>
      </c>
      <c r="G683" s="44" t="s">
        <v>1545</v>
      </c>
      <c r="H683" s="38" t="s">
        <v>5624</v>
      </c>
      <c r="I683" s="38" t="s">
        <v>187</v>
      </c>
      <c r="J683" s="38" t="s">
        <v>5625</v>
      </c>
      <c r="K683" s="43">
        <v>26999</v>
      </c>
      <c r="L683" s="38" t="s">
        <v>141</v>
      </c>
      <c r="M683" s="39">
        <v>982343011</v>
      </c>
      <c r="N683" s="38" t="s">
        <v>82</v>
      </c>
      <c r="O683" s="38" t="s">
        <v>2015</v>
      </c>
      <c r="P683" s="38" t="s">
        <v>237</v>
      </c>
      <c r="Q683" s="38" t="s">
        <v>5626</v>
      </c>
      <c r="R683" s="7" t="str">
        <f t="shared" si="112"/>
        <v>PUNO</v>
      </c>
      <c r="S683" s="7" t="str">
        <f t="shared" si="113"/>
        <v>JULIACA</v>
      </c>
      <c r="T683" s="11"/>
      <c r="U683" s="42"/>
      <c r="W683" s="43">
        <v>44162</v>
      </c>
      <c r="X683" s="8" t="e">
        <f t="shared" si="108"/>
        <v>#N/A</v>
      </c>
      <c r="Y683" s="44"/>
      <c r="AN683" s="10" t="str">
        <f t="shared" si="109"/>
        <v xml:space="preserve">ZB2ARH489 </v>
      </c>
      <c r="AO683" s="10" t="s">
        <v>5395</v>
      </c>
      <c r="AQ683" s="38" t="str">
        <f t="shared" si="110"/>
        <v>PUNO</v>
      </c>
    </row>
    <row r="684" spans="1:43" ht="15.75" customHeight="1" x14ac:dyDescent="0.2">
      <c r="A684" s="38">
        <v>175</v>
      </c>
      <c r="B684" s="11" t="s">
        <v>1168</v>
      </c>
      <c r="C684" s="11" t="s">
        <v>1158</v>
      </c>
      <c r="D684" s="11" t="str">
        <f t="shared" si="111"/>
        <v>DNI70317564</v>
      </c>
      <c r="E684" s="39" t="s">
        <v>5627</v>
      </c>
      <c r="F684" s="48" t="s">
        <v>5628</v>
      </c>
      <c r="G684" s="44" t="s">
        <v>5629</v>
      </c>
      <c r="H684" s="38" t="s">
        <v>699</v>
      </c>
      <c r="I684" s="38" t="s">
        <v>866</v>
      </c>
      <c r="J684" s="38" t="s">
        <v>5630</v>
      </c>
      <c r="K684" s="43">
        <v>34555</v>
      </c>
      <c r="L684" s="38" t="s">
        <v>141</v>
      </c>
      <c r="M684" s="39">
        <v>966433907</v>
      </c>
      <c r="N684" s="38" t="s">
        <v>82</v>
      </c>
      <c r="O684" s="38" t="s">
        <v>252</v>
      </c>
      <c r="P684" s="38" t="s">
        <v>460</v>
      </c>
      <c r="Q684" s="38" t="s">
        <v>5631</v>
      </c>
      <c r="R684" s="7" t="str">
        <f t="shared" si="112"/>
        <v>PUNO</v>
      </c>
      <c r="S684" s="7" t="str">
        <f t="shared" si="113"/>
        <v>SAN ANTON</v>
      </c>
      <c r="T684" s="11"/>
      <c r="U684" s="42"/>
      <c r="W684" s="43">
        <v>44162</v>
      </c>
      <c r="X684" s="8" t="e">
        <f t="shared" si="108"/>
        <v>#N/A</v>
      </c>
      <c r="Y684" s="44"/>
      <c r="AN684" s="10" t="str">
        <f t="shared" si="109"/>
        <v xml:space="preserve">ZB2ARH489 </v>
      </c>
      <c r="AO684" s="10" t="s">
        <v>5395</v>
      </c>
      <c r="AQ684" s="38" t="str">
        <f t="shared" si="110"/>
        <v>PUNO</v>
      </c>
    </row>
    <row r="685" spans="1:43" ht="15.75" customHeight="1" x14ac:dyDescent="0.2">
      <c r="A685" s="38">
        <v>177</v>
      </c>
      <c r="B685" s="11" t="s">
        <v>5632</v>
      </c>
      <c r="C685" s="11" t="s">
        <v>1305</v>
      </c>
      <c r="D685" s="11" t="str">
        <f t="shared" si="111"/>
        <v>DNIO2441463</v>
      </c>
      <c r="E685" s="39" t="s">
        <v>5633</v>
      </c>
      <c r="F685" s="48" t="s">
        <v>5634</v>
      </c>
      <c r="G685" s="44" t="s">
        <v>5635</v>
      </c>
      <c r="H685" s="38" t="s">
        <v>5636</v>
      </c>
      <c r="I685" s="38" t="s">
        <v>149</v>
      </c>
      <c r="J685" s="38" t="s">
        <v>5637</v>
      </c>
      <c r="K685" s="43">
        <v>26899</v>
      </c>
      <c r="L685" s="38" t="s">
        <v>141</v>
      </c>
      <c r="M685" s="39">
        <v>986767981</v>
      </c>
      <c r="N685" s="38" t="s">
        <v>82</v>
      </c>
      <c r="O685" s="38" t="s">
        <v>234</v>
      </c>
      <c r="P685" s="38" t="s">
        <v>237</v>
      </c>
      <c r="Q685" s="38" t="s">
        <v>5638</v>
      </c>
      <c r="R685" s="7" t="str">
        <f t="shared" si="112"/>
        <v>PUNO</v>
      </c>
      <c r="S685" s="7" t="str">
        <f t="shared" si="113"/>
        <v>JULIACA</v>
      </c>
      <c r="T685" s="11"/>
      <c r="U685" s="42"/>
      <c r="W685" s="43">
        <v>44162</v>
      </c>
      <c r="X685" s="8" t="e">
        <f t="shared" si="108"/>
        <v>#N/A</v>
      </c>
      <c r="Y685" s="44"/>
      <c r="AN685" s="10" t="str">
        <f t="shared" si="109"/>
        <v xml:space="preserve">ZB2ARH489 </v>
      </c>
      <c r="AO685" s="10" t="s">
        <v>5395</v>
      </c>
      <c r="AQ685" s="38" t="str">
        <f t="shared" si="110"/>
        <v>PUNO</v>
      </c>
    </row>
    <row r="686" spans="1:43" ht="15.75" customHeight="1" x14ac:dyDescent="0.2">
      <c r="A686" s="38">
        <v>178</v>
      </c>
      <c r="B686" s="11" t="s">
        <v>5632</v>
      </c>
      <c r="C686" s="11" t="s">
        <v>1305</v>
      </c>
      <c r="D686" s="11" t="str">
        <f t="shared" si="111"/>
        <v>DNI45018579</v>
      </c>
      <c r="E686" s="39" t="s">
        <v>5639</v>
      </c>
      <c r="F686" s="48" t="s">
        <v>3257</v>
      </c>
      <c r="G686" s="44" t="s">
        <v>115</v>
      </c>
      <c r="H686" s="38" t="s">
        <v>2960</v>
      </c>
      <c r="I686" s="38" t="s">
        <v>187</v>
      </c>
      <c r="J686" s="38" t="s">
        <v>5637</v>
      </c>
      <c r="K686" s="43">
        <v>31683</v>
      </c>
      <c r="L686" s="38" t="s">
        <v>141</v>
      </c>
      <c r="M686" s="39">
        <v>932024470</v>
      </c>
      <c r="N686" s="38" t="s">
        <v>82</v>
      </c>
      <c r="O686" s="38" t="s">
        <v>234</v>
      </c>
      <c r="P686" s="38" t="s">
        <v>237</v>
      </c>
      <c r="Q686" s="38" t="s">
        <v>5640</v>
      </c>
      <c r="R686" s="7" t="str">
        <f t="shared" si="112"/>
        <v>PUNO</v>
      </c>
      <c r="S686" s="7" t="str">
        <f t="shared" si="113"/>
        <v>JULIACA</v>
      </c>
      <c r="T686" s="11"/>
      <c r="U686" s="42"/>
      <c r="W686" s="43">
        <v>44162</v>
      </c>
      <c r="X686" s="8" t="e">
        <f t="shared" si="108"/>
        <v>#N/A</v>
      </c>
      <c r="Y686" s="44"/>
      <c r="AN686" s="10" t="str">
        <f t="shared" si="109"/>
        <v xml:space="preserve">ZB2ARH489 </v>
      </c>
      <c r="AO686" s="10" t="s">
        <v>5395</v>
      </c>
      <c r="AQ686" s="38" t="str">
        <f t="shared" si="110"/>
        <v>PUNO</v>
      </c>
    </row>
    <row r="687" spans="1:43" ht="15.75" customHeight="1" x14ac:dyDescent="0.2">
      <c r="A687" s="38">
        <v>187</v>
      </c>
      <c r="B687" s="11" t="s">
        <v>5641</v>
      </c>
      <c r="C687" s="11" t="s">
        <v>1305</v>
      </c>
      <c r="D687" s="11" t="str">
        <f t="shared" ref="D687:D750" si="114">CONCATENATE("DNI",E687)</f>
        <v>DNI04079374</v>
      </c>
      <c r="E687" s="39" t="s">
        <v>5642</v>
      </c>
      <c r="F687" s="48" t="s">
        <v>5643</v>
      </c>
      <c r="G687" s="44" t="s">
        <v>1329</v>
      </c>
      <c r="H687" s="38" t="s">
        <v>5644</v>
      </c>
      <c r="I687" s="38" t="s">
        <v>187</v>
      </c>
      <c r="J687" s="38" t="s">
        <v>5637</v>
      </c>
      <c r="K687" s="43">
        <v>24536</v>
      </c>
      <c r="L687" s="38" t="s">
        <v>141</v>
      </c>
      <c r="M687" s="39">
        <v>982055327</v>
      </c>
      <c r="N687" s="38" t="s">
        <v>5645</v>
      </c>
      <c r="O687" s="38" t="s">
        <v>279</v>
      </c>
      <c r="P687" s="38" t="s">
        <v>5646</v>
      </c>
      <c r="Q687" s="38" t="s">
        <v>5647</v>
      </c>
      <c r="R687" s="7" t="s">
        <v>690</v>
      </c>
      <c r="S687" s="7" t="s">
        <v>279</v>
      </c>
      <c r="T687" s="11"/>
      <c r="U687" s="42"/>
      <c r="W687" s="56">
        <v>44160</v>
      </c>
      <c r="X687" s="8" t="e">
        <f t="shared" ref="X687:X750" si="115">VLOOKUP(D687,cero,6,FALSE)</f>
        <v>#N/A</v>
      </c>
      <c r="Y687" s="44"/>
      <c r="AN687" s="10" t="str">
        <f t="shared" ref="AN687:AN750" si="116">VLOOKUP(C687,CECO,3,FALSE)</f>
        <v xml:space="preserve">ZB2ARH489 </v>
      </c>
      <c r="AO687" s="10" t="s">
        <v>5395</v>
      </c>
      <c r="AQ687" s="38" t="str">
        <f t="shared" ref="AQ687:AQ750" si="117">VLOOKUP(R687,visual,2,FALSE)</f>
        <v>LIMA</v>
      </c>
    </row>
    <row r="688" spans="1:43" ht="15.75" customHeight="1" x14ac:dyDescent="0.2">
      <c r="A688" s="38">
        <v>1</v>
      </c>
      <c r="B688" s="11" t="s">
        <v>42</v>
      </c>
      <c r="C688" s="11" t="s">
        <v>43</v>
      </c>
      <c r="D688" s="11" t="str">
        <f t="shared" si="114"/>
        <v>DNI45498861</v>
      </c>
      <c r="E688" s="39" t="s">
        <v>5648</v>
      </c>
      <c r="F688" s="48" t="s">
        <v>5649</v>
      </c>
      <c r="G688" s="44" t="s">
        <v>5650</v>
      </c>
      <c r="H688" s="38" t="s">
        <v>5651</v>
      </c>
      <c r="I688" s="38" t="s">
        <v>5652</v>
      </c>
      <c r="J688" s="38" t="s">
        <v>5653</v>
      </c>
      <c r="K688" s="43">
        <v>32502</v>
      </c>
      <c r="L688" s="8" t="s">
        <v>2976</v>
      </c>
      <c r="M688" s="39">
        <v>950827267</v>
      </c>
      <c r="N688" s="38" t="s">
        <v>51</v>
      </c>
      <c r="O688" s="38" t="s">
        <v>51</v>
      </c>
      <c r="P688" s="38" t="s">
        <v>51</v>
      </c>
      <c r="Q688" s="38" t="s">
        <v>5654</v>
      </c>
      <c r="R688" s="7" t="str">
        <f t="shared" ref="R688:R706" si="118">VLOOKUP(CONCATENATE(N688,P688),hub_,4,FALSE)</f>
        <v>PUNO</v>
      </c>
      <c r="S688" s="7" t="str">
        <f t="shared" ref="S688:S706" si="119">VLOOKUP(CONCATENATE(N688,P688),hub_,5,FALSE)</f>
        <v>PUNO</v>
      </c>
      <c r="T688" s="11" t="s">
        <v>51</v>
      </c>
      <c r="U688" s="42" t="s">
        <v>5655</v>
      </c>
      <c r="W688" s="43">
        <v>44162</v>
      </c>
      <c r="X688" s="8" t="e">
        <f t="shared" si="115"/>
        <v>#N/A</v>
      </c>
      <c r="Y688" s="44"/>
      <c r="AN688" s="10" t="str">
        <f t="shared" si="116"/>
        <v>ZSRSER601-1</v>
      </c>
      <c r="AO688" s="10" t="s">
        <v>5395</v>
      </c>
      <c r="AQ688" s="38" t="str">
        <f t="shared" si="117"/>
        <v>PUNO</v>
      </c>
    </row>
    <row r="689" spans="1:43" ht="15.75" customHeight="1" x14ac:dyDescent="0.2">
      <c r="A689" s="38">
        <v>2</v>
      </c>
      <c r="B689" s="11" t="s">
        <v>42</v>
      </c>
      <c r="C689" s="11" t="s">
        <v>43</v>
      </c>
      <c r="D689" s="11" t="str">
        <f t="shared" si="114"/>
        <v>DNI72216362</v>
      </c>
      <c r="E689" s="39" t="s">
        <v>5656</v>
      </c>
      <c r="F689" s="48" t="s">
        <v>5657</v>
      </c>
      <c r="G689" s="44" t="s">
        <v>5658</v>
      </c>
      <c r="H689" s="38" t="s">
        <v>5659</v>
      </c>
      <c r="I689" s="38" t="s">
        <v>5652</v>
      </c>
      <c r="J689" s="38" t="s">
        <v>5653</v>
      </c>
      <c r="K689" s="43">
        <v>33517</v>
      </c>
      <c r="L689" s="8" t="s">
        <v>2976</v>
      </c>
      <c r="M689" s="39">
        <v>950883392</v>
      </c>
      <c r="N689" s="38" t="s">
        <v>51</v>
      </c>
      <c r="O689" s="38" t="s">
        <v>51</v>
      </c>
      <c r="P689" s="38" t="s">
        <v>51</v>
      </c>
      <c r="Q689" s="38" t="s">
        <v>5660</v>
      </c>
      <c r="R689" s="7" t="str">
        <f t="shared" si="118"/>
        <v>PUNO</v>
      </c>
      <c r="S689" s="7" t="str">
        <f t="shared" si="119"/>
        <v>PUNO</v>
      </c>
      <c r="T689" s="11" t="s">
        <v>51</v>
      </c>
      <c r="U689" s="42" t="s">
        <v>5655</v>
      </c>
      <c r="W689" s="43">
        <v>44162</v>
      </c>
      <c r="X689" s="8" t="e">
        <f t="shared" si="115"/>
        <v>#N/A</v>
      </c>
      <c r="Y689" s="44"/>
      <c r="AN689" s="10" t="str">
        <f t="shared" si="116"/>
        <v>ZSRSER601-1</v>
      </c>
      <c r="AO689" s="10" t="s">
        <v>5395</v>
      </c>
      <c r="AQ689" s="38" t="str">
        <f t="shared" si="117"/>
        <v>PUNO</v>
      </c>
    </row>
    <row r="690" spans="1:43" ht="15.75" customHeight="1" x14ac:dyDescent="0.2">
      <c r="A690" s="38">
        <v>3</v>
      </c>
      <c r="B690" s="11" t="s">
        <v>42</v>
      </c>
      <c r="C690" s="11" t="s">
        <v>43</v>
      </c>
      <c r="D690" s="11" t="str">
        <f t="shared" si="114"/>
        <v>DNI01332405</v>
      </c>
      <c r="E690" s="39" t="s">
        <v>5661</v>
      </c>
      <c r="F690" s="48" t="s">
        <v>5662</v>
      </c>
      <c r="G690" s="44" t="s">
        <v>5663</v>
      </c>
      <c r="H690" s="38" t="s">
        <v>5664</v>
      </c>
      <c r="I690" s="38" t="s">
        <v>5652</v>
      </c>
      <c r="J690" s="38" t="s">
        <v>5665</v>
      </c>
      <c r="K690" s="43">
        <v>27660</v>
      </c>
      <c r="L690" s="38" t="s">
        <v>141</v>
      </c>
      <c r="M690" s="39">
        <v>978855515</v>
      </c>
      <c r="N690" s="38" t="s">
        <v>51</v>
      </c>
      <c r="O690" s="38" t="s">
        <v>51</v>
      </c>
      <c r="P690" s="38" t="s">
        <v>51</v>
      </c>
      <c r="Q690" s="38" t="s">
        <v>5666</v>
      </c>
      <c r="R690" s="7" t="str">
        <f t="shared" si="118"/>
        <v>PUNO</v>
      </c>
      <c r="S690" s="7" t="str">
        <f t="shared" si="119"/>
        <v>PUNO</v>
      </c>
      <c r="T690" s="11" t="s">
        <v>51</v>
      </c>
      <c r="U690" s="42" t="s">
        <v>5655</v>
      </c>
      <c r="W690" s="43">
        <v>44162</v>
      </c>
      <c r="X690" s="8" t="e">
        <f t="shared" si="115"/>
        <v>#N/A</v>
      </c>
      <c r="Y690" s="44"/>
      <c r="AN690" s="10" t="str">
        <f t="shared" si="116"/>
        <v>ZSRSER601-1</v>
      </c>
      <c r="AO690" s="10" t="s">
        <v>5395</v>
      </c>
      <c r="AQ690" s="38" t="str">
        <f t="shared" si="117"/>
        <v>PUNO</v>
      </c>
    </row>
    <row r="691" spans="1:43" ht="15.75" customHeight="1" x14ac:dyDescent="0.2">
      <c r="A691" s="38">
        <v>4</v>
      </c>
      <c r="B691" s="11" t="s">
        <v>42</v>
      </c>
      <c r="C691" s="11" t="s">
        <v>43</v>
      </c>
      <c r="D691" s="11" t="str">
        <f t="shared" si="114"/>
        <v>DNI44354857</v>
      </c>
      <c r="E691" s="39" t="s">
        <v>5667</v>
      </c>
      <c r="F691" s="48" t="s">
        <v>5668</v>
      </c>
      <c r="G691" s="44" t="s">
        <v>5669</v>
      </c>
      <c r="H691" s="38" t="s">
        <v>5670</v>
      </c>
      <c r="I691" s="38" t="s">
        <v>5652</v>
      </c>
      <c r="J691" s="38" t="s">
        <v>5671</v>
      </c>
      <c r="K691" s="43">
        <v>31879</v>
      </c>
      <c r="L691" s="8" t="s">
        <v>2976</v>
      </c>
      <c r="M691" s="39">
        <v>927805208</v>
      </c>
      <c r="N691" s="38" t="s">
        <v>51</v>
      </c>
      <c r="O691" s="38" t="s">
        <v>52</v>
      </c>
      <c r="P691" s="38" t="s">
        <v>53</v>
      </c>
      <c r="Q691" s="38" t="s">
        <v>5672</v>
      </c>
      <c r="R691" s="7" t="str">
        <f t="shared" si="118"/>
        <v>PUNO</v>
      </c>
      <c r="S691" s="7" t="str">
        <f t="shared" si="119"/>
        <v>JULIACA</v>
      </c>
      <c r="T691" s="11" t="s">
        <v>53</v>
      </c>
      <c r="U691" s="42" t="s">
        <v>5655</v>
      </c>
      <c r="W691" s="43">
        <v>44162</v>
      </c>
      <c r="X691" s="8" t="e">
        <f t="shared" si="115"/>
        <v>#N/A</v>
      </c>
      <c r="Y691" s="44"/>
      <c r="AN691" s="10" t="str">
        <f t="shared" si="116"/>
        <v>ZSRSER601-1</v>
      </c>
      <c r="AO691" s="10" t="s">
        <v>5395</v>
      </c>
      <c r="AQ691" s="38" t="str">
        <f t="shared" si="117"/>
        <v>PUNO</v>
      </c>
    </row>
    <row r="692" spans="1:43" ht="15.75" customHeight="1" x14ac:dyDescent="0.2">
      <c r="A692" s="38">
        <v>5</v>
      </c>
      <c r="B692" s="11" t="s">
        <v>42</v>
      </c>
      <c r="C692" s="11" t="s">
        <v>43</v>
      </c>
      <c r="D692" s="11" t="str">
        <f t="shared" si="114"/>
        <v>DNI70269878</v>
      </c>
      <c r="E692" s="39" t="s">
        <v>5673</v>
      </c>
      <c r="F692" s="48" t="s">
        <v>5649</v>
      </c>
      <c r="G692" s="44" t="s">
        <v>5674</v>
      </c>
      <c r="H692" s="38" t="s">
        <v>5675</v>
      </c>
      <c r="I692" s="38" t="s">
        <v>5676</v>
      </c>
      <c r="J692" s="38" t="s">
        <v>5677</v>
      </c>
      <c r="K692" s="43">
        <v>33244</v>
      </c>
      <c r="L692" s="8" t="s">
        <v>2976</v>
      </c>
      <c r="M692" s="39">
        <v>930367463</v>
      </c>
      <c r="N692" s="38" t="s">
        <v>51</v>
      </c>
      <c r="O692" s="38" t="s">
        <v>180</v>
      </c>
      <c r="P692" s="38" t="s">
        <v>1369</v>
      </c>
      <c r="Q692" s="38" t="s">
        <v>5678</v>
      </c>
      <c r="R692" s="7" t="str">
        <f t="shared" si="118"/>
        <v>PUNO</v>
      </c>
      <c r="S692" s="7" t="str">
        <f t="shared" si="119"/>
        <v>JULIACA</v>
      </c>
      <c r="T692" s="11" t="s">
        <v>1369</v>
      </c>
      <c r="U692" s="42" t="s">
        <v>5655</v>
      </c>
      <c r="W692" s="43">
        <v>44162</v>
      </c>
      <c r="X692" s="8" t="e">
        <f t="shared" si="115"/>
        <v>#N/A</v>
      </c>
      <c r="Y692" s="44"/>
      <c r="AN692" s="10" t="str">
        <f t="shared" si="116"/>
        <v>ZSRSER601-1</v>
      </c>
      <c r="AO692" s="10" t="s">
        <v>5395</v>
      </c>
      <c r="AQ692" s="38" t="str">
        <f t="shared" si="117"/>
        <v>PUNO</v>
      </c>
    </row>
    <row r="693" spans="1:43" ht="15.75" customHeight="1" x14ac:dyDescent="0.2">
      <c r="A693" s="38">
        <v>6</v>
      </c>
      <c r="B693" s="4" t="s">
        <v>42</v>
      </c>
      <c r="C693" s="4" t="s">
        <v>43</v>
      </c>
      <c r="D693" s="4" t="str">
        <f t="shared" si="114"/>
        <v>DNI71040253</v>
      </c>
      <c r="E693" s="45" t="s">
        <v>5679</v>
      </c>
      <c r="F693" s="45" t="s">
        <v>5680</v>
      </c>
      <c r="G693" s="46" t="s">
        <v>5681</v>
      </c>
      <c r="H693" s="46" t="s">
        <v>5682</v>
      </c>
      <c r="I693" s="38" t="s">
        <v>5652</v>
      </c>
      <c r="J693" s="38" t="s">
        <v>5683</v>
      </c>
      <c r="K693" s="43">
        <v>33358</v>
      </c>
      <c r="L693" s="8" t="s">
        <v>2976</v>
      </c>
      <c r="M693" s="39">
        <v>974208302</v>
      </c>
      <c r="N693" s="38" t="s">
        <v>51</v>
      </c>
      <c r="O693" s="38" t="s">
        <v>51</v>
      </c>
      <c r="P693" s="38" t="s">
        <v>51</v>
      </c>
      <c r="Q693" s="38" t="s">
        <v>5684</v>
      </c>
      <c r="R693" s="10" t="str">
        <f t="shared" si="118"/>
        <v>PUNO</v>
      </c>
      <c r="S693" s="7" t="str">
        <f t="shared" si="119"/>
        <v>PUNO</v>
      </c>
      <c r="T693" s="11" t="s">
        <v>51</v>
      </c>
      <c r="U693" s="42" t="s">
        <v>5655</v>
      </c>
      <c r="W693" s="43">
        <v>44162</v>
      </c>
      <c r="X693" s="8" t="str">
        <f t="shared" si="115"/>
        <v>SI</v>
      </c>
      <c r="Y693" s="44"/>
      <c r="AN693" s="10" t="str">
        <f t="shared" si="116"/>
        <v>ZSRSER601-1</v>
      </c>
      <c r="AO693" s="10" t="s">
        <v>5395</v>
      </c>
      <c r="AQ693" s="38" t="str">
        <f t="shared" si="117"/>
        <v>PUNO</v>
      </c>
    </row>
    <row r="694" spans="1:43" ht="15.75" customHeight="1" x14ac:dyDescent="0.2">
      <c r="A694" s="38">
        <v>7</v>
      </c>
      <c r="B694" s="11" t="s">
        <v>42</v>
      </c>
      <c r="C694" s="11" t="s">
        <v>43</v>
      </c>
      <c r="D694" s="11" t="str">
        <f t="shared" si="114"/>
        <v>DNI01316240</v>
      </c>
      <c r="E694" s="39" t="s">
        <v>5685</v>
      </c>
      <c r="F694" s="48" t="s">
        <v>5686</v>
      </c>
      <c r="G694" s="44" t="s">
        <v>5687</v>
      </c>
      <c r="H694" s="38" t="s">
        <v>5688</v>
      </c>
      <c r="I694" s="38" t="s">
        <v>5652</v>
      </c>
      <c r="J694" s="38" t="s">
        <v>5689</v>
      </c>
      <c r="K694" s="43">
        <v>26128</v>
      </c>
      <c r="L694" s="38" t="s">
        <v>141</v>
      </c>
      <c r="M694" s="39">
        <v>996100003</v>
      </c>
      <c r="N694" s="38" t="s">
        <v>51</v>
      </c>
      <c r="O694" s="38" t="s">
        <v>51</v>
      </c>
      <c r="P694" s="38" t="s">
        <v>51</v>
      </c>
      <c r="Q694" s="38" t="s">
        <v>5690</v>
      </c>
      <c r="R694" s="7" t="str">
        <f t="shared" si="118"/>
        <v>PUNO</v>
      </c>
      <c r="S694" s="7" t="str">
        <f t="shared" si="119"/>
        <v>PUNO</v>
      </c>
      <c r="T694" s="11" t="s">
        <v>51</v>
      </c>
      <c r="U694" s="42" t="s">
        <v>5655</v>
      </c>
      <c r="W694" s="43">
        <v>44162</v>
      </c>
      <c r="X694" s="8" t="e">
        <f t="shared" si="115"/>
        <v>#N/A</v>
      </c>
      <c r="Y694" s="44"/>
      <c r="AN694" s="10" t="str">
        <f t="shared" si="116"/>
        <v>ZSRSER601-1</v>
      </c>
      <c r="AO694" s="10" t="s">
        <v>5395</v>
      </c>
      <c r="AQ694" s="38" t="str">
        <f t="shared" si="117"/>
        <v>PUNO</v>
      </c>
    </row>
    <row r="695" spans="1:43" ht="15.75" customHeight="1" x14ac:dyDescent="0.2">
      <c r="A695" s="38">
        <v>9</v>
      </c>
      <c r="B695" s="11" t="s">
        <v>42</v>
      </c>
      <c r="C695" s="11" t="s">
        <v>43</v>
      </c>
      <c r="D695" s="11" t="str">
        <f t="shared" si="114"/>
        <v>DNI01343719</v>
      </c>
      <c r="E695" s="39" t="s">
        <v>5691</v>
      </c>
      <c r="F695" s="48" t="s">
        <v>5692</v>
      </c>
      <c r="G695" s="44" t="s">
        <v>46</v>
      </c>
      <c r="H695" s="38" t="s">
        <v>5693</v>
      </c>
      <c r="I695" s="38" t="s">
        <v>5694</v>
      </c>
      <c r="J695" s="38" t="s">
        <v>5695</v>
      </c>
      <c r="K695" s="43">
        <v>28465</v>
      </c>
      <c r="L695" s="8" t="s">
        <v>2976</v>
      </c>
      <c r="M695" s="39">
        <v>951660469</v>
      </c>
      <c r="N695" s="38" t="s">
        <v>51</v>
      </c>
      <c r="O695" s="38" t="s">
        <v>51</v>
      </c>
      <c r="P695" s="38" t="s">
        <v>51</v>
      </c>
      <c r="Q695" s="38" t="s">
        <v>5696</v>
      </c>
      <c r="R695" s="7" t="str">
        <f t="shared" si="118"/>
        <v>PUNO</v>
      </c>
      <c r="S695" s="7" t="str">
        <f t="shared" si="119"/>
        <v>PUNO</v>
      </c>
      <c r="T695" s="11" t="s">
        <v>51</v>
      </c>
      <c r="U695" s="42" t="s">
        <v>5697</v>
      </c>
      <c r="W695" s="43">
        <v>44162</v>
      </c>
      <c r="X695" s="8" t="e">
        <f t="shared" si="115"/>
        <v>#N/A</v>
      </c>
      <c r="Y695" s="44"/>
      <c r="AN695" s="10" t="str">
        <f t="shared" si="116"/>
        <v>ZSRSER601-1</v>
      </c>
      <c r="AO695" s="10" t="s">
        <v>5395</v>
      </c>
      <c r="AQ695" s="38" t="str">
        <f t="shared" si="117"/>
        <v>PUNO</v>
      </c>
    </row>
    <row r="696" spans="1:43" ht="15.75" customHeight="1" x14ac:dyDescent="0.2">
      <c r="A696" s="38">
        <v>10</v>
      </c>
      <c r="B696" s="4" t="s">
        <v>42</v>
      </c>
      <c r="C696" s="4" t="s">
        <v>43</v>
      </c>
      <c r="D696" s="4" t="str">
        <f t="shared" si="114"/>
        <v>DNI46352412</v>
      </c>
      <c r="E696" s="45" t="s">
        <v>5698</v>
      </c>
      <c r="F696" s="45" t="s">
        <v>5699</v>
      </c>
      <c r="G696" s="46" t="s">
        <v>5700</v>
      </c>
      <c r="H696" s="46" t="s">
        <v>5701</v>
      </c>
      <c r="I696" s="38" t="s">
        <v>5702</v>
      </c>
      <c r="J696" s="38" t="s">
        <v>5703</v>
      </c>
      <c r="K696" s="43">
        <v>32971</v>
      </c>
      <c r="L696" s="38" t="s">
        <v>141</v>
      </c>
      <c r="M696" s="39">
        <v>951810991</v>
      </c>
      <c r="N696" s="38" t="s">
        <v>51</v>
      </c>
      <c r="O696" s="38" t="s">
        <v>5704</v>
      </c>
      <c r="P696" s="38" t="s">
        <v>53</v>
      </c>
      <c r="Q696" s="38" t="s">
        <v>5705</v>
      </c>
      <c r="R696" s="10" t="str">
        <f t="shared" si="118"/>
        <v>PUNO</v>
      </c>
      <c r="S696" s="7" t="str">
        <f t="shared" si="119"/>
        <v>JULIACA</v>
      </c>
      <c r="T696" s="11" t="s">
        <v>53</v>
      </c>
      <c r="U696" s="42" t="s">
        <v>5655</v>
      </c>
      <c r="W696" s="43">
        <v>44162</v>
      </c>
      <c r="X696" s="8" t="str">
        <f t="shared" si="115"/>
        <v>SI</v>
      </c>
      <c r="Y696" s="44"/>
      <c r="AN696" s="10" t="str">
        <f t="shared" si="116"/>
        <v>ZSRSER601-1</v>
      </c>
      <c r="AO696" s="10" t="s">
        <v>5395</v>
      </c>
      <c r="AQ696" s="38" t="str">
        <f t="shared" si="117"/>
        <v>PUNO</v>
      </c>
    </row>
    <row r="697" spans="1:43" ht="15.75" customHeight="1" x14ac:dyDescent="0.2">
      <c r="A697" s="38">
        <v>20</v>
      </c>
      <c r="B697" s="11" t="s">
        <v>126</v>
      </c>
      <c r="C697" s="11" t="s">
        <v>56</v>
      </c>
      <c r="D697" s="11" t="str">
        <f t="shared" si="114"/>
        <v>DNI46741170</v>
      </c>
      <c r="E697" s="39" t="s">
        <v>5706</v>
      </c>
      <c r="F697" s="48" t="s">
        <v>5707</v>
      </c>
      <c r="G697" s="44" t="s">
        <v>115</v>
      </c>
      <c r="H697" s="38" t="s">
        <v>2901</v>
      </c>
      <c r="I697" s="38" t="s">
        <v>187</v>
      </c>
      <c r="J697" s="38" t="s">
        <v>5708</v>
      </c>
      <c r="K697" s="43">
        <v>33261</v>
      </c>
      <c r="L697" s="38" t="s">
        <v>141</v>
      </c>
      <c r="M697" s="39">
        <v>951256664</v>
      </c>
      <c r="N697" s="38" t="s">
        <v>82</v>
      </c>
      <c r="O697" s="38" t="s">
        <v>83</v>
      </c>
      <c r="P697" s="38" t="s">
        <v>84</v>
      </c>
      <c r="Q697" s="38" t="s">
        <v>5709</v>
      </c>
      <c r="R697" s="7" t="str">
        <f t="shared" si="118"/>
        <v>PUNO</v>
      </c>
      <c r="S697" s="7" t="str">
        <f t="shared" si="119"/>
        <v>ANTAUTA</v>
      </c>
      <c r="T697" s="11"/>
      <c r="U697" s="42"/>
      <c r="W697" s="43">
        <v>44162</v>
      </c>
      <c r="X697" s="8" t="e">
        <f t="shared" si="115"/>
        <v>#N/A</v>
      </c>
      <c r="Y697" s="44"/>
      <c r="AN697" s="10" t="str">
        <f t="shared" si="116"/>
        <v>ZSRSER601-1</v>
      </c>
      <c r="AO697" s="10" t="s">
        <v>5395</v>
      </c>
      <c r="AQ697" s="38" t="str">
        <f t="shared" si="117"/>
        <v>PUNO</v>
      </c>
    </row>
    <row r="698" spans="1:43" ht="15.75" customHeight="1" x14ac:dyDescent="0.2">
      <c r="A698" s="38">
        <v>21</v>
      </c>
      <c r="B698" s="11" t="s">
        <v>126</v>
      </c>
      <c r="C698" s="11" t="s">
        <v>56</v>
      </c>
      <c r="D698" s="11" t="str">
        <f t="shared" si="114"/>
        <v>DNI43024784</v>
      </c>
      <c r="E698" s="39" t="s">
        <v>5710</v>
      </c>
      <c r="F698" s="48" t="s">
        <v>587</v>
      </c>
      <c r="G698" s="44" t="s">
        <v>4560</v>
      </c>
      <c r="H698" s="38" t="s">
        <v>5711</v>
      </c>
      <c r="I698" s="38" t="s">
        <v>5712</v>
      </c>
      <c r="J698" s="38" t="s">
        <v>5713</v>
      </c>
      <c r="K698" s="43">
        <v>31167</v>
      </c>
      <c r="L698" s="38" t="s">
        <v>141</v>
      </c>
      <c r="M698" s="39" t="s">
        <v>5714</v>
      </c>
      <c r="N698" s="38" t="s">
        <v>82</v>
      </c>
      <c r="O698" s="38" t="s">
        <v>234</v>
      </c>
      <c r="P698" s="38" t="s">
        <v>237</v>
      </c>
      <c r="Q698" s="38" t="s">
        <v>5715</v>
      </c>
      <c r="R698" s="7" t="str">
        <f t="shared" si="118"/>
        <v>PUNO</v>
      </c>
      <c r="S698" s="7" t="str">
        <f t="shared" si="119"/>
        <v>JULIACA</v>
      </c>
      <c r="T698" s="11"/>
      <c r="U698" s="42"/>
      <c r="W698" s="43">
        <v>44162</v>
      </c>
      <c r="X698" s="8" t="e">
        <f t="shared" si="115"/>
        <v>#N/A</v>
      </c>
      <c r="Y698" s="44"/>
      <c r="AN698" s="10" t="str">
        <f t="shared" si="116"/>
        <v>ZSRSER601-1</v>
      </c>
      <c r="AO698" s="10" t="s">
        <v>5395</v>
      </c>
      <c r="AQ698" s="38" t="str">
        <f t="shared" si="117"/>
        <v>PUNO</v>
      </c>
    </row>
    <row r="699" spans="1:43" ht="15.75" customHeight="1" x14ac:dyDescent="0.2">
      <c r="A699" s="38">
        <v>22</v>
      </c>
      <c r="B699" s="11" t="s">
        <v>126</v>
      </c>
      <c r="C699" s="11" t="s">
        <v>56</v>
      </c>
      <c r="D699" s="11" t="str">
        <f t="shared" si="114"/>
        <v>DNI2446924</v>
      </c>
      <c r="E699" s="39" t="s">
        <v>5716</v>
      </c>
      <c r="F699" s="48" t="s">
        <v>587</v>
      </c>
      <c r="G699" s="44" t="s">
        <v>77</v>
      </c>
      <c r="H699" s="38" t="s">
        <v>5717</v>
      </c>
      <c r="I699" s="38" t="s">
        <v>5712</v>
      </c>
      <c r="J699" s="38" t="s">
        <v>5718</v>
      </c>
      <c r="K699" s="43">
        <v>26690</v>
      </c>
      <c r="L699" s="38" t="s">
        <v>141</v>
      </c>
      <c r="M699" s="39" t="s">
        <v>5719</v>
      </c>
      <c r="N699" s="38" t="s">
        <v>82</v>
      </c>
      <c r="O699" s="38" t="s">
        <v>234</v>
      </c>
      <c r="P699" s="38" t="s">
        <v>237</v>
      </c>
      <c r="Q699" s="38" t="s">
        <v>5720</v>
      </c>
      <c r="R699" s="7" t="str">
        <f t="shared" si="118"/>
        <v>PUNO</v>
      </c>
      <c r="S699" s="7" t="str">
        <f t="shared" si="119"/>
        <v>JULIACA</v>
      </c>
      <c r="T699" s="11"/>
      <c r="U699" s="42"/>
      <c r="W699" s="43">
        <v>44162</v>
      </c>
      <c r="X699" s="8" t="e">
        <f t="shared" si="115"/>
        <v>#N/A</v>
      </c>
      <c r="Y699" s="44"/>
      <c r="AN699" s="10" t="str">
        <f t="shared" si="116"/>
        <v>ZSRSER601-1</v>
      </c>
      <c r="AO699" s="10" t="s">
        <v>5395</v>
      </c>
      <c r="AQ699" s="38" t="str">
        <f t="shared" si="117"/>
        <v>PUNO</v>
      </c>
    </row>
    <row r="700" spans="1:43" ht="15.75" customHeight="1" x14ac:dyDescent="0.2">
      <c r="A700" s="38">
        <v>23</v>
      </c>
      <c r="B700" s="4" t="s">
        <v>126</v>
      </c>
      <c r="C700" s="4" t="s">
        <v>56</v>
      </c>
      <c r="D700" s="4" t="str">
        <f t="shared" si="114"/>
        <v>DNI45330435</v>
      </c>
      <c r="E700" s="45" t="s">
        <v>5721</v>
      </c>
      <c r="F700" s="45" t="s">
        <v>587</v>
      </c>
      <c r="G700" s="46" t="s">
        <v>5722</v>
      </c>
      <c r="H700" s="46" t="s">
        <v>5723</v>
      </c>
      <c r="I700" s="38" t="s">
        <v>5724</v>
      </c>
      <c r="J700" s="38" t="s">
        <v>5725</v>
      </c>
      <c r="K700" s="43">
        <v>29819</v>
      </c>
      <c r="L700" s="38" t="s">
        <v>141</v>
      </c>
      <c r="M700" s="39" t="s">
        <v>5726</v>
      </c>
      <c r="N700" s="38" t="s">
        <v>82</v>
      </c>
      <c r="O700" s="38" t="s">
        <v>82</v>
      </c>
      <c r="P700" s="38" t="s">
        <v>82</v>
      </c>
      <c r="Q700" s="38" t="s">
        <v>5727</v>
      </c>
      <c r="R700" s="10" t="str">
        <f t="shared" si="118"/>
        <v>PUNO</v>
      </c>
      <c r="S700" s="7" t="str">
        <f t="shared" si="119"/>
        <v>PUNO</v>
      </c>
      <c r="T700" s="11"/>
      <c r="U700" s="42"/>
      <c r="W700" s="43">
        <v>44162</v>
      </c>
      <c r="X700" s="8" t="str">
        <f t="shared" si="115"/>
        <v>SI</v>
      </c>
      <c r="Y700" s="44"/>
      <c r="AN700" s="10" t="str">
        <f t="shared" si="116"/>
        <v>ZSRSER601-1</v>
      </c>
      <c r="AO700" s="10" t="s">
        <v>5395</v>
      </c>
      <c r="AQ700" s="38" t="str">
        <f t="shared" si="117"/>
        <v>PUNO</v>
      </c>
    </row>
    <row r="701" spans="1:43" ht="15.75" customHeight="1" x14ac:dyDescent="0.2">
      <c r="A701" s="38">
        <v>24</v>
      </c>
      <c r="B701" s="11" t="s">
        <v>126</v>
      </c>
      <c r="C701" s="11" t="s">
        <v>56</v>
      </c>
      <c r="D701" s="11" t="str">
        <f t="shared" si="114"/>
        <v>DNI44185630</v>
      </c>
      <c r="E701" s="39" t="s">
        <v>5728</v>
      </c>
      <c r="F701" s="48" t="s">
        <v>730</v>
      </c>
      <c r="G701" s="44" t="s">
        <v>5729</v>
      </c>
      <c r="H701" s="38" t="s">
        <v>2025</v>
      </c>
      <c r="I701" s="38" t="s">
        <v>5724</v>
      </c>
      <c r="J701" s="38" t="s">
        <v>5718</v>
      </c>
      <c r="K701" s="43">
        <v>31798</v>
      </c>
      <c r="L701" s="38" t="s">
        <v>141</v>
      </c>
      <c r="M701" s="39">
        <v>9512655446</v>
      </c>
      <c r="N701" s="38" t="s">
        <v>82</v>
      </c>
      <c r="O701" s="38" t="s">
        <v>395</v>
      </c>
      <c r="P701" s="38" t="s">
        <v>396</v>
      </c>
      <c r="Q701" s="38" t="s">
        <v>5730</v>
      </c>
      <c r="R701" s="7" t="str">
        <f t="shared" si="118"/>
        <v>PUNO</v>
      </c>
      <c r="S701" s="7" t="str">
        <f t="shared" si="119"/>
        <v>JULIACA</v>
      </c>
      <c r="T701" s="11"/>
      <c r="U701" s="42"/>
      <c r="W701" s="43">
        <v>44162</v>
      </c>
      <c r="X701" s="8" t="e">
        <f t="shared" si="115"/>
        <v>#N/A</v>
      </c>
      <c r="Y701" s="44"/>
      <c r="AN701" s="10" t="str">
        <f t="shared" si="116"/>
        <v>ZSRSER601-1</v>
      </c>
      <c r="AO701" s="10" t="s">
        <v>5395</v>
      </c>
      <c r="AQ701" s="38" t="str">
        <f t="shared" si="117"/>
        <v>PUNO</v>
      </c>
    </row>
    <row r="702" spans="1:43" ht="15.75" customHeight="1" x14ac:dyDescent="0.2">
      <c r="A702" s="38">
        <v>25</v>
      </c>
      <c r="B702" s="11" t="s">
        <v>126</v>
      </c>
      <c r="C702" s="11" t="s">
        <v>56</v>
      </c>
      <c r="D702" s="11" t="str">
        <f t="shared" si="114"/>
        <v>DNI45815693</v>
      </c>
      <c r="E702" s="39" t="s">
        <v>5731</v>
      </c>
      <c r="F702" s="48" t="s">
        <v>1324</v>
      </c>
      <c r="G702" s="44" t="s">
        <v>5732</v>
      </c>
      <c r="H702" s="38" t="s">
        <v>5733</v>
      </c>
      <c r="I702" s="38" t="s">
        <v>187</v>
      </c>
      <c r="J702" s="38" t="s">
        <v>5734</v>
      </c>
      <c r="K702" s="43">
        <v>32624</v>
      </c>
      <c r="L702" s="38" t="s">
        <v>141</v>
      </c>
      <c r="M702" s="39">
        <v>913712190</v>
      </c>
      <c r="N702" s="38" t="s">
        <v>82</v>
      </c>
      <c r="O702" s="38" t="s">
        <v>234</v>
      </c>
      <c r="P702" s="38" t="s">
        <v>237</v>
      </c>
      <c r="Q702" s="38" t="s">
        <v>5735</v>
      </c>
      <c r="R702" s="7" t="str">
        <f t="shared" si="118"/>
        <v>PUNO</v>
      </c>
      <c r="S702" s="7" t="str">
        <f t="shared" si="119"/>
        <v>JULIACA</v>
      </c>
      <c r="T702" s="11"/>
      <c r="U702" s="42"/>
      <c r="W702" s="43">
        <v>44162</v>
      </c>
      <c r="X702" s="8" t="e">
        <f t="shared" si="115"/>
        <v>#N/A</v>
      </c>
      <c r="Y702" s="44"/>
      <c r="AN702" s="10" t="str">
        <f t="shared" si="116"/>
        <v>ZSRSER601-1</v>
      </c>
      <c r="AO702" s="10" t="s">
        <v>5395</v>
      </c>
      <c r="AQ702" s="38" t="str">
        <f t="shared" si="117"/>
        <v>PUNO</v>
      </c>
    </row>
    <row r="703" spans="1:43" ht="15.75" customHeight="1" x14ac:dyDescent="0.2">
      <c r="A703" s="38">
        <v>26</v>
      </c>
      <c r="B703" s="11" t="s">
        <v>126</v>
      </c>
      <c r="C703" s="11" t="s">
        <v>56</v>
      </c>
      <c r="D703" s="11" t="str">
        <f t="shared" si="114"/>
        <v>DNI45302014</v>
      </c>
      <c r="E703" s="39" t="s">
        <v>5736</v>
      </c>
      <c r="F703" s="48" t="s">
        <v>1401</v>
      </c>
      <c r="G703" s="44" t="s">
        <v>4560</v>
      </c>
      <c r="H703" s="38" t="s">
        <v>5737</v>
      </c>
      <c r="I703" s="38" t="s">
        <v>5724</v>
      </c>
      <c r="J703" s="38" t="s">
        <v>5725</v>
      </c>
      <c r="K703" s="43">
        <v>32372</v>
      </c>
      <c r="L703" s="38" t="s">
        <v>141</v>
      </c>
      <c r="M703" s="39">
        <v>910795821</v>
      </c>
      <c r="N703" s="38" t="s">
        <v>82</v>
      </c>
      <c r="O703" s="38" t="s">
        <v>83</v>
      </c>
      <c r="P703" s="38" t="s">
        <v>84</v>
      </c>
      <c r="Q703" s="38" t="s">
        <v>5738</v>
      </c>
      <c r="R703" s="7" t="str">
        <f t="shared" si="118"/>
        <v>PUNO</v>
      </c>
      <c r="S703" s="7" t="str">
        <f t="shared" si="119"/>
        <v>ANTAUTA</v>
      </c>
      <c r="T703" s="11"/>
      <c r="U703" s="42"/>
      <c r="W703" s="43">
        <v>44162</v>
      </c>
      <c r="X703" s="8" t="e">
        <f t="shared" si="115"/>
        <v>#N/A</v>
      </c>
      <c r="Y703" s="44"/>
      <c r="AN703" s="10" t="str">
        <f t="shared" si="116"/>
        <v>ZSRSER601-1</v>
      </c>
      <c r="AO703" s="10" t="s">
        <v>5395</v>
      </c>
      <c r="AQ703" s="38" t="str">
        <f t="shared" si="117"/>
        <v>PUNO</v>
      </c>
    </row>
    <row r="704" spans="1:43" ht="15.75" customHeight="1" x14ac:dyDescent="0.2">
      <c r="A704" s="38">
        <v>27</v>
      </c>
      <c r="B704" s="11" t="s">
        <v>126</v>
      </c>
      <c r="C704" s="11" t="s">
        <v>56</v>
      </c>
      <c r="D704" s="11" t="str">
        <f t="shared" si="114"/>
        <v>DNI43569391</v>
      </c>
      <c r="E704" s="39" t="s">
        <v>5739</v>
      </c>
      <c r="F704" s="48" t="s">
        <v>896</v>
      </c>
      <c r="G704" s="44" t="s">
        <v>2067</v>
      </c>
      <c r="H704" s="38" t="s">
        <v>5740</v>
      </c>
      <c r="I704" s="38" t="s">
        <v>5724</v>
      </c>
      <c r="J704" s="38" t="s">
        <v>5741</v>
      </c>
      <c r="K704" s="43">
        <v>31477</v>
      </c>
      <c r="L704" s="38" t="s">
        <v>141</v>
      </c>
      <c r="M704" s="39">
        <v>951267032</v>
      </c>
      <c r="N704" s="38" t="s">
        <v>82</v>
      </c>
      <c r="O704" s="38" t="s">
        <v>188</v>
      </c>
      <c r="P704" s="38" t="s">
        <v>562</v>
      </c>
      <c r="Q704" s="38" t="s">
        <v>5742</v>
      </c>
      <c r="R704" s="7" t="str">
        <f t="shared" si="118"/>
        <v>PUNO</v>
      </c>
      <c r="S704" s="7" t="str">
        <f t="shared" si="119"/>
        <v>AJOYANI</v>
      </c>
      <c r="T704" s="11"/>
      <c r="U704" s="42"/>
      <c r="W704" s="43">
        <v>44162</v>
      </c>
      <c r="X704" s="8" t="e">
        <f t="shared" si="115"/>
        <v>#N/A</v>
      </c>
      <c r="Y704" s="44"/>
      <c r="AN704" s="10" t="str">
        <f t="shared" si="116"/>
        <v>ZSRSER601-1</v>
      </c>
      <c r="AO704" s="10" t="s">
        <v>5395</v>
      </c>
      <c r="AQ704" s="38" t="str">
        <f t="shared" si="117"/>
        <v>PUNO</v>
      </c>
    </row>
    <row r="705" spans="1:43" ht="15.75" customHeight="1" x14ac:dyDescent="0.2">
      <c r="A705" s="38">
        <v>28</v>
      </c>
      <c r="B705" s="11" t="s">
        <v>126</v>
      </c>
      <c r="C705" s="11" t="s">
        <v>56</v>
      </c>
      <c r="D705" s="11" t="str">
        <f t="shared" si="114"/>
        <v>DNI70108919</v>
      </c>
      <c r="E705" s="39" t="s">
        <v>5743</v>
      </c>
      <c r="F705" s="48" t="s">
        <v>1428</v>
      </c>
      <c r="G705" s="44" t="s">
        <v>2116</v>
      </c>
      <c r="H705" s="38" t="s">
        <v>5744</v>
      </c>
      <c r="I705" s="38" t="s">
        <v>5724</v>
      </c>
      <c r="J705" s="38" t="s">
        <v>5741</v>
      </c>
      <c r="K705" s="43">
        <v>35228</v>
      </c>
      <c r="L705" s="38" t="s">
        <v>141</v>
      </c>
      <c r="M705" s="39">
        <v>972778903</v>
      </c>
      <c r="N705" s="38" t="s">
        <v>82</v>
      </c>
      <c r="O705" s="38" t="s">
        <v>83</v>
      </c>
      <c r="P705" s="38" t="s">
        <v>84</v>
      </c>
      <c r="Q705" s="38" t="s">
        <v>5745</v>
      </c>
      <c r="R705" s="7" t="str">
        <f t="shared" si="118"/>
        <v>PUNO</v>
      </c>
      <c r="S705" s="7" t="str">
        <f t="shared" si="119"/>
        <v>ANTAUTA</v>
      </c>
      <c r="T705" s="11"/>
      <c r="U705" s="42"/>
      <c r="W705" s="43">
        <v>44162</v>
      </c>
      <c r="X705" s="8" t="e">
        <f t="shared" si="115"/>
        <v>#N/A</v>
      </c>
      <c r="Y705" s="44"/>
      <c r="AN705" s="10" t="str">
        <f t="shared" si="116"/>
        <v>ZSRSER601-1</v>
      </c>
      <c r="AO705" s="10" t="s">
        <v>5395</v>
      </c>
      <c r="AQ705" s="38" t="str">
        <f t="shared" si="117"/>
        <v>PUNO</v>
      </c>
    </row>
    <row r="706" spans="1:43" ht="15.75" customHeight="1" x14ac:dyDescent="0.2">
      <c r="A706" s="38">
        <v>38</v>
      </c>
      <c r="B706" s="11" t="s">
        <v>153</v>
      </c>
      <c r="C706" s="11" t="s">
        <v>154</v>
      </c>
      <c r="D706" s="11" t="str">
        <f t="shared" si="114"/>
        <v>DNI47883119</v>
      </c>
      <c r="E706" s="39" t="s">
        <v>175</v>
      </c>
      <c r="F706" s="48" t="s">
        <v>176</v>
      </c>
      <c r="G706" s="44" t="s">
        <v>177</v>
      </c>
      <c r="H706" s="38" t="s">
        <v>178</v>
      </c>
      <c r="I706" s="38" t="s">
        <v>179</v>
      </c>
      <c r="J706" s="38"/>
      <c r="K706" s="43">
        <v>34178</v>
      </c>
      <c r="L706" s="38" t="s">
        <v>141</v>
      </c>
      <c r="M706" s="39">
        <v>930502011</v>
      </c>
      <c r="N706" s="38" t="s">
        <v>51</v>
      </c>
      <c r="O706" s="38" t="s">
        <v>180</v>
      </c>
      <c r="P706" s="38" t="s">
        <v>181</v>
      </c>
      <c r="Q706" s="38" t="s">
        <v>182</v>
      </c>
      <c r="R706" s="7" t="str">
        <f t="shared" si="118"/>
        <v>PUNO</v>
      </c>
      <c r="S706" s="7" t="str">
        <f t="shared" si="119"/>
        <v>ANTAUTA</v>
      </c>
      <c r="T706" s="11" t="s">
        <v>164</v>
      </c>
      <c r="U706" s="42"/>
      <c r="W706" s="43">
        <v>44162</v>
      </c>
      <c r="X706" s="8" t="e">
        <f t="shared" si="115"/>
        <v>#N/A</v>
      </c>
      <c r="Y706" s="44"/>
      <c r="AN706" s="10" t="str">
        <f t="shared" si="116"/>
        <v>ZSRSER601-1</v>
      </c>
      <c r="AO706" s="10" t="s">
        <v>5395</v>
      </c>
      <c r="AQ706" s="38" t="str">
        <f t="shared" si="117"/>
        <v>PUNO</v>
      </c>
    </row>
    <row r="707" spans="1:43" ht="15.75" customHeight="1" x14ac:dyDescent="0.2">
      <c r="A707" s="38">
        <v>218</v>
      </c>
      <c r="B707" s="11" t="s">
        <v>5417</v>
      </c>
      <c r="C707" s="11" t="s">
        <v>1242</v>
      </c>
      <c r="D707" s="38" t="str">
        <f t="shared" si="114"/>
        <v>DNI43067569</v>
      </c>
      <c r="E707" s="39" t="s">
        <v>5746</v>
      </c>
      <c r="F707" s="39" t="s">
        <v>443</v>
      </c>
      <c r="G707" s="11" t="s">
        <v>5747</v>
      </c>
      <c r="H707" s="11" t="s">
        <v>5748</v>
      </c>
      <c r="I707" s="11" t="s">
        <v>5749</v>
      </c>
      <c r="J707" s="11" t="s">
        <v>5750</v>
      </c>
      <c r="K707" s="40">
        <v>30958</v>
      </c>
      <c r="L707" s="41" t="s">
        <v>141</v>
      </c>
      <c r="M707" s="11">
        <v>991323178</v>
      </c>
      <c r="N707" s="39" t="s">
        <v>120</v>
      </c>
      <c r="O707" s="11" t="s">
        <v>120</v>
      </c>
      <c r="P707" s="11" t="s">
        <v>5751</v>
      </c>
      <c r="Q707" s="11" t="s">
        <v>5752</v>
      </c>
      <c r="R707" s="7" t="s">
        <v>124</v>
      </c>
      <c r="S707" s="7" t="s">
        <v>120</v>
      </c>
      <c r="T707" s="11" t="s">
        <v>164</v>
      </c>
      <c r="V707" s="47">
        <v>44162</v>
      </c>
      <c r="W707" s="43">
        <v>44162</v>
      </c>
      <c r="X707" s="8" t="e">
        <f t="shared" si="115"/>
        <v>#N/A</v>
      </c>
      <c r="AN707" s="10" t="str">
        <f t="shared" si="116"/>
        <v>ZSRSER601-1</v>
      </c>
      <c r="AO707" s="10" t="s">
        <v>5395</v>
      </c>
      <c r="AQ707" s="38" t="str">
        <f t="shared" si="117"/>
        <v>PUNO</v>
      </c>
    </row>
    <row r="708" spans="1:43" ht="15.75" customHeight="1" x14ac:dyDescent="0.2">
      <c r="A708" s="38">
        <v>219</v>
      </c>
      <c r="B708" s="11" t="s">
        <v>1255</v>
      </c>
      <c r="C708" s="11" t="s">
        <v>1242</v>
      </c>
      <c r="D708" s="38" t="str">
        <f t="shared" si="114"/>
        <v>DNI47421939</v>
      </c>
      <c r="E708" s="39" t="s">
        <v>5753</v>
      </c>
      <c r="F708" s="39" t="s">
        <v>5754</v>
      </c>
      <c r="G708" s="11" t="s">
        <v>827</v>
      </c>
      <c r="H708" s="11" t="s">
        <v>5755</v>
      </c>
      <c r="I708" s="11" t="s">
        <v>4273</v>
      </c>
      <c r="J708" s="11" t="s">
        <v>1286</v>
      </c>
      <c r="K708" s="40">
        <v>33929</v>
      </c>
      <c r="L708" s="41" t="s">
        <v>978</v>
      </c>
      <c r="M708" s="11">
        <v>938771717</v>
      </c>
      <c r="N708" s="39" t="s">
        <v>82</v>
      </c>
      <c r="O708" s="11" t="s">
        <v>82</v>
      </c>
      <c r="P708" s="11" t="s">
        <v>82</v>
      </c>
      <c r="Q708" s="11" t="s">
        <v>5756</v>
      </c>
      <c r="R708" s="7" t="str">
        <f t="shared" ref="R708:R745" si="120">VLOOKUP(CONCATENATE(N708,P708),hub_,4,FALSE)</f>
        <v>PUNO</v>
      </c>
      <c r="S708" s="7" t="str">
        <f t="shared" ref="S708:S745" si="121">VLOOKUP(CONCATENATE(N708,P708),hub_,5,FALSE)</f>
        <v>PUNO</v>
      </c>
      <c r="T708" s="11" t="s">
        <v>164</v>
      </c>
      <c r="W708" s="43">
        <v>44162</v>
      </c>
      <c r="X708" s="8" t="e">
        <f t="shared" si="115"/>
        <v>#N/A</v>
      </c>
      <c r="AN708" s="10" t="str">
        <f t="shared" si="116"/>
        <v>ZSRSER601-1</v>
      </c>
      <c r="AO708" s="10" t="s">
        <v>5395</v>
      </c>
      <c r="AQ708" s="38" t="str">
        <f t="shared" si="117"/>
        <v>PUNO</v>
      </c>
    </row>
    <row r="709" spans="1:43" ht="15.75" customHeight="1" x14ac:dyDescent="0.2">
      <c r="A709" s="38">
        <v>220</v>
      </c>
      <c r="B709" s="11" t="s">
        <v>1255</v>
      </c>
      <c r="C709" s="11" t="s">
        <v>1242</v>
      </c>
      <c r="D709" s="38" t="str">
        <f t="shared" si="114"/>
        <v>DNI70168260</v>
      </c>
      <c r="E709" s="39" t="s">
        <v>5757</v>
      </c>
      <c r="F709" s="39" t="s">
        <v>5758</v>
      </c>
      <c r="G709" s="11" t="s">
        <v>5759</v>
      </c>
      <c r="H709" s="11" t="s">
        <v>5760</v>
      </c>
      <c r="I709" s="11" t="s">
        <v>4273</v>
      </c>
      <c r="J709" s="11" t="s">
        <v>1286</v>
      </c>
      <c r="K709" s="40">
        <v>35607</v>
      </c>
      <c r="L709" s="41" t="s">
        <v>978</v>
      </c>
      <c r="M709" s="11">
        <v>969484103</v>
      </c>
      <c r="N709" s="39" t="s">
        <v>82</v>
      </c>
      <c r="O709" s="11" t="s">
        <v>82</v>
      </c>
      <c r="P709" s="11" t="s">
        <v>82</v>
      </c>
      <c r="Q709" s="11" t="s">
        <v>5761</v>
      </c>
      <c r="R709" s="7" t="str">
        <f t="shared" si="120"/>
        <v>PUNO</v>
      </c>
      <c r="S709" s="7" t="str">
        <f t="shared" si="121"/>
        <v>PUNO</v>
      </c>
      <c r="T709" s="11" t="s">
        <v>164</v>
      </c>
      <c r="V709" s="47">
        <v>44162</v>
      </c>
      <c r="W709" s="43">
        <v>44162</v>
      </c>
      <c r="X709" s="8" t="e">
        <f t="shared" si="115"/>
        <v>#N/A</v>
      </c>
      <c r="AN709" s="10" t="str">
        <f t="shared" si="116"/>
        <v>ZSRSER601-1</v>
      </c>
      <c r="AO709" s="10" t="s">
        <v>5395</v>
      </c>
      <c r="AQ709" s="38" t="str">
        <f t="shared" si="117"/>
        <v>PUNO</v>
      </c>
    </row>
    <row r="710" spans="1:43" ht="15.75" customHeight="1" x14ac:dyDescent="0.2">
      <c r="A710" s="38">
        <v>221</v>
      </c>
      <c r="B710" s="4" t="s">
        <v>1255</v>
      </c>
      <c r="C710" s="4" t="s">
        <v>1242</v>
      </c>
      <c r="D710" s="46" t="str">
        <f t="shared" si="114"/>
        <v>DNI73976963</v>
      </c>
      <c r="E710" s="45" t="s">
        <v>5762</v>
      </c>
      <c r="F710" s="45" t="s">
        <v>273</v>
      </c>
      <c r="G710" s="46" t="s">
        <v>1301</v>
      </c>
      <c r="H710" s="46" t="s">
        <v>5763</v>
      </c>
      <c r="I710" s="11" t="s">
        <v>4273</v>
      </c>
      <c r="J710" s="11" t="s">
        <v>1286</v>
      </c>
      <c r="K710" s="40">
        <v>35476</v>
      </c>
      <c r="L710" s="41" t="s">
        <v>978</v>
      </c>
      <c r="M710" s="11">
        <v>982740959</v>
      </c>
      <c r="N710" s="39" t="s">
        <v>82</v>
      </c>
      <c r="O710" s="38" t="s">
        <v>82</v>
      </c>
      <c r="P710" s="38" t="s">
        <v>82</v>
      </c>
      <c r="Q710" s="11" t="s">
        <v>5764</v>
      </c>
      <c r="R710" s="10" t="str">
        <f t="shared" si="120"/>
        <v>PUNO</v>
      </c>
      <c r="S710" s="7" t="str">
        <f t="shared" si="121"/>
        <v>PUNO</v>
      </c>
      <c r="T710" s="11" t="s">
        <v>164</v>
      </c>
      <c r="V710" s="47">
        <v>44162</v>
      </c>
      <c r="W710" s="43">
        <v>44162</v>
      </c>
      <c r="X710" s="8" t="str">
        <f t="shared" si="115"/>
        <v>SI</v>
      </c>
      <c r="AN710" s="10" t="str">
        <f t="shared" si="116"/>
        <v>ZSRSER601-1</v>
      </c>
      <c r="AO710" s="10" t="s">
        <v>5395</v>
      </c>
      <c r="AQ710" s="38" t="str">
        <f t="shared" si="117"/>
        <v>PUNO</v>
      </c>
    </row>
    <row r="711" spans="1:43" ht="15.75" customHeight="1" x14ac:dyDescent="0.2">
      <c r="A711" s="38">
        <v>222</v>
      </c>
      <c r="B711" s="11" t="s">
        <v>1255</v>
      </c>
      <c r="C711" s="11" t="s">
        <v>1242</v>
      </c>
      <c r="D711" s="38" t="str">
        <f t="shared" si="114"/>
        <v>DNI73822765</v>
      </c>
      <c r="E711" s="39" t="s">
        <v>5765</v>
      </c>
      <c r="F711" s="39" t="s">
        <v>5766</v>
      </c>
      <c r="G711" s="11" t="s">
        <v>827</v>
      </c>
      <c r="H711" s="11" t="s">
        <v>5767</v>
      </c>
      <c r="I711" s="11" t="s">
        <v>4273</v>
      </c>
      <c r="J711" s="11" t="s">
        <v>1286</v>
      </c>
      <c r="K711" s="40">
        <v>34659</v>
      </c>
      <c r="L711" s="41" t="s">
        <v>978</v>
      </c>
      <c r="M711" s="11">
        <v>995589727</v>
      </c>
      <c r="N711" s="39" t="s">
        <v>82</v>
      </c>
      <c r="O711" s="11" t="s">
        <v>82</v>
      </c>
      <c r="P711" s="11" t="s">
        <v>82</v>
      </c>
      <c r="Q711" s="11" t="s">
        <v>5756</v>
      </c>
      <c r="R711" s="7" t="str">
        <f t="shared" si="120"/>
        <v>PUNO</v>
      </c>
      <c r="S711" s="7" t="str">
        <f t="shared" si="121"/>
        <v>PUNO</v>
      </c>
      <c r="T711" s="11" t="s">
        <v>164</v>
      </c>
      <c r="V711" s="47">
        <v>44162</v>
      </c>
      <c r="W711" s="43">
        <v>44162</v>
      </c>
      <c r="X711" s="8" t="e">
        <f t="shared" si="115"/>
        <v>#N/A</v>
      </c>
      <c r="AN711" s="10" t="str">
        <f t="shared" si="116"/>
        <v>ZSRSER601-1</v>
      </c>
      <c r="AO711" s="10" t="s">
        <v>5395</v>
      </c>
      <c r="AQ711" s="38" t="str">
        <f t="shared" si="117"/>
        <v>PUNO</v>
      </c>
    </row>
    <row r="712" spans="1:43" ht="15.75" customHeight="1" x14ac:dyDescent="0.2">
      <c r="A712" s="38">
        <v>223</v>
      </c>
      <c r="B712" s="11" t="s">
        <v>1255</v>
      </c>
      <c r="C712" s="11" t="s">
        <v>1242</v>
      </c>
      <c r="D712" s="38" t="str">
        <f t="shared" si="114"/>
        <v>DNI73210727</v>
      </c>
      <c r="E712" s="39" t="s">
        <v>5768</v>
      </c>
      <c r="F712" s="39" t="s">
        <v>5769</v>
      </c>
      <c r="G712" s="11" t="s">
        <v>5770</v>
      </c>
      <c r="H712" s="11" t="s">
        <v>5771</v>
      </c>
      <c r="I712" s="11" t="s">
        <v>4273</v>
      </c>
      <c r="J712" s="11" t="s">
        <v>1286</v>
      </c>
      <c r="K712" s="40">
        <v>35554</v>
      </c>
      <c r="L712" s="41" t="s">
        <v>978</v>
      </c>
      <c r="M712" s="11">
        <v>974353378</v>
      </c>
      <c r="N712" s="39" t="s">
        <v>82</v>
      </c>
      <c r="O712" s="11" t="s">
        <v>82</v>
      </c>
      <c r="P712" s="11" t="s">
        <v>82</v>
      </c>
      <c r="Q712" s="11" t="s">
        <v>5772</v>
      </c>
      <c r="R712" s="7" t="str">
        <f t="shared" si="120"/>
        <v>PUNO</v>
      </c>
      <c r="S712" s="7" t="str">
        <f t="shared" si="121"/>
        <v>PUNO</v>
      </c>
      <c r="T712" s="11" t="s">
        <v>164</v>
      </c>
      <c r="V712" s="47">
        <v>44162</v>
      </c>
      <c r="W712" s="43">
        <v>44162</v>
      </c>
      <c r="X712" s="8" t="e">
        <f t="shared" si="115"/>
        <v>#N/A</v>
      </c>
      <c r="AN712" s="10" t="str">
        <f t="shared" si="116"/>
        <v>ZSRSER601-1</v>
      </c>
      <c r="AO712" s="10" t="s">
        <v>5395</v>
      </c>
      <c r="AQ712" s="38" t="str">
        <f t="shared" si="117"/>
        <v>PUNO</v>
      </c>
    </row>
    <row r="713" spans="1:43" ht="15.75" customHeight="1" x14ac:dyDescent="0.2">
      <c r="A713" s="38">
        <v>224</v>
      </c>
      <c r="B713" s="11" t="s">
        <v>1255</v>
      </c>
      <c r="C713" s="11" t="s">
        <v>1242</v>
      </c>
      <c r="D713" s="38" t="str">
        <f t="shared" si="114"/>
        <v>DNI77904983</v>
      </c>
      <c r="E713" s="39" t="s">
        <v>5773</v>
      </c>
      <c r="F713" s="39" t="s">
        <v>5774</v>
      </c>
      <c r="G713" s="11" t="s">
        <v>2546</v>
      </c>
      <c r="H713" s="11" t="s">
        <v>5775</v>
      </c>
      <c r="I713" s="11" t="s">
        <v>4273</v>
      </c>
      <c r="J713" s="11" t="s">
        <v>1286</v>
      </c>
      <c r="K713" s="40">
        <v>35415</v>
      </c>
      <c r="L713" s="41" t="s">
        <v>978</v>
      </c>
      <c r="M713" s="11">
        <v>951444091</v>
      </c>
      <c r="N713" s="39" t="s">
        <v>82</v>
      </c>
      <c r="O713" s="11" t="s">
        <v>82</v>
      </c>
      <c r="P713" s="11" t="s">
        <v>82</v>
      </c>
      <c r="Q713" s="11" t="s">
        <v>5776</v>
      </c>
      <c r="R713" s="7" t="str">
        <f t="shared" si="120"/>
        <v>PUNO</v>
      </c>
      <c r="S713" s="7" t="str">
        <f t="shared" si="121"/>
        <v>PUNO</v>
      </c>
      <c r="T713" s="11" t="s">
        <v>164</v>
      </c>
      <c r="V713" s="47">
        <v>44162</v>
      </c>
      <c r="W713" s="43">
        <v>44162</v>
      </c>
      <c r="X713" s="8" t="e">
        <f t="shared" si="115"/>
        <v>#N/A</v>
      </c>
      <c r="AN713" s="10" t="str">
        <f t="shared" si="116"/>
        <v>ZSRSER601-1</v>
      </c>
      <c r="AO713" s="10" t="s">
        <v>5395</v>
      </c>
      <c r="AQ713" s="38" t="str">
        <f t="shared" si="117"/>
        <v>PUNO</v>
      </c>
    </row>
    <row r="714" spans="1:43" ht="15.75" customHeight="1" x14ac:dyDescent="0.2">
      <c r="A714" s="38">
        <v>225</v>
      </c>
      <c r="B714" s="11" t="s">
        <v>1255</v>
      </c>
      <c r="C714" s="11" t="s">
        <v>1242</v>
      </c>
      <c r="D714" s="38" t="str">
        <f t="shared" si="114"/>
        <v>DNI46517511</v>
      </c>
      <c r="E714" s="39" t="s">
        <v>5777</v>
      </c>
      <c r="F714" s="39" t="s">
        <v>5778</v>
      </c>
      <c r="G714" s="11" t="s">
        <v>283</v>
      </c>
      <c r="H714" s="11" t="s">
        <v>5779</v>
      </c>
      <c r="I714" s="11" t="s">
        <v>5780</v>
      </c>
      <c r="J714" s="11" t="s">
        <v>5781</v>
      </c>
      <c r="K714" s="40">
        <v>32977</v>
      </c>
      <c r="L714" s="41" t="s">
        <v>978</v>
      </c>
      <c r="M714" s="11">
        <v>935458747</v>
      </c>
      <c r="N714" s="39" t="s">
        <v>82</v>
      </c>
      <c r="O714" s="11" t="s">
        <v>82</v>
      </c>
      <c r="P714" s="11" t="s">
        <v>82</v>
      </c>
      <c r="Q714" s="11" t="s">
        <v>82</v>
      </c>
      <c r="R714" s="7" t="str">
        <f t="shared" si="120"/>
        <v>PUNO</v>
      </c>
      <c r="S714" s="7" t="str">
        <f t="shared" si="121"/>
        <v>PUNO</v>
      </c>
      <c r="T714" s="11" t="s">
        <v>164</v>
      </c>
      <c r="V714" s="47">
        <v>44162</v>
      </c>
      <c r="W714" s="43">
        <v>44162</v>
      </c>
      <c r="X714" s="8" t="e">
        <f t="shared" si="115"/>
        <v>#N/A</v>
      </c>
      <c r="AN714" s="10" t="str">
        <f t="shared" si="116"/>
        <v>ZSRSER601-1</v>
      </c>
      <c r="AO714" s="10" t="s">
        <v>5395</v>
      </c>
      <c r="AQ714" s="38" t="str">
        <f t="shared" si="117"/>
        <v>PUNO</v>
      </c>
    </row>
    <row r="715" spans="1:43" ht="15.75" customHeight="1" x14ac:dyDescent="0.2">
      <c r="A715" s="38">
        <v>226</v>
      </c>
      <c r="B715" s="11" t="s">
        <v>1255</v>
      </c>
      <c r="C715" s="11" t="s">
        <v>1242</v>
      </c>
      <c r="D715" s="38" t="str">
        <f t="shared" si="114"/>
        <v>DNI41203369</v>
      </c>
      <c r="E715" s="39" t="s">
        <v>5782</v>
      </c>
      <c r="F715" s="39" t="s">
        <v>587</v>
      </c>
      <c r="G715" s="11" t="s">
        <v>1402</v>
      </c>
      <c r="H715" s="11" t="s">
        <v>5783</v>
      </c>
      <c r="I715" s="11" t="s">
        <v>4273</v>
      </c>
      <c r="J715" s="11" t="s">
        <v>5781</v>
      </c>
      <c r="K715" s="40">
        <v>29911</v>
      </c>
      <c r="L715" s="41" t="s">
        <v>978</v>
      </c>
      <c r="M715" s="11">
        <v>971972432</v>
      </c>
      <c r="N715" s="39" t="s">
        <v>82</v>
      </c>
      <c r="O715" s="11" t="s">
        <v>82</v>
      </c>
      <c r="P715" s="11" t="s">
        <v>82</v>
      </c>
      <c r="Q715" s="11" t="s">
        <v>5784</v>
      </c>
      <c r="R715" s="7" t="str">
        <f t="shared" si="120"/>
        <v>PUNO</v>
      </c>
      <c r="S715" s="7" t="str">
        <f t="shared" si="121"/>
        <v>PUNO</v>
      </c>
      <c r="T715" s="11" t="s">
        <v>164</v>
      </c>
      <c r="V715" s="47">
        <v>44162</v>
      </c>
      <c r="W715" s="43">
        <v>44162</v>
      </c>
      <c r="X715" s="8" t="e">
        <f t="shared" si="115"/>
        <v>#N/A</v>
      </c>
      <c r="AN715" s="10" t="str">
        <f t="shared" si="116"/>
        <v>ZSRSER601-1</v>
      </c>
      <c r="AO715" s="10" t="s">
        <v>5395</v>
      </c>
      <c r="AQ715" s="38" t="str">
        <f t="shared" si="117"/>
        <v>PUNO</v>
      </c>
    </row>
    <row r="716" spans="1:43" ht="15.75" customHeight="1" x14ac:dyDescent="0.2">
      <c r="A716" s="38">
        <v>227</v>
      </c>
      <c r="B716" s="4" t="s">
        <v>1255</v>
      </c>
      <c r="C716" s="4" t="s">
        <v>1242</v>
      </c>
      <c r="D716" s="46" t="str">
        <f t="shared" si="114"/>
        <v>DNI76008607</v>
      </c>
      <c r="E716" s="45" t="s">
        <v>5785</v>
      </c>
      <c r="F716" s="45" t="s">
        <v>376</v>
      </c>
      <c r="G716" s="46" t="s">
        <v>965</v>
      </c>
      <c r="H716" s="46" t="s">
        <v>5786</v>
      </c>
      <c r="I716" s="11" t="s">
        <v>5780</v>
      </c>
      <c r="J716" s="11" t="s">
        <v>5781</v>
      </c>
      <c r="K716" s="40">
        <v>35368</v>
      </c>
      <c r="L716" s="41" t="s">
        <v>978</v>
      </c>
      <c r="M716" s="11">
        <v>950662029</v>
      </c>
      <c r="N716" s="39" t="s">
        <v>82</v>
      </c>
      <c r="O716" s="38" t="s">
        <v>82</v>
      </c>
      <c r="P716" s="38" t="s">
        <v>82</v>
      </c>
      <c r="Q716" s="11" t="s">
        <v>5787</v>
      </c>
      <c r="R716" s="10" t="str">
        <f t="shared" si="120"/>
        <v>PUNO</v>
      </c>
      <c r="S716" s="7" t="str">
        <f t="shared" si="121"/>
        <v>PUNO</v>
      </c>
      <c r="T716" s="11" t="s">
        <v>164</v>
      </c>
      <c r="V716" s="47">
        <v>44162</v>
      </c>
      <c r="W716" s="43">
        <v>44162</v>
      </c>
      <c r="X716" s="8" t="str">
        <f t="shared" si="115"/>
        <v>SI</v>
      </c>
      <c r="AN716" s="10" t="str">
        <f t="shared" si="116"/>
        <v>ZSRSER601-1</v>
      </c>
      <c r="AO716" s="10" t="s">
        <v>5395</v>
      </c>
      <c r="AQ716" s="38" t="str">
        <f t="shared" si="117"/>
        <v>PUNO</v>
      </c>
    </row>
    <row r="717" spans="1:43" ht="15.75" customHeight="1" x14ac:dyDescent="0.2">
      <c r="A717" s="38">
        <v>228</v>
      </c>
      <c r="B717" s="11" t="s">
        <v>1255</v>
      </c>
      <c r="C717" s="11" t="s">
        <v>1242</v>
      </c>
      <c r="D717" s="38" t="str">
        <f t="shared" si="114"/>
        <v>DNI47628832</v>
      </c>
      <c r="E717" s="39" t="s">
        <v>5788</v>
      </c>
      <c r="F717" s="39" t="s">
        <v>5789</v>
      </c>
      <c r="G717" s="11" t="s">
        <v>5790</v>
      </c>
      <c r="H717" s="11" t="s">
        <v>4422</v>
      </c>
      <c r="I717" s="11" t="s">
        <v>1260</v>
      </c>
      <c r="J717" s="11" t="s">
        <v>1261</v>
      </c>
      <c r="K717" s="40" t="s">
        <v>5791</v>
      </c>
      <c r="L717" s="41" t="s">
        <v>141</v>
      </c>
      <c r="M717" s="11">
        <v>993452567</v>
      </c>
      <c r="N717" s="39" t="s">
        <v>82</v>
      </c>
      <c r="O717" s="11" t="s">
        <v>1263</v>
      </c>
      <c r="P717" s="11" t="s">
        <v>237</v>
      </c>
      <c r="Q717" s="11" t="s">
        <v>5792</v>
      </c>
      <c r="R717" s="7" t="str">
        <f t="shared" si="120"/>
        <v>PUNO</v>
      </c>
      <c r="S717" s="7" t="str">
        <f t="shared" si="121"/>
        <v>JULIACA</v>
      </c>
      <c r="T717" s="11" t="s">
        <v>164</v>
      </c>
      <c r="V717" s="47">
        <v>44162</v>
      </c>
      <c r="W717" s="43">
        <v>44162</v>
      </c>
      <c r="X717" s="8" t="e">
        <f t="shared" si="115"/>
        <v>#N/A</v>
      </c>
      <c r="AN717" s="10" t="str">
        <f t="shared" si="116"/>
        <v>ZSRSER601-1</v>
      </c>
      <c r="AO717" s="10" t="s">
        <v>5395</v>
      </c>
      <c r="AQ717" s="38" t="str">
        <f t="shared" si="117"/>
        <v>PUNO</v>
      </c>
    </row>
    <row r="718" spans="1:43" ht="15.75" customHeight="1" x14ac:dyDescent="0.2">
      <c r="A718" s="38">
        <v>229</v>
      </c>
      <c r="B718" s="11" t="s">
        <v>1255</v>
      </c>
      <c r="C718" s="11" t="s">
        <v>1242</v>
      </c>
      <c r="D718" s="38" t="str">
        <f t="shared" si="114"/>
        <v>DNI74377469</v>
      </c>
      <c r="E718" s="39" t="s">
        <v>1256</v>
      </c>
      <c r="F718" s="39" t="s">
        <v>1257</v>
      </c>
      <c r="G718" s="11" t="s">
        <v>1258</v>
      </c>
      <c r="H718" s="11" t="s">
        <v>1259</v>
      </c>
      <c r="I718" s="11" t="s">
        <v>1260</v>
      </c>
      <c r="J718" s="11" t="s">
        <v>1261</v>
      </c>
      <c r="K718" s="40">
        <v>34225</v>
      </c>
      <c r="L718" s="41" t="s">
        <v>1262</v>
      </c>
      <c r="M718" s="11">
        <v>956822796</v>
      </c>
      <c r="N718" s="39" t="s">
        <v>82</v>
      </c>
      <c r="O718" s="11" t="s">
        <v>1263</v>
      </c>
      <c r="P718" s="11" t="s">
        <v>237</v>
      </c>
      <c r="Q718" s="11" t="s">
        <v>1264</v>
      </c>
      <c r="R718" s="7" t="str">
        <f t="shared" si="120"/>
        <v>PUNO</v>
      </c>
      <c r="S718" s="7" t="str">
        <f t="shared" si="121"/>
        <v>JULIACA</v>
      </c>
      <c r="T718" s="11" t="s">
        <v>164</v>
      </c>
      <c r="V718" s="47">
        <v>44162</v>
      </c>
      <c r="W718" s="43">
        <v>44162</v>
      </c>
      <c r="X718" s="8" t="e">
        <f t="shared" si="115"/>
        <v>#N/A</v>
      </c>
      <c r="AN718" s="10" t="str">
        <f t="shared" si="116"/>
        <v>ZSRSER601-1</v>
      </c>
      <c r="AO718" s="10" t="s">
        <v>5395</v>
      </c>
      <c r="AQ718" s="38" t="str">
        <f t="shared" si="117"/>
        <v>PUNO</v>
      </c>
    </row>
    <row r="719" spans="1:43" ht="15.75" customHeight="1" x14ac:dyDescent="0.2">
      <c r="A719" s="38">
        <v>230</v>
      </c>
      <c r="B719" s="11" t="s">
        <v>1255</v>
      </c>
      <c r="C719" s="11" t="s">
        <v>1242</v>
      </c>
      <c r="D719" s="38" t="str">
        <f t="shared" si="114"/>
        <v>DNI47914546</v>
      </c>
      <c r="E719" s="39" t="s">
        <v>5793</v>
      </c>
      <c r="F719" s="39" t="s">
        <v>5794</v>
      </c>
      <c r="G719" s="11" t="s">
        <v>5795</v>
      </c>
      <c r="H719" s="11" t="s">
        <v>4186</v>
      </c>
      <c r="I719" s="11" t="s">
        <v>187</v>
      </c>
      <c r="J719" s="11" t="s">
        <v>5781</v>
      </c>
      <c r="K719" s="40">
        <v>34205</v>
      </c>
      <c r="L719" s="41" t="s">
        <v>141</v>
      </c>
      <c r="M719" s="11">
        <v>963771757</v>
      </c>
      <c r="N719" s="39" t="s">
        <v>82</v>
      </c>
      <c r="O719" s="11" t="s">
        <v>1263</v>
      </c>
      <c r="P719" s="11" t="s">
        <v>237</v>
      </c>
      <c r="Q719" s="11" t="s">
        <v>5796</v>
      </c>
      <c r="R719" s="7" t="str">
        <f t="shared" si="120"/>
        <v>PUNO</v>
      </c>
      <c r="S719" s="7" t="str">
        <f t="shared" si="121"/>
        <v>JULIACA</v>
      </c>
      <c r="T719" s="11" t="s">
        <v>164</v>
      </c>
      <c r="V719" s="47">
        <v>44162</v>
      </c>
      <c r="W719" s="43">
        <v>44162</v>
      </c>
      <c r="X719" s="8" t="e">
        <f t="shared" si="115"/>
        <v>#N/A</v>
      </c>
      <c r="AN719" s="10" t="str">
        <f t="shared" si="116"/>
        <v>ZSRSER601-1</v>
      </c>
      <c r="AO719" s="10" t="s">
        <v>5395</v>
      </c>
      <c r="AQ719" s="38" t="str">
        <f t="shared" si="117"/>
        <v>PUNO</v>
      </c>
    </row>
    <row r="720" spans="1:43" ht="15.75" customHeight="1" x14ac:dyDescent="0.2">
      <c r="A720" s="38">
        <v>231</v>
      </c>
      <c r="B720" s="11" t="s">
        <v>1255</v>
      </c>
      <c r="C720" s="11" t="s">
        <v>1242</v>
      </c>
      <c r="D720" s="38" t="str">
        <f t="shared" si="114"/>
        <v>DNI76832110</v>
      </c>
      <c r="E720" s="39" t="s">
        <v>5797</v>
      </c>
      <c r="F720" s="39" t="s">
        <v>5798</v>
      </c>
      <c r="G720" s="11" t="s">
        <v>5799</v>
      </c>
      <c r="H720" s="11" t="s">
        <v>5800</v>
      </c>
      <c r="I720" s="11" t="s">
        <v>5780</v>
      </c>
      <c r="J720" s="11" t="s">
        <v>1286</v>
      </c>
      <c r="K720" s="40">
        <v>35672</v>
      </c>
      <c r="L720" s="41" t="s">
        <v>1262</v>
      </c>
      <c r="M720" s="11">
        <v>926587454</v>
      </c>
      <c r="N720" s="39" t="s">
        <v>82</v>
      </c>
      <c r="O720" s="11" t="s">
        <v>82</v>
      </c>
      <c r="P720" s="11" t="s">
        <v>82</v>
      </c>
      <c r="Q720" s="11" t="s">
        <v>5801</v>
      </c>
      <c r="R720" s="7" t="str">
        <f t="shared" si="120"/>
        <v>PUNO</v>
      </c>
      <c r="S720" s="7" t="str">
        <f t="shared" si="121"/>
        <v>PUNO</v>
      </c>
      <c r="T720" s="11" t="s">
        <v>164</v>
      </c>
      <c r="V720" s="47">
        <v>44162</v>
      </c>
      <c r="W720" s="43">
        <v>44162</v>
      </c>
      <c r="X720" s="8" t="e">
        <f t="shared" si="115"/>
        <v>#N/A</v>
      </c>
      <c r="AN720" s="10" t="str">
        <f t="shared" si="116"/>
        <v>ZSRSER601-1</v>
      </c>
      <c r="AO720" s="10" t="s">
        <v>5395</v>
      </c>
      <c r="AQ720" s="38" t="str">
        <f t="shared" si="117"/>
        <v>PUNO</v>
      </c>
    </row>
    <row r="721" spans="1:43" ht="15.75" customHeight="1" x14ac:dyDescent="0.2">
      <c r="A721" s="38">
        <v>232</v>
      </c>
      <c r="B721" s="11" t="s">
        <v>1255</v>
      </c>
      <c r="C721" s="11" t="s">
        <v>1242</v>
      </c>
      <c r="D721" s="38" t="str">
        <f t="shared" si="114"/>
        <v>DNI71982348</v>
      </c>
      <c r="E721" s="39" t="s">
        <v>5802</v>
      </c>
      <c r="F721" s="39" t="s">
        <v>5803</v>
      </c>
      <c r="G721" s="11" t="s">
        <v>452</v>
      </c>
      <c r="H721" s="11" t="s">
        <v>5804</v>
      </c>
      <c r="I721" s="11" t="s">
        <v>1292</v>
      </c>
      <c r="J721" s="11" t="s">
        <v>5805</v>
      </c>
      <c r="K721" s="40">
        <v>36726</v>
      </c>
      <c r="L721" s="41" t="s">
        <v>1262</v>
      </c>
      <c r="M721" s="11">
        <v>978695568</v>
      </c>
      <c r="N721" s="39" t="s">
        <v>82</v>
      </c>
      <c r="O721" s="11" t="s">
        <v>252</v>
      </c>
      <c r="P721" s="11" t="s">
        <v>460</v>
      </c>
      <c r="Q721" s="11" t="s">
        <v>5806</v>
      </c>
      <c r="R721" s="7" t="str">
        <f t="shared" si="120"/>
        <v>PUNO</v>
      </c>
      <c r="S721" s="7" t="str">
        <f t="shared" si="121"/>
        <v>SAN ANTON</v>
      </c>
      <c r="T721" s="11" t="s">
        <v>164</v>
      </c>
      <c r="V721" s="47">
        <v>44162</v>
      </c>
      <c r="W721" s="43">
        <v>44162</v>
      </c>
      <c r="X721" s="8" t="e">
        <f t="shared" si="115"/>
        <v>#N/A</v>
      </c>
      <c r="AN721" s="10" t="str">
        <f t="shared" si="116"/>
        <v>ZSRSER601-1</v>
      </c>
      <c r="AO721" s="10" t="s">
        <v>5395</v>
      </c>
      <c r="AQ721" s="38" t="str">
        <f t="shared" si="117"/>
        <v>PUNO</v>
      </c>
    </row>
    <row r="722" spans="1:43" ht="15.75" customHeight="1" x14ac:dyDescent="0.2">
      <c r="A722" s="38">
        <v>233</v>
      </c>
      <c r="B722" s="11" t="s">
        <v>1255</v>
      </c>
      <c r="C722" s="11" t="s">
        <v>1242</v>
      </c>
      <c r="D722" s="38" t="str">
        <f t="shared" si="114"/>
        <v>DNI71392166</v>
      </c>
      <c r="E722" s="39" t="s">
        <v>5807</v>
      </c>
      <c r="F722" s="39" t="s">
        <v>217</v>
      </c>
      <c r="G722" s="11" t="s">
        <v>2067</v>
      </c>
      <c r="H722" s="11" t="s">
        <v>5808</v>
      </c>
      <c r="I722" s="11" t="s">
        <v>1292</v>
      </c>
      <c r="J722" s="11" t="s">
        <v>5805</v>
      </c>
      <c r="K722" s="40">
        <v>34121</v>
      </c>
      <c r="L722" s="41" t="s">
        <v>141</v>
      </c>
      <c r="M722" s="11">
        <v>951023718</v>
      </c>
      <c r="N722" s="39" t="s">
        <v>82</v>
      </c>
      <c r="O722" s="11" t="s">
        <v>82</v>
      </c>
      <c r="P722" s="11" t="s">
        <v>82</v>
      </c>
      <c r="Q722" s="11" t="s">
        <v>5809</v>
      </c>
      <c r="R722" s="7" t="str">
        <f t="shared" si="120"/>
        <v>PUNO</v>
      </c>
      <c r="S722" s="7" t="str">
        <f t="shared" si="121"/>
        <v>PUNO</v>
      </c>
      <c r="T722" s="11" t="s">
        <v>164</v>
      </c>
      <c r="V722" s="47">
        <v>44162</v>
      </c>
      <c r="W722" s="43">
        <v>44162</v>
      </c>
      <c r="X722" s="8" t="e">
        <f t="shared" si="115"/>
        <v>#N/A</v>
      </c>
      <c r="AN722" s="10" t="str">
        <f t="shared" si="116"/>
        <v>ZSRSER601-1</v>
      </c>
      <c r="AO722" s="10" t="s">
        <v>5395</v>
      </c>
      <c r="AQ722" s="38" t="str">
        <f t="shared" si="117"/>
        <v>PUNO</v>
      </c>
    </row>
    <row r="723" spans="1:43" ht="15.75" customHeight="1" x14ac:dyDescent="0.2">
      <c r="A723" s="38">
        <v>263</v>
      </c>
      <c r="B723" s="11" t="s">
        <v>42</v>
      </c>
      <c r="C723" s="57" t="s">
        <v>43</v>
      </c>
      <c r="D723" s="11" t="str">
        <f t="shared" si="114"/>
        <v>DNI42197546</v>
      </c>
      <c r="E723" s="58">
        <v>42197546</v>
      </c>
      <c r="F723" s="57" t="s">
        <v>5810</v>
      </c>
      <c r="G723" s="57" t="s">
        <v>5811</v>
      </c>
      <c r="H723" s="57" t="s">
        <v>5812</v>
      </c>
      <c r="I723" s="57" t="s">
        <v>5813</v>
      </c>
      <c r="J723" s="58" t="s">
        <v>5814</v>
      </c>
      <c r="K723" s="59">
        <v>30661</v>
      </c>
      <c r="L723" s="58" t="s">
        <v>5815</v>
      </c>
      <c r="M723" s="57">
        <v>941200188</v>
      </c>
      <c r="N723" s="57" t="s">
        <v>51</v>
      </c>
      <c r="O723" s="57" t="s">
        <v>51</v>
      </c>
      <c r="P723" s="57" t="s">
        <v>51</v>
      </c>
      <c r="Q723" s="58" t="s">
        <v>5816</v>
      </c>
      <c r="R723" s="7" t="str">
        <f t="shared" si="120"/>
        <v>PUNO</v>
      </c>
      <c r="S723" s="7" t="str">
        <f t="shared" si="121"/>
        <v>PUNO</v>
      </c>
      <c r="T723" s="57" t="s">
        <v>82</v>
      </c>
      <c r="U723" s="57" t="s">
        <v>5655</v>
      </c>
      <c r="V723" s="60"/>
      <c r="W723" s="43">
        <v>44162</v>
      </c>
      <c r="X723" s="8" t="e">
        <f t="shared" si="115"/>
        <v>#N/A</v>
      </c>
      <c r="Y723" s="44"/>
      <c r="AN723" s="10" t="str">
        <f t="shared" si="116"/>
        <v>ZSRSER601-1</v>
      </c>
      <c r="AO723" s="10" t="s">
        <v>5395</v>
      </c>
      <c r="AQ723" s="38" t="str">
        <f t="shared" si="117"/>
        <v>PUNO</v>
      </c>
    </row>
    <row r="724" spans="1:43" ht="15.75" customHeight="1" x14ac:dyDescent="0.2">
      <c r="A724" s="38">
        <v>264</v>
      </c>
      <c r="B724" s="11" t="s">
        <v>42</v>
      </c>
      <c r="C724" s="57" t="s">
        <v>43</v>
      </c>
      <c r="D724" s="11" t="str">
        <f t="shared" si="114"/>
        <v>DNI43953715</v>
      </c>
      <c r="E724" s="58">
        <v>43953715</v>
      </c>
      <c r="F724" s="57" t="s">
        <v>5817</v>
      </c>
      <c r="G724" s="57" t="s">
        <v>5818</v>
      </c>
      <c r="H724" s="57" t="s">
        <v>5819</v>
      </c>
      <c r="I724" s="57" t="s">
        <v>5820</v>
      </c>
      <c r="J724" s="58" t="s">
        <v>5703</v>
      </c>
      <c r="K724" s="59">
        <v>31774</v>
      </c>
      <c r="L724" s="58" t="s">
        <v>63</v>
      </c>
      <c r="M724" s="57">
        <v>951515195</v>
      </c>
      <c r="N724" s="57" t="s">
        <v>51</v>
      </c>
      <c r="O724" s="57" t="s">
        <v>51</v>
      </c>
      <c r="P724" s="57" t="s">
        <v>51</v>
      </c>
      <c r="Q724" s="58" t="s">
        <v>5821</v>
      </c>
      <c r="R724" s="7" t="str">
        <f t="shared" si="120"/>
        <v>PUNO</v>
      </c>
      <c r="S724" s="7" t="str">
        <f t="shared" si="121"/>
        <v>PUNO</v>
      </c>
      <c r="T724" s="57" t="s">
        <v>51</v>
      </c>
      <c r="U724" s="57" t="s">
        <v>5655</v>
      </c>
      <c r="V724" s="60"/>
      <c r="W724" s="43">
        <v>44162</v>
      </c>
      <c r="X724" s="8" t="e">
        <f t="shared" si="115"/>
        <v>#N/A</v>
      </c>
      <c r="Y724" s="44"/>
      <c r="AN724" s="10" t="str">
        <f t="shared" si="116"/>
        <v>ZSRSER601-1</v>
      </c>
      <c r="AO724" s="10" t="s">
        <v>5395</v>
      </c>
      <c r="AQ724" s="38" t="str">
        <f t="shared" si="117"/>
        <v>PUNO</v>
      </c>
    </row>
    <row r="725" spans="1:43" ht="15.75" customHeight="1" x14ac:dyDescent="0.2">
      <c r="A725" s="38">
        <v>266</v>
      </c>
      <c r="B725" s="11" t="s">
        <v>42</v>
      </c>
      <c r="C725" s="57" t="s">
        <v>43</v>
      </c>
      <c r="D725" s="11" t="str">
        <f t="shared" si="114"/>
        <v>DNI71928110</v>
      </c>
      <c r="E725" s="58">
        <v>71928110</v>
      </c>
      <c r="F725" s="57" t="s">
        <v>5822</v>
      </c>
      <c r="G725" s="57" t="s">
        <v>5823</v>
      </c>
      <c r="H725" s="57" t="s">
        <v>5824</v>
      </c>
      <c r="I725" s="57" t="s">
        <v>5825</v>
      </c>
      <c r="J725" s="58" t="s">
        <v>5703</v>
      </c>
      <c r="K725" s="59">
        <v>33604</v>
      </c>
      <c r="L725" s="58" t="s">
        <v>63</v>
      </c>
      <c r="M725" s="57">
        <v>979907272</v>
      </c>
      <c r="N725" s="57" t="s">
        <v>51</v>
      </c>
      <c r="O725" s="57" t="s">
        <v>51</v>
      </c>
      <c r="P725" s="57" t="s">
        <v>51</v>
      </c>
      <c r="Q725" s="58" t="s">
        <v>5826</v>
      </c>
      <c r="R725" s="7" t="str">
        <f t="shared" si="120"/>
        <v>PUNO</v>
      </c>
      <c r="S725" s="7" t="str">
        <f t="shared" si="121"/>
        <v>PUNO</v>
      </c>
      <c r="T725" s="57" t="s">
        <v>51</v>
      </c>
      <c r="U725" s="57" t="s">
        <v>5655</v>
      </c>
      <c r="V725" s="58" t="s">
        <v>5572</v>
      </c>
      <c r="W725" s="43">
        <v>44162</v>
      </c>
      <c r="X725" s="8" t="e">
        <f t="shared" si="115"/>
        <v>#N/A</v>
      </c>
      <c r="Y725" s="44"/>
      <c r="AN725" s="10" t="str">
        <f t="shared" si="116"/>
        <v>ZSRSER601-1</v>
      </c>
      <c r="AO725" s="10" t="s">
        <v>5395</v>
      </c>
      <c r="AQ725" s="38" t="str">
        <f t="shared" si="117"/>
        <v>PUNO</v>
      </c>
    </row>
    <row r="726" spans="1:43" ht="15.75" customHeight="1" x14ac:dyDescent="0.2">
      <c r="A726" s="38">
        <v>351</v>
      </c>
      <c r="B726" s="11" t="s">
        <v>5827</v>
      </c>
      <c r="C726" s="11" t="s">
        <v>1416</v>
      </c>
      <c r="D726" s="11" t="str">
        <f t="shared" si="114"/>
        <v>DNI44689491</v>
      </c>
      <c r="E726" s="39" t="s">
        <v>5828</v>
      </c>
      <c r="F726" s="11" t="s">
        <v>5829</v>
      </c>
      <c r="G726" s="11" t="s">
        <v>5830</v>
      </c>
      <c r="H726" s="11" t="s">
        <v>5831</v>
      </c>
      <c r="I726" s="11" t="s">
        <v>5832</v>
      </c>
      <c r="K726" s="41">
        <v>32045</v>
      </c>
      <c r="L726" s="11" t="s">
        <v>63</v>
      </c>
      <c r="M726" s="49" t="s">
        <v>5833</v>
      </c>
      <c r="N726" s="38" t="s">
        <v>51</v>
      </c>
      <c r="O726" s="11" t="s">
        <v>1374</v>
      </c>
      <c r="P726" s="11" t="s">
        <v>5834</v>
      </c>
      <c r="Q726" s="38" t="s">
        <v>5835</v>
      </c>
      <c r="R726" s="7" t="str">
        <f t="shared" si="120"/>
        <v>PUNO</v>
      </c>
      <c r="S726" s="7" t="str">
        <f t="shared" si="121"/>
        <v>ANTAUTA</v>
      </c>
      <c r="W726" s="43">
        <v>44162</v>
      </c>
      <c r="X726" s="8" t="e">
        <f t="shared" si="115"/>
        <v>#N/A</v>
      </c>
      <c r="AN726" s="10" t="str">
        <f t="shared" si="116"/>
        <v>ZSRSER601-1</v>
      </c>
      <c r="AO726" s="10" t="s">
        <v>5395</v>
      </c>
      <c r="AQ726" s="38" t="str">
        <f t="shared" si="117"/>
        <v>PUNO</v>
      </c>
    </row>
    <row r="727" spans="1:43" ht="15.75" customHeight="1" x14ac:dyDescent="0.2">
      <c r="A727" s="38">
        <v>352</v>
      </c>
      <c r="B727" s="11" t="s">
        <v>5827</v>
      </c>
      <c r="C727" s="11" t="s">
        <v>1416</v>
      </c>
      <c r="D727" s="11" t="str">
        <f t="shared" si="114"/>
        <v>DNI70317567</v>
      </c>
      <c r="E727" s="39" t="s">
        <v>5836</v>
      </c>
      <c r="F727" s="11" t="s">
        <v>5837</v>
      </c>
      <c r="G727" s="11" t="s">
        <v>5838</v>
      </c>
      <c r="H727" s="11" t="s">
        <v>5839</v>
      </c>
      <c r="I727" s="11" t="s">
        <v>5840</v>
      </c>
      <c r="K727" s="41">
        <v>33359</v>
      </c>
      <c r="L727" s="11" t="s">
        <v>63</v>
      </c>
      <c r="M727" s="49" t="s">
        <v>5841</v>
      </c>
      <c r="N727" s="38" t="s">
        <v>51</v>
      </c>
      <c r="O727" s="11" t="s">
        <v>180</v>
      </c>
      <c r="P727" s="11" t="s">
        <v>181</v>
      </c>
      <c r="Q727" s="38" t="s">
        <v>5842</v>
      </c>
      <c r="R727" s="7" t="str">
        <f t="shared" si="120"/>
        <v>PUNO</v>
      </c>
      <c r="S727" s="7" t="str">
        <f t="shared" si="121"/>
        <v>ANTAUTA</v>
      </c>
      <c r="W727" s="43">
        <v>44162</v>
      </c>
      <c r="X727" s="8" t="e">
        <f t="shared" si="115"/>
        <v>#N/A</v>
      </c>
      <c r="AN727" s="10" t="str">
        <f t="shared" si="116"/>
        <v>ZSRSER601-1</v>
      </c>
      <c r="AO727" s="10" t="s">
        <v>5395</v>
      </c>
      <c r="AQ727" s="38" t="str">
        <f t="shared" si="117"/>
        <v>PUNO</v>
      </c>
    </row>
    <row r="728" spans="1:43" ht="15.75" customHeight="1" x14ac:dyDescent="0.2">
      <c r="A728" s="38">
        <v>353</v>
      </c>
      <c r="B728" s="11" t="s">
        <v>5827</v>
      </c>
      <c r="C728" s="11" t="s">
        <v>1416</v>
      </c>
      <c r="D728" s="11" t="str">
        <f t="shared" si="114"/>
        <v>DNI73421563</v>
      </c>
      <c r="E728" s="39" t="s">
        <v>5843</v>
      </c>
      <c r="F728" s="11" t="s">
        <v>5844</v>
      </c>
      <c r="G728" s="11" t="s">
        <v>5649</v>
      </c>
      <c r="H728" s="11" t="s">
        <v>5845</v>
      </c>
      <c r="I728" s="11" t="s">
        <v>5846</v>
      </c>
      <c r="K728" s="41">
        <v>34382</v>
      </c>
      <c r="L728" s="11" t="s">
        <v>63</v>
      </c>
      <c r="M728" s="49" t="s">
        <v>5847</v>
      </c>
      <c r="N728" s="38" t="s">
        <v>51</v>
      </c>
      <c r="O728" s="11" t="s">
        <v>51</v>
      </c>
      <c r="P728" s="11" t="s">
        <v>51</v>
      </c>
      <c r="Q728" s="38" t="s">
        <v>5848</v>
      </c>
      <c r="R728" s="7" t="str">
        <f t="shared" si="120"/>
        <v>PUNO</v>
      </c>
      <c r="S728" s="7" t="str">
        <f t="shared" si="121"/>
        <v>PUNO</v>
      </c>
      <c r="W728" s="43">
        <v>44162</v>
      </c>
      <c r="X728" s="8" t="e">
        <f t="shared" si="115"/>
        <v>#N/A</v>
      </c>
      <c r="AN728" s="10" t="str">
        <f t="shared" si="116"/>
        <v>ZSRSER601-1</v>
      </c>
      <c r="AO728" s="10" t="s">
        <v>5395</v>
      </c>
      <c r="AQ728" s="38" t="str">
        <f t="shared" si="117"/>
        <v>PUNO</v>
      </c>
    </row>
    <row r="729" spans="1:43" ht="15.75" customHeight="1" x14ac:dyDescent="0.2">
      <c r="A729" s="38">
        <v>354</v>
      </c>
      <c r="B729" s="11" t="s">
        <v>5827</v>
      </c>
      <c r="C729" s="11" t="s">
        <v>1416</v>
      </c>
      <c r="D729" s="11" t="str">
        <f t="shared" si="114"/>
        <v>DNI45390223</v>
      </c>
      <c r="E729" s="39" t="s">
        <v>5849</v>
      </c>
      <c r="F729" s="11" t="s">
        <v>5850</v>
      </c>
      <c r="G729" s="11" t="s">
        <v>5649</v>
      </c>
      <c r="H729" s="11" t="s">
        <v>5851</v>
      </c>
      <c r="I729" s="11" t="s">
        <v>5852</v>
      </c>
      <c r="K729" s="41">
        <v>32437</v>
      </c>
      <c r="L729" s="11" t="s">
        <v>50</v>
      </c>
      <c r="M729" s="49" t="s">
        <v>5853</v>
      </c>
      <c r="N729" s="39" t="s">
        <v>82</v>
      </c>
      <c r="O729" s="11" t="s">
        <v>1374</v>
      </c>
      <c r="P729" s="11" t="s">
        <v>252</v>
      </c>
      <c r="Q729" s="38" t="s">
        <v>5854</v>
      </c>
      <c r="R729" s="7" t="str">
        <f t="shared" si="120"/>
        <v>PUNO</v>
      </c>
      <c r="S729" s="7" t="str">
        <f t="shared" si="121"/>
        <v>AZANGARO</v>
      </c>
      <c r="W729" s="43">
        <v>44162</v>
      </c>
      <c r="X729" s="8" t="e">
        <f t="shared" si="115"/>
        <v>#N/A</v>
      </c>
      <c r="AN729" s="10" t="str">
        <f t="shared" si="116"/>
        <v>ZSRSER601-1</v>
      </c>
      <c r="AO729" s="10" t="s">
        <v>5395</v>
      </c>
      <c r="AQ729" s="38" t="str">
        <f t="shared" si="117"/>
        <v>PUNO</v>
      </c>
    </row>
    <row r="730" spans="1:43" ht="15.75" customHeight="1" x14ac:dyDescent="0.2">
      <c r="A730" s="38">
        <v>522</v>
      </c>
      <c r="B730" s="11" t="s">
        <v>5855</v>
      </c>
      <c r="C730" s="11" t="s">
        <v>261</v>
      </c>
      <c r="D730" s="11" t="str">
        <f t="shared" si="114"/>
        <v>DNI41535939</v>
      </c>
      <c r="E730" s="39" t="s">
        <v>5856</v>
      </c>
      <c r="F730" s="39" t="s">
        <v>2116</v>
      </c>
      <c r="G730" s="11" t="s">
        <v>5857</v>
      </c>
      <c r="H730" s="11" t="s">
        <v>5858</v>
      </c>
      <c r="I730" s="11" t="s">
        <v>187</v>
      </c>
      <c r="J730" s="11" t="s">
        <v>5859</v>
      </c>
      <c r="K730" s="40">
        <v>30252</v>
      </c>
      <c r="L730" s="41" t="s">
        <v>141</v>
      </c>
      <c r="M730" s="11">
        <v>941203995</v>
      </c>
      <c r="N730" s="39" t="s">
        <v>82</v>
      </c>
      <c r="O730" s="11" t="s">
        <v>252</v>
      </c>
      <c r="P730" s="11" t="s">
        <v>460</v>
      </c>
      <c r="Q730" s="11" t="s">
        <v>5860</v>
      </c>
      <c r="R730" s="7" t="str">
        <f t="shared" si="120"/>
        <v>PUNO</v>
      </c>
      <c r="S730" s="7" t="str">
        <f t="shared" si="121"/>
        <v>SAN ANTON</v>
      </c>
      <c r="T730" s="11" t="s">
        <v>84</v>
      </c>
      <c r="U730" s="42" t="s">
        <v>5861</v>
      </c>
      <c r="W730" s="43">
        <v>44162</v>
      </c>
      <c r="X730" s="8" t="e">
        <f t="shared" si="115"/>
        <v>#N/A</v>
      </c>
      <c r="Y730" s="44"/>
      <c r="AN730" s="10" t="str">
        <f t="shared" si="116"/>
        <v>ZSRSER601-1</v>
      </c>
      <c r="AO730" s="10" t="s">
        <v>5395</v>
      </c>
      <c r="AQ730" s="38" t="str">
        <f t="shared" si="117"/>
        <v>PUNO</v>
      </c>
    </row>
    <row r="731" spans="1:43" ht="15.75" customHeight="1" x14ac:dyDescent="0.2">
      <c r="A731" s="38">
        <v>523</v>
      </c>
      <c r="B731" s="11" t="s">
        <v>5855</v>
      </c>
      <c r="C731" s="11" t="s">
        <v>261</v>
      </c>
      <c r="D731" s="11" t="str">
        <f t="shared" si="114"/>
        <v>DNI45475511</v>
      </c>
      <c r="E731" s="39" t="s">
        <v>5862</v>
      </c>
      <c r="F731" s="39" t="s">
        <v>827</v>
      </c>
      <c r="G731" s="11" t="s">
        <v>3305</v>
      </c>
      <c r="H731" s="11" t="s">
        <v>4653</v>
      </c>
      <c r="I731" s="11" t="s">
        <v>187</v>
      </c>
      <c r="J731" s="11" t="s">
        <v>5859</v>
      </c>
      <c r="K731" s="40">
        <v>31802</v>
      </c>
      <c r="L731" s="41" t="s">
        <v>141</v>
      </c>
      <c r="M731" s="11">
        <v>984124467</v>
      </c>
      <c r="N731" s="39" t="s">
        <v>82</v>
      </c>
      <c r="O731" s="11" t="s">
        <v>1263</v>
      </c>
      <c r="P731" s="11" t="s">
        <v>237</v>
      </c>
      <c r="Q731" s="11" t="s">
        <v>5863</v>
      </c>
      <c r="R731" s="7" t="str">
        <f t="shared" si="120"/>
        <v>PUNO</v>
      </c>
      <c r="S731" s="7" t="str">
        <f t="shared" si="121"/>
        <v>JULIACA</v>
      </c>
      <c r="T731" s="11" t="s">
        <v>84</v>
      </c>
      <c r="U731" s="42" t="s">
        <v>5861</v>
      </c>
      <c r="W731" s="43">
        <v>44162</v>
      </c>
      <c r="X731" s="8" t="e">
        <f t="shared" si="115"/>
        <v>#N/A</v>
      </c>
      <c r="Y731" s="44"/>
      <c r="AN731" s="10" t="str">
        <f t="shared" si="116"/>
        <v>ZSRSER601-1</v>
      </c>
      <c r="AO731" s="10" t="s">
        <v>5395</v>
      </c>
      <c r="AQ731" s="38" t="str">
        <f t="shared" si="117"/>
        <v>PUNO</v>
      </c>
    </row>
    <row r="732" spans="1:43" ht="15.75" customHeight="1" x14ac:dyDescent="0.2">
      <c r="A732" s="38">
        <v>524</v>
      </c>
      <c r="B732" s="11" t="s">
        <v>5855</v>
      </c>
      <c r="C732" s="11" t="s">
        <v>261</v>
      </c>
      <c r="D732" s="11" t="str">
        <f t="shared" si="114"/>
        <v>DNI02436413</v>
      </c>
      <c r="E732" s="39" t="s">
        <v>5864</v>
      </c>
      <c r="F732" s="39" t="s">
        <v>5017</v>
      </c>
      <c r="G732" s="11" t="s">
        <v>77</v>
      </c>
      <c r="H732" s="11" t="s">
        <v>5865</v>
      </c>
      <c r="I732" s="11" t="s">
        <v>187</v>
      </c>
      <c r="J732" s="11" t="s">
        <v>5859</v>
      </c>
      <c r="K732" s="40">
        <v>26686</v>
      </c>
      <c r="L732" s="41" t="s">
        <v>141</v>
      </c>
      <c r="M732" s="11" t="s">
        <v>5866</v>
      </c>
      <c r="N732" s="39" t="s">
        <v>82</v>
      </c>
      <c r="O732" s="11" t="s">
        <v>1263</v>
      </c>
      <c r="P732" s="11" t="s">
        <v>237</v>
      </c>
      <c r="Q732" s="11" t="s">
        <v>5867</v>
      </c>
      <c r="R732" s="7" t="str">
        <f t="shared" si="120"/>
        <v>PUNO</v>
      </c>
      <c r="S732" s="7" t="str">
        <f t="shared" si="121"/>
        <v>JULIACA</v>
      </c>
      <c r="T732" s="11" t="s">
        <v>84</v>
      </c>
      <c r="U732" s="42" t="s">
        <v>5861</v>
      </c>
      <c r="W732" s="43">
        <v>44162</v>
      </c>
      <c r="X732" s="8" t="e">
        <f t="shared" si="115"/>
        <v>#N/A</v>
      </c>
      <c r="Y732" s="44"/>
      <c r="AN732" s="10" t="str">
        <f t="shared" si="116"/>
        <v>ZSRSER601-1</v>
      </c>
      <c r="AO732" s="10" t="s">
        <v>5395</v>
      </c>
      <c r="AQ732" s="38" t="str">
        <f t="shared" si="117"/>
        <v>PUNO</v>
      </c>
    </row>
    <row r="733" spans="1:43" ht="15.75" customHeight="1" x14ac:dyDescent="0.2">
      <c r="A733" s="38">
        <v>579</v>
      </c>
      <c r="B733" s="11" t="s">
        <v>5855</v>
      </c>
      <c r="C733" s="11" t="s">
        <v>261</v>
      </c>
      <c r="D733" s="11" t="str">
        <f t="shared" si="114"/>
        <v>DNI41250221</v>
      </c>
      <c r="E733" s="39" t="s">
        <v>5868</v>
      </c>
      <c r="F733" s="39" t="s">
        <v>77</v>
      </c>
      <c r="G733" s="11" t="s">
        <v>1964</v>
      </c>
      <c r="H733" s="11" t="s">
        <v>5869</v>
      </c>
      <c r="I733" s="11" t="s">
        <v>187</v>
      </c>
      <c r="J733" s="11" t="s">
        <v>5859</v>
      </c>
      <c r="K733" s="40">
        <v>29492</v>
      </c>
      <c r="L733" s="41" t="s">
        <v>141</v>
      </c>
      <c r="M733" s="11" t="s">
        <v>5870</v>
      </c>
      <c r="N733" s="39" t="s">
        <v>82</v>
      </c>
      <c r="O733" s="11" t="s">
        <v>83</v>
      </c>
      <c r="P733" s="11" t="s">
        <v>84</v>
      </c>
      <c r="Q733" s="11" t="s">
        <v>5871</v>
      </c>
      <c r="R733" s="7" t="str">
        <f t="shared" si="120"/>
        <v>PUNO</v>
      </c>
      <c r="S733" s="7" t="str">
        <f t="shared" si="121"/>
        <v>ANTAUTA</v>
      </c>
      <c r="T733" s="11" t="s">
        <v>84</v>
      </c>
      <c r="U733" s="42" t="s">
        <v>4607</v>
      </c>
      <c r="W733" s="43">
        <v>44162</v>
      </c>
      <c r="X733" s="8" t="e">
        <f t="shared" si="115"/>
        <v>#N/A</v>
      </c>
      <c r="Y733" s="44"/>
      <c r="AN733" s="10" t="str">
        <f t="shared" si="116"/>
        <v>ZSRSER601-1</v>
      </c>
      <c r="AO733" s="10" t="s">
        <v>5395</v>
      </c>
      <c r="AQ733" s="38" t="str">
        <f t="shared" si="117"/>
        <v>PUNO</v>
      </c>
    </row>
    <row r="734" spans="1:43" ht="15.75" customHeight="1" x14ac:dyDescent="0.2">
      <c r="A734" s="38">
        <v>580</v>
      </c>
      <c r="B734" s="4" t="s">
        <v>5855</v>
      </c>
      <c r="C734" s="4" t="s">
        <v>261</v>
      </c>
      <c r="D734" s="4" t="str">
        <f t="shared" si="114"/>
        <v>DNI80114945</v>
      </c>
      <c r="E734" s="45" t="s">
        <v>5872</v>
      </c>
      <c r="F734" s="45" t="s">
        <v>381</v>
      </c>
      <c r="G734" s="46" t="s">
        <v>2438</v>
      </c>
      <c r="H734" s="46" t="s">
        <v>5873</v>
      </c>
      <c r="I734" s="11" t="s">
        <v>187</v>
      </c>
      <c r="J734" s="11" t="s">
        <v>5859</v>
      </c>
      <c r="K734" s="40">
        <v>29065</v>
      </c>
      <c r="L734" s="41" t="s">
        <v>141</v>
      </c>
      <c r="M734" s="11" t="s">
        <v>5874</v>
      </c>
      <c r="N734" s="39" t="s">
        <v>82</v>
      </c>
      <c r="O734" s="38" t="s">
        <v>82</v>
      </c>
      <c r="P734" s="38" t="s">
        <v>82</v>
      </c>
      <c r="Q734" s="11" t="s">
        <v>5875</v>
      </c>
      <c r="R734" s="10" t="str">
        <f t="shared" si="120"/>
        <v>PUNO</v>
      </c>
      <c r="S734" s="7" t="str">
        <f t="shared" si="121"/>
        <v>PUNO</v>
      </c>
      <c r="T734" s="11" t="s">
        <v>84</v>
      </c>
      <c r="U734" s="42" t="s">
        <v>4607</v>
      </c>
      <c r="W734" s="43">
        <v>44162</v>
      </c>
      <c r="X734" s="8" t="str">
        <f t="shared" si="115"/>
        <v>SI</v>
      </c>
      <c r="Y734" s="44"/>
      <c r="AN734" s="10" t="str">
        <f t="shared" si="116"/>
        <v>ZSRSER601-1</v>
      </c>
      <c r="AO734" s="10" t="s">
        <v>5395</v>
      </c>
      <c r="AQ734" s="38" t="str">
        <f t="shared" si="117"/>
        <v>PUNO</v>
      </c>
    </row>
    <row r="735" spans="1:43" ht="15.75" customHeight="1" x14ac:dyDescent="0.2">
      <c r="A735" s="38">
        <v>581</v>
      </c>
      <c r="B735" s="11" t="s">
        <v>5855</v>
      </c>
      <c r="C735" s="11" t="s">
        <v>261</v>
      </c>
      <c r="D735" s="11" t="str">
        <f t="shared" si="114"/>
        <v>DNI01297768</v>
      </c>
      <c r="E735" s="39" t="s">
        <v>5876</v>
      </c>
      <c r="F735" s="39" t="s">
        <v>3783</v>
      </c>
      <c r="G735" s="11" t="s">
        <v>1008</v>
      </c>
      <c r="H735" s="11" t="s">
        <v>5877</v>
      </c>
      <c r="I735" s="11" t="s">
        <v>187</v>
      </c>
      <c r="J735" s="11" t="s">
        <v>5859</v>
      </c>
      <c r="K735" s="40">
        <v>27920</v>
      </c>
      <c r="L735" s="41" t="s">
        <v>141</v>
      </c>
      <c r="M735" s="11" t="s">
        <v>5878</v>
      </c>
      <c r="N735" s="39" t="s">
        <v>82</v>
      </c>
      <c r="O735" s="11" t="s">
        <v>234</v>
      </c>
      <c r="P735" s="11" t="s">
        <v>237</v>
      </c>
      <c r="Q735" s="11" t="s">
        <v>5879</v>
      </c>
      <c r="R735" s="7" t="str">
        <f t="shared" si="120"/>
        <v>PUNO</v>
      </c>
      <c r="S735" s="7" t="str">
        <f t="shared" si="121"/>
        <v>JULIACA</v>
      </c>
      <c r="T735" s="11" t="s">
        <v>84</v>
      </c>
      <c r="U735" s="42" t="s">
        <v>4607</v>
      </c>
      <c r="W735" s="43">
        <v>44162</v>
      </c>
      <c r="X735" s="8" t="e">
        <f t="shared" si="115"/>
        <v>#N/A</v>
      </c>
      <c r="Y735" s="44"/>
      <c r="AN735" s="10" t="str">
        <f t="shared" si="116"/>
        <v>ZSRSER601-1</v>
      </c>
      <c r="AO735" s="10" t="s">
        <v>5395</v>
      </c>
      <c r="AQ735" s="38" t="str">
        <f t="shared" si="117"/>
        <v>PUNO</v>
      </c>
    </row>
    <row r="736" spans="1:43" ht="15.75" customHeight="1" x14ac:dyDescent="0.2">
      <c r="A736" s="38">
        <v>583</v>
      </c>
      <c r="B736" s="11" t="s">
        <v>610</v>
      </c>
      <c r="C736" s="11" t="s">
        <v>261</v>
      </c>
      <c r="D736" s="11" t="str">
        <f t="shared" si="114"/>
        <v>DNI75711439</v>
      </c>
      <c r="E736" s="39" t="s">
        <v>5880</v>
      </c>
      <c r="F736" s="39" t="s">
        <v>421</v>
      </c>
      <c r="G736" s="11" t="s">
        <v>291</v>
      </c>
      <c r="H736" s="11" t="s">
        <v>5881</v>
      </c>
      <c r="I736" s="11" t="s">
        <v>614</v>
      </c>
      <c r="J736" s="11" t="s">
        <v>5882</v>
      </c>
      <c r="K736" s="40">
        <v>35821</v>
      </c>
      <c r="L736" s="41" t="s">
        <v>141</v>
      </c>
      <c r="M736" s="11">
        <v>932531045</v>
      </c>
      <c r="N736" s="39" t="s">
        <v>82</v>
      </c>
      <c r="O736" s="11" t="s">
        <v>234</v>
      </c>
      <c r="P736" s="11" t="s">
        <v>237</v>
      </c>
      <c r="Q736" s="11" t="s">
        <v>5883</v>
      </c>
      <c r="R736" s="7" t="str">
        <f t="shared" si="120"/>
        <v>PUNO</v>
      </c>
      <c r="S736" s="7" t="str">
        <f t="shared" si="121"/>
        <v>JULIACA</v>
      </c>
      <c r="T736" s="11" t="s">
        <v>84</v>
      </c>
      <c r="U736" s="42" t="s">
        <v>4607</v>
      </c>
      <c r="W736" s="43">
        <v>44162</v>
      </c>
      <c r="X736" s="8" t="e">
        <f t="shared" si="115"/>
        <v>#N/A</v>
      </c>
      <c r="Y736" s="44"/>
      <c r="AN736" s="10" t="str">
        <f t="shared" si="116"/>
        <v>ZSRSER601-1</v>
      </c>
      <c r="AO736" s="10" t="s">
        <v>5395</v>
      </c>
      <c r="AQ736" s="38" t="str">
        <f t="shared" si="117"/>
        <v>PUNO</v>
      </c>
    </row>
    <row r="737" spans="1:43" ht="15.75" customHeight="1" x14ac:dyDescent="0.2">
      <c r="A737" s="38">
        <v>72</v>
      </c>
      <c r="B737" s="11" t="s">
        <v>5417</v>
      </c>
      <c r="C737" s="11" t="s">
        <v>5884</v>
      </c>
      <c r="D737" s="11" t="str">
        <f t="shared" si="114"/>
        <v>DNI41591941</v>
      </c>
      <c r="E737" s="39" t="s">
        <v>5885</v>
      </c>
      <c r="F737" s="48" t="s">
        <v>5886</v>
      </c>
      <c r="G737" s="44" t="s">
        <v>949</v>
      </c>
      <c r="H737" s="38" t="s">
        <v>5887</v>
      </c>
      <c r="I737" s="38" t="s">
        <v>5888</v>
      </c>
      <c r="J737" s="38"/>
      <c r="K737" s="43">
        <v>30224</v>
      </c>
      <c r="L737" s="38" t="s">
        <v>141</v>
      </c>
      <c r="M737" s="39">
        <v>994198870</v>
      </c>
      <c r="N737" s="38" t="s">
        <v>82</v>
      </c>
      <c r="O737" s="38" t="s">
        <v>82</v>
      </c>
      <c r="P737" s="38" t="s">
        <v>3381</v>
      </c>
      <c r="Q737" s="38" t="s">
        <v>5889</v>
      </c>
      <c r="R737" s="7" t="str">
        <f t="shared" si="120"/>
        <v>PUNO</v>
      </c>
      <c r="S737" s="7" t="str">
        <f t="shared" si="121"/>
        <v>PUNO</v>
      </c>
      <c r="T737" s="11" t="s">
        <v>181</v>
      </c>
      <c r="U737" s="42"/>
      <c r="W737" s="43">
        <v>44162</v>
      </c>
      <c r="X737" s="8" t="e">
        <f t="shared" si="115"/>
        <v>#N/A</v>
      </c>
      <c r="Y737" s="44"/>
      <c r="AH737" s="8" t="s">
        <v>3317</v>
      </c>
      <c r="AN737" s="10" t="str">
        <f t="shared" si="116"/>
        <v>ZSRSER601-1</v>
      </c>
      <c r="AO737" s="10" t="s">
        <v>5395</v>
      </c>
      <c r="AQ737" s="38" t="str">
        <f t="shared" si="117"/>
        <v>PUNO</v>
      </c>
    </row>
    <row r="738" spans="1:43" ht="15.75" customHeight="1" x14ac:dyDescent="0.2">
      <c r="A738" s="38">
        <v>76</v>
      </c>
      <c r="B738" s="4" t="s">
        <v>5417</v>
      </c>
      <c r="C738" s="11" t="s">
        <v>5884</v>
      </c>
      <c r="D738" s="4" t="str">
        <f t="shared" si="114"/>
        <v>DNI72161616</v>
      </c>
      <c r="E738" s="45" t="s">
        <v>5890</v>
      </c>
      <c r="F738" s="45" t="s">
        <v>5891</v>
      </c>
      <c r="G738" s="46" t="s">
        <v>5892</v>
      </c>
      <c r="H738" s="46" t="s">
        <v>5893</v>
      </c>
      <c r="I738" s="38" t="s">
        <v>5894</v>
      </c>
      <c r="J738" s="38"/>
      <c r="K738" s="43">
        <v>35548</v>
      </c>
      <c r="L738" s="38" t="s">
        <v>141</v>
      </c>
      <c r="M738" s="39">
        <v>942037456</v>
      </c>
      <c r="N738" s="38" t="s">
        <v>82</v>
      </c>
      <c r="O738" s="38" t="s">
        <v>234</v>
      </c>
      <c r="P738" s="38" t="s">
        <v>237</v>
      </c>
      <c r="Q738" s="38" t="s">
        <v>5895</v>
      </c>
      <c r="R738" s="10" t="str">
        <f t="shared" si="120"/>
        <v>PUNO</v>
      </c>
      <c r="S738" s="7" t="str">
        <f t="shared" si="121"/>
        <v>JULIACA</v>
      </c>
      <c r="T738" s="11" t="s">
        <v>181</v>
      </c>
      <c r="U738" s="42"/>
      <c r="W738" s="43">
        <v>44162</v>
      </c>
      <c r="X738" s="8" t="str">
        <f t="shared" si="115"/>
        <v>SI</v>
      </c>
      <c r="Y738" s="44"/>
      <c r="AN738" s="10" t="str">
        <f t="shared" si="116"/>
        <v>ZSRSER601-1</v>
      </c>
      <c r="AO738" s="10" t="s">
        <v>5395</v>
      </c>
      <c r="AQ738" s="38" t="str">
        <f t="shared" si="117"/>
        <v>PUNO</v>
      </c>
    </row>
    <row r="739" spans="1:43" ht="15.75" customHeight="1" x14ac:dyDescent="0.2">
      <c r="A739" s="38">
        <v>77</v>
      </c>
      <c r="B739" s="11" t="s">
        <v>5417</v>
      </c>
      <c r="C739" s="11" t="s">
        <v>5884</v>
      </c>
      <c r="D739" s="11" t="str">
        <f t="shared" si="114"/>
        <v>DNI70461414</v>
      </c>
      <c r="E739" s="39" t="s">
        <v>5896</v>
      </c>
      <c r="F739" s="48" t="s">
        <v>2083</v>
      </c>
      <c r="G739" s="44" t="s">
        <v>115</v>
      </c>
      <c r="H739" s="38" t="s">
        <v>1755</v>
      </c>
      <c r="I739" s="38" t="s">
        <v>5894</v>
      </c>
      <c r="J739" s="38"/>
      <c r="K739" s="43">
        <v>33694</v>
      </c>
      <c r="L739" s="38" t="s">
        <v>141</v>
      </c>
      <c r="M739" s="39">
        <v>983353976</v>
      </c>
      <c r="N739" s="38" t="s">
        <v>82</v>
      </c>
      <c r="O739" s="38" t="s">
        <v>83</v>
      </c>
      <c r="P739" s="38" t="s">
        <v>84</v>
      </c>
      <c r="Q739" s="38" t="s">
        <v>5897</v>
      </c>
      <c r="R739" s="7" t="str">
        <f t="shared" si="120"/>
        <v>PUNO</v>
      </c>
      <c r="S739" s="7" t="str">
        <f t="shared" si="121"/>
        <v>ANTAUTA</v>
      </c>
      <c r="T739" s="11" t="s">
        <v>181</v>
      </c>
      <c r="U739" s="42"/>
      <c r="W739" s="43">
        <v>44162</v>
      </c>
      <c r="X739" s="8" t="e">
        <f t="shared" si="115"/>
        <v>#N/A</v>
      </c>
      <c r="Y739" s="44"/>
      <c r="AN739" s="10" t="str">
        <f t="shared" si="116"/>
        <v>ZSRSER601-1</v>
      </c>
      <c r="AO739" s="10" t="s">
        <v>5395</v>
      </c>
      <c r="AQ739" s="38" t="str">
        <f t="shared" si="117"/>
        <v>PUNO</v>
      </c>
    </row>
    <row r="740" spans="1:43" ht="15.75" customHeight="1" x14ac:dyDescent="0.2">
      <c r="A740" s="38">
        <v>83</v>
      </c>
      <c r="B740" s="11" t="s">
        <v>5417</v>
      </c>
      <c r="C740" s="11" t="s">
        <v>5884</v>
      </c>
      <c r="D740" s="11" t="str">
        <f t="shared" si="114"/>
        <v>DNI71644681</v>
      </c>
      <c r="E740" s="39" t="s">
        <v>5898</v>
      </c>
      <c r="F740" s="48" t="s">
        <v>5899</v>
      </c>
      <c r="G740" s="44" t="s">
        <v>291</v>
      </c>
      <c r="H740" s="38" t="s">
        <v>5900</v>
      </c>
      <c r="I740" s="38" t="s">
        <v>5901</v>
      </c>
      <c r="J740" s="38"/>
      <c r="K740" s="43">
        <v>34802</v>
      </c>
      <c r="L740" s="38" t="s">
        <v>141</v>
      </c>
      <c r="M740" s="39">
        <v>929599693</v>
      </c>
      <c r="N740" s="38" t="s">
        <v>82</v>
      </c>
      <c r="O740" s="38" t="s">
        <v>252</v>
      </c>
      <c r="P740" s="38" t="s">
        <v>1806</v>
      </c>
      <c r="Q740" s="38" t="s">
        <v>5902</v>
      </c>
      <c r="R740" s="7" t="str">
        <f t="shared" si="120"/>
        <v>PUNO</v>
      </c>
      <c r="S740" s="7" t="str">
        <f t="shared" si="121"/>
        <v>ANTAUTA</v>
      </c>
      <c r="T740" s="11" t="s">
        <v>181</v>
      </c>
      <c r="U740" s="42"/>
      <c r="W740" s="43">
        <v>44162</v>
      </c>
      <c r="X740" s="8" t="e">
        <f t="shared" si="115"/>
        <v>#N/A</v>
      </c>
      <c r="Y740" s="44"/>
      <c r="AN740" s="10" t="str">
        <f t="shared" si="116"/>
        <v>ZSRSER601-1</v>
      </c>
      <c r="AO740" s="10" t="s">
        <v>5395</v>
      </c>
      <c r="AQ740" s="38" t="str">
        <f t="shared" si="117"/>
        <v>PUNO</v>
      </c>
    </row>
    <row r="741" spans="1:43" ht="15.75" customHeight="1" x14ac:dyDescent="0.2">
      <c r="A741" s="38">
        <v>84</v>
      </c>
      <c r="B741" s="4" t="s">
        <v>5417</v>
      </c>
      <c r="C741" s="11" t="s">
        <v>5884</v>
      </c>
      <c r="D741" s="4" t="str">
        <f t="shared" si="114"/>
        <v>DNI44569853</v>
      </c>
      <c r="E741" s="45" t="s">
        <v>5903</v>
      </c>
      <c r="F741" s="45" t="s">
        <v>587</v>
      </c>
      <c r="G741" s="46" t="s">
        <v>77</v>
      </c>
      <c r="H741" s="46" t="s">
        <v>857</v>
      </c>
      <c r="I741" s="38" t="s">
        <v>5894</v>
      </c>
      <c r="J741" s="38"/>
      <c r="K741" s="43">
        <v>31984</v>
      </c>
      <c r="L741" s="38" t="s">
        <v>141</v>
      </c>
      <c r="M741" s="39">
        <v>966338166</v>
      </c>
      <c r="N741" s="38" t="s">
        <v>82</v>
      </c>
      <c r="O741" s="38" t="s">
        <v>188</v>
      </c>
      <c r="P741" s="38" t="s">
        <v>189</v>
      </c>
      <c r="Q741" s="38" t="s">
        <v>5904</v>
      </c>
      <c r="R741" s="10" t="str">
        <f t="shared" si="120"/>
        <v>PUNO</v>
      </c>
      <c r="S741" s="7" t="str">
        <f t="shared" si="121"/>
        <v>AJOYANI</v>
      </c>
      <c r="T741" s="11" t="s">
        <v>181</v>
      </c>
      <c r="U741" s="42"/>
      <c r="W741" s="43">
        <v>44162</v>
      </c>
      <c r="X741" s="8" t="str">
        <f t="shared" si="115"/>
        <v>SI</v>
      </c>
      <c r="Y741" s="44"/>
      <c r="AN741" s="10" t="str">
        <f t="shared" si="116"/>
        <v>ZSRSER601-1</v>
      </c>
      <c r="AO741" s="10" t="s">
        <v>5395</v>
      </c>
      <c r="AQ741" s="38" t="str">
        <f t="shared" si="117"/>
        <v>PUNO</v>
      </c>
    </row>
    <row r="742" spans="1:43" ht="15.75" customHeight="1" x14ac:dyDescent="0.2">
      <c r="A742" s="38">
        <v>85</v>
      </c>
      <c r="B742" s="11" t="s">
        <v>5417</v>
      </c>
      <c r="C742" s="11" t="s">
        <v>5884</v>
      </c>
      <c r="D742" s="11" t="str">
        <f t="shared" si="114"/>
        <v>DNI70182530</v>
      </c>
      <c r="E742" s="39" t="s">
        <v>5905</v>
      </c>
      <c r="F742" s="48" t="s">
        <v>306</v>
      </c>
      <c r="G742" s="44" t="s">
        <v>949</v>
      </c>
      <c r="H742" s="38" t="s">
        <v>5906</v>
      </c>
      <c r="I742" s="38" t="s">
        <v>5894</v>
      </c>
      <c r="J742" s="38"/>
      <c r="K742" s="43">
        <v>34734</v>
      </c>
      <c r="L742" s="38" t="s">
        <v>141</v>
      </c>
      <c r="M742" s="39">
        <v>949757271</v>
      </c>
      <c r="N742" s="38" t="s">
        <v>82</v>
      </c>
      <c r="O742" s="38" t="s">
        <v>82</v>
      </c>
      <c r="P742" s="38" t="s">
        <v>82</v>
      </c>
      <c r="Q742" s="38" t="s">
        <v>5907</v>
      </c>
      <c r="R742" s="7" t="str">
        <f t="shared" si="120"/>
        <v>PUNO</v>
      </c>
      <c r="S742" s="7" t="str">
        <f t="shared" si="121"/>
        <v>PUNO</v>
      </c>
      <c r="T742" s="11" t="s">
        <v>181</v>
      </c>
      <c r="U742" s="42"/>
      <c r="W742" s="43">
        <v>44162</v>
      </c>
      <c r="X742" s="8" t="e">
        <f t="shared" si="115"/>
        <v>#N/A</v>
      </c>
      <c r="Y742" s="44"/>
      <c r="AN742" s="10" t="str">
        <f t="shared" si="116"/>
        <v>ZSRSER601-1</v>
      </c>
      <c r="AO742" s="10" t="s">
        <v>5395</v>
      </c>
      <c r="AQ742" s="38" t="str">
        <f t="shared" si="117"/>
        <v>PUNO</v>
      </c>
    </row>
    <row r="743" spans="1:43" ht="15.75" customHeight="1" x14ac:dyDescent="0.2">
      <c r="A743" s="38">
        <v>87</v>
      </c>
      <c r="B743" s="11" t="s">
        <v>5417</v>
      </c>
      <c r="C743" s="11" t="s">
        <v>5884</v>
      </c>
      <c r="D743" s="11" t="str">
        <f t="shared" si="114"/>
        <v>DNI40877821</v>
      </c>
      <c r="E743" s="39" t="s">
        <v>5908</v>
      </c>
      <c r="F743" s="48" t="s">
        <v>2775</v>
      </c>
      <c r="G743" s="44" t="s">
        <v>5909</v>
      </c>
      <c r="H743" s="38" t="s">
        <v>5910</v>
      </c>
      <c r="I743" s="38" t="s">
        <v>5901</v>
      </c>
      <c r="J743" s="38"/>
      <c r="K743" s="43">
        <v>29682</v>
      </c>
      <c r="L743" s="38" t="s">
        <v>141</v>
      </c>
      <c r="M743" s="39">
        <v>964289610</v>
      </c>
      <c r="N743" s="38" t="s">
        <v>82</v>
      </c>
      <c r="O743" s="38" t="s">
        <v>83</v>
      </c>
      <c r="P743" s="38" t="s">
        <v>92</v>
      </c>
      <c r="Q743" s="38" t="s">
        <v>5911</v>
      </c>
      <c r="R743" s="7" t="str">
        <f t="shared" si="120"/>
        <v>PUNO</v>
      </c>
      <c r="S743" s="7" t="str">
        <f t="shared" si="121"/>
        <v>JULIACA</v>
      </c>
      <c r="T743" s="11" t="s">
        <v>181</v>
      </c>
      <c r="U743" s="42"/>
      <c r="W743" s="43">
        <v>44162</v>
      </c>
      <c r="X743" s="8" t="e">
        <f t="shared" si="115"/>
        <v>#N/A</v>
      </c>
      <c r="Y743" s="44"/>
      <c r="AN743" s="10" t="str">
        <f t="shared" si="116"/>
        <v>ZSRSER601-1</v>
      </c>
      <c r="AO743" s="10" t="s">
        <v>5395</v>
      </c>
      <c r="AQ743" s="38" t="str">
        <f t="shared" si="117"/>
        <v>PUNO</v>
      </c>
    </row>
    <row r="744" spans="1:43" ht="15.75" customHeight="1" x14ac:dyDescent="0.2">
      <c r="A744" s="38">
        <v>679</v>
      </c>
      <c r="B744" s="11" t="s">
        <v>55</v>
      </c>
      <c r="C744" s="2" t="s">
        <v>681</v>
      </c>
      <c r="D744" s="11" t="str">
        <f t="shared" si="114"/>
        <v>DNI09398131</v>
      </c>
      <c r="E744" s="39" t="s">
        <v>5912</v>
      </c>
      <c r="F744" s="39" t="s">
        <v>5913</v>
      </c>
      <c r="G744" s="11" t="s">
        <v>5914</v>
      </c>
      <c r="H744" s="11" t="s">
        <v>5915</v>
      </c>
      <c r="I744" s="11" t="s">
        <v>5916</v>
      </c>
      <c r="J744" s="11"/>
      <c r="K744" s="40">
        <v>25035</v>
      </c>
      <c r="L744" s="41" t="s">
        <v>141</v>
      </c>
      <c r="M744" s="11">
        <v>996117810</v>
      </c>
      <c r="N744" s="39" t="s">
        <v>64</v>
      </c>
      <c r="O744" s="11" t="s">
        <v>64</v>
      </c>
      <c r="P744" s="11" t="s">
        <v>5917</v>
      </c>
      <c r="Q744" s="11" t="s">
        <v>5918</v>
      </c>
      <c r="R744" s="7" t="str">
        <f t="shared" si="120"/>
        <v>LIMA</v>
      </c>
      <c r="S744" s="7" t="str">
        <f t="shared" si="121"/>
        <v>LIMA</v>
      </c>
      <c r="T744" s="11" t="s">
        <v>925</v>
      </c>
      <c r="U744" s="42" t="s">
        <v>3116</v>
      </c>
      <c r="W744" s="56">
        <v>44160</v>
      </c>
      <c r="X744" s="8" t="e">
        <f t="shared" si="115"/>
        <v>#N/A</v>
      </c>
      <c r="Y744" s="44"/>
      <c r="AN744" s="10" t="str">
        <f t="shared" si="116"/>
        <v>XB2ST.P0220-4C74101C-S14</v>
      </c>
      <c r="AO744" s="10" t="str">
        <f t="shared" ref="AO744:AO775" si="122">VLOOKUP(B744,empresas,4,FALSE)</f>
        <v>CIA</v>
      </c>
      <c r="AQ744" s="38" t="str">
        <f t="shared" si="117"/>
        <v>LIMA</v>
      </c>
    </row>
    <row r="745" spans="1:43" ht="15.75" customHeight="1" x14ac:dyDescent="0.2">
      <c r="A745" s="38">
        <v>165</v>
      </c>
      <c r="B745" s="11" t="s">
        <v>55</v>
      </c>
      <c r="C745" s="11" t="s">
        <v>1091</v>
      </c>
      <c r="D745" s="11" t="str">
        <f t="shared" si="114"/>
        <v>DNI41654876</v>
      </c>
      <c r="E745" s="39">
        <v>41654876</v>
      </c>
      <c r="F745" s="48" t="s">
        <v>452</v>
      </c>
      <c r="G745" s="44" t="s">
        <v>4098</v>
      </c>
      <c r="H745" s="38" t="s">
        <v>5919</v>
      </c>
      <c r="I745" s="38" t="s">
        <v>5920</v>
      </c>
      <c r="J745" s="38" t="s">
        <v>1315</v>
      </c>
      <c r="K745" s="43">
        <v>30389</v>
      </c>
      <c r="L745" s="38" t="s">
        <v>141</v>
      </c>
      <c r="M745" s="39" t="s">
        <v>5921</v>
      </c>
      <c r="N745" s="38" t="s">
        <v>64</v>
      </c>
      <c r="O745" s="38" t="s">
        <v>64</v>
      </c>
      <c r="P745" s="38" t="s">
        <v>2429</v>
      </c>
      <c r="Q745" s="38" t="s">
        <v>5922</v>
      </c>
      <c r="R745" s="7" t="str">
        <f t="shared" si="120"/>
        <v>LIMA</v>
      </c>
      <c r="S745" s="7" t="str">
        <f t="shared" si="121"/>
        <v>LIMA</v>
      </c>
      <c r="T745" s="11"/>
      <c r="U745" s="42"/>
      <c r="W745" s="56">
        <v>44160</v>
      </c>
      <c r="X745" s="8" t="e">
        <f t="shared" si="115"/>
        <v>#N/A</v>
      </c>
      <c r="Y745" s="44"/>
      <c r="AN745" s="10" t="str">
        <f t="shared" si="116"/>
        <v xml:space="preserve">ZB2ARH489 </v>
      </c>
      <c r="AO745" s="10" t="str">
        <f t="shared" si="122"/>
        <v>CIA</v>
      </c>
      <c r="AQ745" s="38" t="str">
        <f t="shared" si="117"/>
        <v>LIMA</v>
      </c>
    </row>
    <row r="746" spans="1:43" ht="15.75" customHeight="1" x14ac:dyDescent="0.2">
      <c r="A746" s="38">
        <v>166</v>
      </c>
      <c r="B746" s="11" t="s">
        <v>55</v>
      </c>
      <c r="C746" s="11" t="s">
        <v>1091</v>
      </c>
      <c r="D746" s="11" t="str">
        <f t="shared" si="114"/>
        <v>DNI42674612</v>
      </c>
      <c r="E746" s="39">
        <v>42674612</v>
      </c>
      <c r="F746" s="48" t="s">
        <v>5923</v>
      </c>
      <c r="G746" s="44" t="s">
        <v>5924</v>
      </c>
      <c r="H746" s="38" t="s">
        <v>5925</v>
      </c>
      <c r="I746" s="38" t="s">
        <v>5926</v>
      </c>
      <c r="J746" s="38" t="s">
        <v>81</v>
      </c>
      <c r="K746" s="43">
        <v>30497</v>
      </c>
      <c r="L746" s="8" t="s">
        <v>2976</v>
      </c>
      <c r="M746" s="39" t="s">
        <v>5927</v>
      </c>
      <c r="N746" s="38" t="s">
        <v>2812</v>
      </c>
      <c r="O746" s="38" t="s">
        <v>5928</v>
      </c>
      <c r="P746" s="38" t="s">
        <v>5928</v>
      </c>
      <c r="Q746" s="38" t="s">
        <v>5929</v>
      </c>
      <c r="R746" s="7" t="s">
        <v>690</v>
      </c>
      <c r="S746" s="7" t="s">
        <v>64</v>
      </c>
      <c r="T746" s="11"/>
      <c r="U746" s="42"/>
      <c r="W746" s="56">
        <v>44160</v>
      </c>
      <c r="X746" s="8" t="e">
        <f t="shared" si="115"/>
        <v>#N/A</v>
      </c>
      <c r="Y746" s="44"/>
      <c r="AN746" s="10" t="str">
        <f t="shared" si="116"/>
        <v xml:space="preserve">ZB2ARH489 </v>
      </c>
      <c r="AO746" s="10" t="str">
        <f t="shared" si="122"/>
        <v>CIA</v>
      </c>
      <c r="AQ746" s="38" t="str">
        <f t="shared" si="117"/>
        <v>LIMA</v>
      </c>
    </row>
    <row r="747" spans="1:43" ht="15.75" customHeight="1" x14ac:dyDescent="0.2">
      <c r="A747" s="38">
        <v>167</v>
      </c>
      <c r="B747" s="4" t="s">
        <v>55</v>
      </c>
      <c r="C747" s="4" t="s">
        <v>1091</v>
      </c>
      <c r="D747" s="4" t="str">
        <f t="shared" si="114"/>
        <v>DNI40277411</v>
      </c>
      <c r="E747" s="45">
        <v>40277411</v>
      </c>
      <c r="F747" s="45" t="s">
        <v>2661</v>
      </c>
      <c r="G747" s="46" t="s">
        <v>467</v>
      </c>
      <c r="H747" s="46" t="s">
        <v>5930</v>
      </c>
      <c r="I747" s="38" t="s">
        <v>1146</v>
      </c>
      <c r="J747" s="38" t="s">
        <v>1315</v>
      </c>
      <c r="K747" s="43">
        <v>28887</v>
      </c>
      <c r="L747" s="38" t="s">
        <v>141</v>
      </c>
      <c r="M747" s="39" t="s">
        <v>5931</v>
      </c>
      <c r="N747" s="38" t="s">
        <v>1155</v>
      </c>
      <c r="O747" s="38" t="s">
        <v>691</v>
      </c>
      <c r="P747" s="38" t="s">
        <v>691</v>
      </c>
      <c r="Q747" s="38" t="s">
        <v>5932</v>
      </c>
      <c r="R747" s="10" t="str">
        <f t="shared" ref="R747:R752" si="123">VLOOKUP(CONCATENATE(N747,P747),hub_,4,FALSE)</f>
        <v>LIMA HUB</v>
      </c>
      <c r="S747" s="7" t="str">
        <f t="shared" ref="S747:S752" si="124">VLOOKUP(CONCATENATE(N747,P747),hub_,5,FALSE)</f>
        <v>TRUJILLO</v>
      </c>
      <c r="T747" s="11"/>
      <c r="U747" s="42"/>
      <c r="W747" s="56">
        <v>44160</v>
      </c>
      <c r="X747" s="8" t="str">
        <f t="shared" si="115"/>
        <v>SI</v>
      </c>
      <c r="Y747" s="44"/>
      <c r="AN747" s="10" t="str">
        <f t="shared" si="116"/>
        <v xml:space="preserve">ZB2ARH489 </v>
      </c>
      <c r="AO747" s="10" t="str">
        <f t="shared" si="122"/>
        <v>CIA</v>
      </c>
      <c r="AQ747" s="38" t="str">
        <f t="shared" si="117"/>
        <v>LIMA</v>
      </c>
    </row>
    <row r="748" spans="1:43" ht="15.75" customHeight="1" x14ac:dyDescent="0.2">
      <c r="A748" s="38">
        <v>168</v>
      </c>
      <c r="B748" s="11" t="s">
        <v>55</v>
      </c>
      <c r="C748" s="11" t="s">
        <v>1158</v>
      </c>
      <c r="D748" s="11" t="str">
        <f t="shared" si="114"/>
        <v>DNI40131898</v>
      </c>
      <c r="E748" s="39">
        <v>40131898</v>
      </c>
      <c r="F748" s="48" t="s">
        <v>2438</v>
      </c>
      <c r="G748" s="44" t="s">
        <v>5933</v>
      </c>
      <c r="H748" s="38" t="s">
        <v>5934</v>
      </c>
      <c r="I748" s="38" t="s">
        <v>5935</v>
      </c>
      <c r="J748" s="38" t="s">
        <v>528</v>
      </c>
      <c r="K748" s="43">
        <v>28896</v>
      </c>
      <c r="L748" s="38" t="s">
        <v>141</v>
      </c>
      <c r="M748" s="39" t="s">
        <v>5936</v>
      </c>
      <c r="N748" s="38" t="s">
        <v>64</v>
      </c>
      <c r="O748" s="38" t="s">
        <v>64</v>
      </c>
      <c r="P748" s="38" t="s">
        <v>2256</v>
      </c>
      <c r="Q748" s="38" t="s">
        <v>5937</v>
      </c>
      <c r="R748" s="7" t="str">
        <f t="shared" si="123"/>
        <v>LIMA</v>
      </c>
      <c r="S748" s="7" t="str">
        <f t="shared" si="124"/>
        <v>LIMA</v>
      </c>
      <c r="T748" s="11"/>
      <c r="U748" s="42"/>
      <c r="W748" s="56">
        <v>44160</v>
      </c>
      <c r="X748" s="8" t="e">
        <f t="shared" si="115"/>
        <v>#N/A</v>
      </c>
      <c r="Y748" s="44"/>
      <c r="AN748" s="10" t="str">
        <f t="shared" si="116"/>
        <v xml:space="preserve">ZB2ARH489 </v>
      </c>
      <c r="AO748" s="10" t="str">
        <f t="shared" si="122"/>
        <v>CIA</v>
      </c>
      <c r="AQ748" s="38" t="str">
        <f t="shared" si="117"/>
        <v>LIMA</v>
      </c>
    </row>
    <row r="749" spans="1:43" ht="15.75" customHeight="1" x14ac:dyDescent="0.2">
      <c r="A749" s="38">
        <v>176</v>
      </c>
      <c r="B749" s="4" t="s">
        <v>55</v>
      </c>
      <c r="C749" s="4" t="s">
        <v>1305</v>
      </c>
      <c r="D749" s="4" t="str">
        <f t="shared" si="114"/>
        <v>DNI43489159</v>
      </c>
      <c r="E749" s="45" t="s">
        <v>5938</v>
      </c>
      <c r="F749" s="45" t="s">
        <v>5939</v>
      </c>
      <c r="G749" s="46" t="s">
        <v>5940</v>
      </c>
      <c r="H749" s="46" t="s">
        <v>5941</v>
      </c>
      <c r="I749" s="38" t="s">
        <v>1361</v>
      </c>
      <c r="J749" s="38" t="s">
        <v>5942</v>
      </c>
      <c r="K749" s="43">
        <v>31453</v>
      </c>
      <c r="L749" s="8" t="s">
        <v>2976</v>
      </c>
      <c r="M749" s="39" t="s">
        <v>5943</v>
      </c>
      <c r="N749" s="38" t="s">
        <v>64</v>
      </c>
      <c r="O749" s="38" t="s">
        <v>64</v>
      </c>
      <c r="P749" s="38" t="s">
        <v>151</v>
      </c>
      <c r="Q749" s="38" t="s">
        <v>5944</v>
      </c>
      <c r="R749" s="10" t="str">
        <f t="shared" si="123"/>
        <v>LIMA</v>
      </c>
      <c r="S749" s="7" t="str">
        <f t="shared" si="124"/>
        <v>LIMA</v>
      </c>
      <c r="T749" s="11"/>
      <c r="U749" s="42"/>
      <c r="W749" s="56">
        <v>44160</v>
      </c>
      <c r="X749" s="8" t="str">
        <f t="shared" si="115"/>
        <v>SI</v>
      </c>
      <c r="Y749" s="44"/>
      <c r="AN749" s="10" t="str">
        <f t="shared" si="116"/>
        <v xml:space="preserve">ZB2ARH489 </v>
      </c>
      <c r="AO749" s="10" t="str">
        <f t="shared" si="122"/>
        <v>CIA</v>
      </c>
      <c r="AQ749" s="38" t="str">
        <f t="shared" si="117"/>
        <v>LIMA</v>
      </c>
    </row>
    <row r="750" spans="1:43" ht="15.75" customHeight="1" x14ac:dyDescent="0.2">
      <c r="A750" s="38">
        <v>359</v>
      </c>
      <c r="B750" s="11" t="s">
        <v>55</v>
      </c>
      <c r="C750" s="11" t="s">
        <v>1158</v>
      </c>
      <c r="D750" s="11" t="str">
        <f t="shared" si="114"/>
        <v>DNI42777103</v>
      </c>
      <c r="E750" s="39" t="s">
        <v>5945</v>
      </c>
      <c r="F750" s="39" t="s">
        <v>5946</v>
      </c>
      <c r="G750" s="11" t="s">
        <v>5947</v>
      </c>
      <c r="H750" s="11" t="s">
        <v>5948</v>
      </c>
      <c r="I750" s="11" t="s">
        <v>1642</v>
      </c>
      <c r="J750" s="11" t="s">
        <v>5949</v>
      </c>
      <c r="K750" s="40">
        <v>30044</v>
      </c>
      <c r="L750" s="41" t="s">
        <v>63</v>
      </c>
      <c r="M750" s="11">
        <v>958042373</v>
      </c>
      <c r="N750" s="39" t="s">
        <v>278</v>
      </c>
      <c r="O750" s="11" t="s">
        <v>279</v>
      </c>
      <c r="P750" s="11" t="s">
        <v>627</v>
      </c>
      <c r="Q750" s="11" t="s">
        <v>5950</v>
      </c>
      <c r="R750" s="7" t="str">
        <f t="shared" si="123"/>
        <v>LIMA HUB</v>
      </c>
      <c r="S750" s="7" t="str">
        <f t="shared" si="124"/>
        <v>HUANCAYO</v>
      </c>
      <c r="T750" s="11"/>
      <c r="U750" s="42"/>
      <c r="W750" s="56">
        <v>44160</v>
      </c>
      <c r="X750" s="8" t="e">
        <f t="shared" si="115"/>
        <v>#N/A</v>
      </c>
      <c r="Y750" s="13" t="s">
        <v>5951</v>
      </c>
      <c r="AN750" s="10" t="str">
        <f t="shared" si="116"/>
        <v xml:space="preserve">ZB2ARH489 </v>
      </c>
      <c r="AO750" s="10" t="str">
        <f t="shared" si="122"/>
        <v>CIA</v>
      </c>
      <c r="AQ750" s="38" t="str">
        <f t="shared" si="117"/>
        <v>LIMA</v>
      </c>
    </row>
    <row r="751" spans="1:43" ht="15.75" customHeight="1" x14ac:dyDescent="0.2">
      <c r="A751" s="38">
        <v>370</v>
      </c>
      <c r="B751" s="4" t="s">
        <v>55</v>
      </c>
      <c r="C751" s="4" t="s">
        <v>1158</v>
      </c>
      <c r="D751" s="4" t="str">
        <f t="shared" ref="D751:D814" si="125">CONCATENATE("DNI",E751)</f>
        <v>DNI10700080</v>
      </c>
      <c r="E751" s="45" t="s">
        <v>5952</v>
      </c>
      <c r="F751" s="45" t="s">
        <v>5953</v>
      </c>
      <c r="G751" s="46" t="s">
        <v>5954</v>
      </c>
      <c r="H751" s="46" t="s">
        <v>5955</v>
      </c>
      <c r="I751" s="11" t="s">
        <v>5956</v>
      </c>
      <c r="J751" s="11" t="s">
        <v>2100</v>
      </c>
      <c r="K751" s="40">
        <v>28557</v>
      </c>
      <c r="L751" s="41" t="s">
        <v>63</v>
      </c>
      <c r="M751" s="11">
        <v>915239470</v>
      </c>
      <c r="N751" s="39" t="s">
        <v>678</v>
      </c>
      <c r="O751" s="38" t="s">
        <v>64</v>
      </c>
      <c r="P751" s="38" t="s">
        <v>213</v>
      </c>
      <c r="Q751" s="11" t="s">
        <v>5957</v>
      </c>
      <c r="R751" s="10" t="str">
        <f t="shared" si="123"/>
        <v>LIMA</v>
      </c>
      <c r="S751" s="7" t="str">
        <f t="shared" si="124"/>
        <v>LIMA</v>
      </c>
      <c r="T751" s="11"/>
      <c r="U751" s="42"/>
      <c r="W751" s="56">
        <v>44160</v>
      </c>
      <c r="X751" s="8" t="str">
        <f t="shared" ref="X751:X814" si="126">VLOOKUP(D751,cero,6,FALSE)</f>
        <v>SI</v>
      </c>
      <c r="Y751" s="44"/>
      <c r="AN751" s="10" t="str">
        <f t="shared" ref="AN751:AN814" si="127">VLOOKUP(C751,CECO,3,FALSE)</f>
        <v xml:space="preserve">ZB2ARH489 </v>
      </c>
      <c r="AO751" s="10" t="str">
        <f t="shared" si="122"/>
        <v>CIA</v>
      </c>
      <c r="AQ751" s="38" t="str">
        <f t="shared" ref="AQ751:AQ814" si="128">VLOOKUP(R751,visual,2,FALSE)</f>
        <v>LIMA</v>
      </c>
    </row>
    <row r="752" spans="1:43" ht="15.75" customHeight="1" x14ac:dyDescent="0.2">
      <c r="A752" s="38">
        <v>13</v>
      </c>
      <c r="B752" s="11" t="s">
        <v>55</v>
      </c>
      <c r="C752" s="11" t="s">
        <v>56</v>
      </c>
      <c r="D752" s="11" t="str">
        <f t="shared" si="125"/>
        <v>DNI41786499</v>
      </c>
      <c r="E752" s="39" t="s">
        <v>5958</v>
      </c>
      <c r="F752" s="48" t="s">
        <v>3448</v>
      </c>
      <c r="G752" s="44" t="s">
        <v>2809</v>
      </c>
      <c r="H752" s="38" t="s">
        <v>5959</v>
      </c>
      <c r="I752" s="38" t="s">
        <v>5960</v>
      </c>
      <c r="J752" s="38" t="s">
        <v>5961</v>
      </c>
      <c r="K752" s="43">
        <v>30422</v>
      </c>
      <c r="L752" s="8" t="s">
        <v>2976</v>
      </c>
      <c r="M752" s="39">
        <v>951292384</v>
      </c>
      <c r="N752" s="38" t="s">
        <v>64</v>
      </c>
      <c r="O752" s="38" t="s">
        <v>678</v>
      </c>
      <c r="P752" s="38" t="s">
        <v>5917</v>
      </c>
      <c r="Q752" s="38" t="s">
        <v>5962</v>
      </c>
      <c r="R752" s="7" t="str">
        <f t="shared" si="123"/>
        <v>LIMA</v>
      </c>
      <c r="S752" s="7" t="str">
        <f t="shared" si="124"/>
        <v>LIMA</v>
      </c>
      <c r="T752" s="11"/>
      <c r="U752" s="42"/>
      <c r="W752" s="56">
        <v>44160</v>
      </c>
      <c r="X752" s="8" t="e">
        <f t="shared" si="126"/>
        <v>#N/A</v>
      </c>
      <c r="Y752" s="44"/>
      <c r="AN752" s="10" t="str">
        <f t="shared" si="127"/>
        <v>ZSRSER601-1</v>
      </c>
      <c r="AO752" s="10" t="str">
        <f t="shared" si="122"/>
        <v>CIA</v>
      </c>
      <c r="AQ752" s="38" t="str">
        <f t="shared" si="128"/>
        <v>LIMA</v>
      </c>
    </row>
    <row r="753" spans="1:43" ht="15.75" customHeight="1" x14ac:dyDescent="0.2">
      <c r="A753" s="38">
        <v>14</v>
      </c>
      <c r="B753" s="11" t="s">
        <v>55</v>
      </c>
      <c r="C753" s="11" t="s">
        <v>56</v>
      </c>
      <c r="D753" s="11" t="str">
        <f t="shared" si="125"/>
        <v>DNI40810041</v>
      </c>
      <c r="E753" s="39" t="s">
        <v>5963</v>
      </c>
      <c r="F753" s="48" t="s">
        <v>5964</v>
      </c>
      <c r="G753" s="44" t="s">
        <v>1258</v>
      </c>
      <c r="H753" s="38" t="s">
        <v>5965</v>
      </c>
      <c r="I753" s="38" t="s">
        <v>61</v>
      </c>
      <c r="J753" s="38" t="s">
        <v>1351</v>
      </c>
      <c r="K753" s="43">
        <v>29655</v>
      </c>
      <c r="L753" s="38" t="s">
        <v>141</v>
      </c>
      <c r="M753" s="39">
        <v>958988453</v>
      </c>
      <c r="N753" s="38" t="s">
        <v>1567</v>
      </c>
      <c r="O753" s="38" t="s">
        <v>279</v>
      </c>
      <c r="P753" s="38" t="s">
        <v>279</v>
      </c>
      <c r="Q753" s="38" t="s">
        <v>5966</v>
      </c>
      <c r="R753" s="7" t="s">
        <v>690</v>
      </c>
      <c r="S753" s="7" t="s">
        <v>279</v>
      </c>
      <c r="T753" s="11"/>
      <c r="U753" s="42"/>
      <c r="W753" s="56">
        <v>44160</v>
      </c>
      <c r="X753" s="8" t="e">
        <f t="shared" si="126"/>
        <v>#N/A</v>
      </c>
      <c r="Y753" s="13" t="s">
        <v>5951</v>
      </c>
      <c r="AN753" s="10" t="str">
        <f t="shared" si="127"/>
        <v>ZSRSER601-1</v>
      </c>
      <c r="AO753" s="10" t="str">
        <f t="shared" si="122"/>
        <v>CIA</v>
      </c>
      <c r="AQ753" s="38" t="str">
        <f t="shared" si="128"/>
        <v>LIMA</v>
      </c>
    </row>
    <row r="754" spans="1:43" ht="15.75" customHeight="1" x14ac:dyDescent="0.2">
      <c r="A754" s="38">
        <v>15</v>
      </c>
      <c r="B754" s="11" t="s">
        <v>55</v>
      </c>
      <c r="C754" s="11" t="s">
        <v>56</v>
      </c>
      <c r="D754" s="11" t="str">
        <f t="shared" si="125"/>
        <v>DNI20103112</v>
      </c>
      <c r="E754" s="39" t="s">
        <v>5967</v>
      </c>
      <c r="F754" s="48" t="s">
        <v>574</v>
      </c>
      <c r="G754" s="44" t="s">
        <v>547</v>
      </c>
      <c r="H754" s="38" t="s">
        <v>5968</v>
      </c>
      <c r="I754" s="38" t="s">
        <v>5969</v>
      </c>
      <c r="J754" s="38" t="s">
        <v>1279</v>
      </c>
      <c r="K754" s="43">
        <v>27707</v>
      </c>
      <c r="L754" s="38" t="s">
        <v>141</v>
      </c>
      <c r="M754" s="39">
        <v>958988396</v>
      </c>
      <c r="N754" s="38" t="s">
        <v>1567</v>
      </c>
      <c r="O754" s="38" t="s">
        <v>279</v>
      </c>
      <c r="P754" s="38" t="s">
        <v>627</v>
      </c>
      <c r="Q754" s="38" t="s">
        <v>5970</v>
      </c>
      <c r="R754" s="7" t="s">
        <v>690</v>
      </c>
      <c r="S754" s="7" t="s">
        <v>279</v>
      </c>
      <c r="T754" s="11"/>
      <c r="U754" s="42"/>
      <c r="W754" s="56">
        <v>44160</v>
      </c>
      <c r="X754" s="8" t="e">
        <f t="shared" si="126"/>
        <v>#N/A</v>
      </c>
      <c r="Y754" s="13" t="s">
        <v>5951</v>
      </c>
      <c r="AN754" s="10" t="str">
        <f t="shared" si="127"/>
        <v>ZSRSER601-1</v>
      </c>
      <c r="AO754" s="10" t="str">
        <f t="shared" si="122"/>
        <v>CIA</v>
      </c>
      <c r="AQ754" s="38" t="str">
        <f t="shared" si="128"/>
        <v>LIMA</v>
      </c>
    </row>
    <row r="755" spans="1:43" ht="15.75" customHeight="1" x14ac:dyDescent="0.2">
      <c r="A755" s="38">
        <v>16</v>
      </c>
      <c r="B755" s="4" t="s">
        <v>55</v>
      </c>
      <c r="C755" s="4" t="s">
        <v>56</v>
      </c>
      <c r="D755" s="4" t="str">
        <f t="shared" si="125"/>
        <v>DNI22719567</v>
      </c>
      <c r="E755" s="45" t="s">
        <v>5971</v>
      </c>
      <c r="F755" s="45" t="s">
        <v>5972</v>
      </c>
      <c r="G755" s="46" t="s">
        <v>5973</v>
      </c>
      <c r="H755" s="46" t="s">
        <v>5974</v>
      </c>
      <c r="I755" s="38" t="s">
        <v>5975</v>
      </c>
      <c r="J755" s="38" t="s">
        <v>2934</v>
      </c>
      <c r="K755" s="43">
        <v>28007</v>
      </c>
      <c r="L755" s="38" t="s">
        <v>141</v>
      </c>
      <c r="M755" s="39">
        <v>958988392</v>
      </c>
      <c r="N755" s="38" t="s">
        <v>1567</v>
      </c>
      <c r="O755" s="38" t="s">
        <v>279</v>
      </c>
      <c r="P755" s="38" t="s">
        <v>5976</v>
      </c>
      <c r="Q755" s="38" t="s">
        <v>5977</v>
      </c>
      <c r="R755" s="10" t="s">
        <v>690</v>
      </c>
      <c r="S755" s="7" t="s">
        <v>279</v>
      </c>
      <c r="T755" s="11"/>
      <c r="U755" s="42"/>
      <c r="W755" s="56">
        <v>44160</v>
      </c>
      <c r="X755" s="8" t="str">
        <f t="shared" si="126"/>
        <v>SI</v>
      </c>
      <c r="Y755" s="13" t="s">
        <v>5951</v>
      </c>
      <c r="AN755" s="10" t="str">
        <f t="shared" si="127"/>
        <v>ZSRSER601-1</v>
      </c>
      <c r="AO755" s="10" t="str">
        <f t="shared" si="122"/>
        <v>CIA</v>
      </c>
      <c r="AQ755" s="38" t="str">
        <f t="shared" si="128"/>
        <v>LIMA</v>
      </c>
    </row>
    <row r="756" spans="1:43" ht="15.75" customHeight="1" x14ac:dyDescent="0.2">
      <c r="A756" s="38">
        <v>17</v>
      </c>
      <c r="B756" s="11" t="s">
        <v>55</v>
      </c>
      <c r="C756" s="11" t="s">
        <v>56</v>
      </c>
      <c r="D756" s="11" t="str">
        <f t="shared" si="125"/>
        <v>DNI43730715</v>
      </c>
      <c r="E756" s="39" t="s">
        <v>5978</v>
      </c>
      <c r="F756" s="48" t="s">
        <v>1160</v>
      </c>
      <c r="G756" s="44" t="s">
        <v>574</v>
      </c>
      <c r="H756" s="38" t="s">
        <v>5979</v>
      </c>
      <c r="I756" s="38" t="s">
        <v>61</v>
      </c>
      <c r="J756" s="38" t="s">
        <v>5942</v>
      </c>
      <c r="K756" s="43">
        <v>31586</v>
      </c>
      <c r="L756" s="8" t="s">
        <v>2976</v>
      </c>
      <c r="M756" s="39">
        <v>915239504</v>
      </c>
      <c r="N756" s="38" t="s">
        <v>64</v>
      </c>
      <c r="O756" s="38" t="s">
        <v>64</v>
      </c>
      <c r="P756" s="38" t="s">
        <v>2856</v>
      </c>
      <c r="Q756" s="38" t="s">
        <v>5980</v>
      </c>
      <c r="R756" s="7" t="str">
        <f>VLOOKUP(CONCATENATE(N756,P756),hub_,4,FALSE)</f>
        <v>LIMA</v>
      </c>
      <c r="S756" s="7" t="str">
        <f>VLOOKUP(CONCATENATE(N756,P756),hub_,5,FALSE)</f>
        <v>LIMA</v>
      </c>
      <c r="T756" s="11"/>
      <c r="U756" s="42"/>
      <c r="W756" s="56">
        <v>44160</v>
      </c>
      <c r="X756" s="8" t="e">
        <f t="shared" si="126"/>
        <v>#N/A</v>
      </c>
      <c r="Y756" s="44"/>
      <c r="AN756" s="10" t="str">
        <f t="shared" si="127"/>
        <v>ZSRSER601-1</v>
      </c>
      <c r="AO756" s="10" t="str">
        <f t="shared" si="122"/>
        <v>CIA</v>
      </c>
      <c r="AQ756" s="38" t="str">
        <f t="shared" si="128"/>
        <v>LIMA</v>
      </c>
    </row>
    <row r="757" spans="1:43" ht="15.75" customHeight="1" x14ac:dyDescent="0.2">
      <c r="A757" s="38">
        <v>45</v>
      </c>
      <c r="B757" s="11" t="s">
        <v>55</v>
      </c>
      <c r="C757" s="11" t="s">
        <v>154</v>
      </c>
      <c r="D757" s="11" t="str">
        <f t="shared" si="125"/>
        <v>DNI42242784</v>
      </c>
      <c r="E757" s="39" t="s">
        <v>5981</v>
      </c>
      <c r="F757" s="48" t="s">
        <v>1301</v>
      </c>
      <c r="G757" s="44" t="s">
        <v>5982</v>
      </c>
      <c r="H757" s="38" t="s">
        <v>5983</v>
      </c>
      <c r="I757" s="38" t="s">
        <v>5984</v>
      </c>
      <c r="J757" s="38" t="s">
        <v>5985</v>
      </c>
      <c r="K757" s="43">
        <v>30625</v>
      </c>
      <c r="L757" s="8" t="s">
        <v>2976</v>
      </c>
      <c r="M757" s="39">
        <v>951292440</v>
      </c>
      <c r="N757" s="38" t="s">
        <v>5986</v>
      </c>
      <c r="O757" s="38" t="s">
        <v>1165</v>
      </c>
      <c r="P757" s="38" t="s">
        <v>5987</v>
      </c>
      <c r="Q757" s="38" t="s">
        <v>5988</v>
      </c>
      <c r="R757" s="7" t="s">
        <v>690</v>
      </c>
      <c r="S757" s="7" t="s">
        <v>64</v>
      </c>
      <c r="T757" s="11" t="s">
        <v>925</v>
      </c>
      <c r="U757" s="42"/>
      <c r="V757" s="38" t="s">
        <v>3041</v>
      </c>
      <c r="W757" s="56">
        <v>44160</v>
      </c>
      <c r="X757" s="8" t="e">
        <f t="shared" si="126"/>
        <v>#N/A</v>
      </c>
      <c r="Y757" s="44"/>
      <c r="AN757" s="10" t="str">
        <f t="shared" si="127"/>
        <v>ZSRSER601-1</v>
      </c>
      <c r="AO757" s="10" t="str">
        <f t="shared" si="122"/>
        <v>CIA</v>
      </c>
      <c r="AQ757" s="38" t="str">
        <f t="shared" si="128"/>
        <v>LIMA</v>
      </c>
    </row>
    <row r="758" spans="1:43" ht="15.75" customHeight="1" x14ac:dyDescent="0.2">
      <c r="A758" s="38">
        <v>120</v>
      </c>
      <c r="B758" s="11" t="s">
        <v>55</v>
      </c>
      <c r="C758" s="11" t="s">
        <v>939</v>
      </c>
      <c r="D758" s="11" t="str">
        <f t="shared" si="125"/>
        <v>DNI43193076</v>
      </c>
      <c r="E758" s="39" t="s">
        <v>5989</v>
      </c>
      <c r="F758" s="48" t="s">
        <v>580</v>
      </c>
      <c r="G758" s="44" t="s">
        <v>115</v>
      </c>
      <c r="H758" s="38" t="s">
        <v>5990</v>
      </c>
      <c r="I758" s="38" t="s">
        <v>5991</v>
      </c>
      <c r="J758" s="38" t="s">
        <v>1279</v>
      </c>
      <c r="K758" s="43">
        <v>31321</v>
      </c>
      <c r="L758" s="38" t="s">
        <v>141</v>
      </c>
      <c r="M758" s="39">
        <v>951660761</v>
      </c>
      <c r="N758" s="38" t="s">
        <v>64</v>
      </c>
      <c r="O758" s="38" t="s">
        <v>64</v>
      </c>
      <c r="P758" s="38" t="s">
        <v>64</v>
      </c>
      <c r="Q758" s="38" t="s">
        <v>5992</v>
      </c>
      <c r="R758" s="7" t="str">
        <f t="shared" ref="R758:R766" si="129">VLOOKUP(CONCATENATE(N758,P758),hub_,4,FALSE)</f>
        <v>LIMA</v>
      </c>
      <c r="S758" s="7" t="str">
        <f t="shared" ref="S758:S766" si="130">VLOOKUP(CONCATENATE(N758,P758),hub_,5,FALSE)</f>
        <v>LIMA</v>
      </c>
      <c r="T758" s="11"/>
      <c r="U758" s="42"/>
      <c r="W758" s="56">
        <v>44160</v>
      </c>
      <c r="X758" s="8" t="e">
        <f t="shared" si="126"/>
        <v>#N/A</v>
      </c>
      <c r="Y758" s="44"/>
      <c r="AN758" s="10" t="str">
        <f t="shared" si="127"/>
        <v>ZSRSER601-1</v>
      </c>
      <c r="AO758" s="10" t="str">
        <f t="shared" si="122"/>
        <v>CIA</v>
      </c>
      <c r="AQ758" s="38" t="str">
        <f t="shared" si="128"/>
        <v>LIMA</v>
      </c>
    </row>
    <row r="759" spans="1:43" ht="15.75" customHeight="1" x14ac:dyDescent="0.2">
      <c r="A759" s="38">
        <v>201</v>
      </c>
      <c r="B759" s="11" t="s">
        <v>55</v>
      </c>
      <c r="C759" s="11" t="s">
        <v>144</v>
      </c>
      <c r="D759" s="38" t="str">
        <f t="shared" si="125"/>
        <v>DNI03657143</v>
      </c>
      <c r="E759" s="39" t="s">
        <v>5993</v>
      </c>
      <c r="F759" s="39" t="s">
        <v>1349</v>
      </c>
      <c r="G759" s="11" t="s">
        <v>5994</v>
      </c>
      <c r="H759" s="11" t="s">
        <v>5995</v>
      </c>
      <c r="I759" s="11" t="s">
        <v>5996</v>
      </c>
      <c r="J759" s="11" t="s">
        <v>521</v>
      </c>
      <c r="K759" s="40">
        <v>25983</v>
      </c>
      <c r="L759" s="41" t="s">
        <v>141</v>
      </c>
      <c r="M759" s="11">
        <v>945836212</v>
      </c>
      <c r="N759" s="39" t="s">
        <v>64</v>
      </c>
      <c r="O759" s="11" t="s">
        <v>64</v>
      </c>
      <c r="P759" s="11" t="s">
        <v>5917</v>
      </c>
      <c r="Q759" s="11" t="s">
        <v>5997</v>
      </c>
      <c r="R759" s="7" t="str">
        <f t="shared" si="129"/>
        <v>LIMA</v>
      </c>
      <c r="S759" s="7" t="str">
        <f t="shared" si="130"/>
        <v>LIMA</v>
      </c>
      <c r="T759" s="11" t="s">
        <v>164</v>
      </c>
      <c r="U759" s="42"/>
      <c r="W759" s="56">
        <v>44160</v>
      </c>
      <c r="X759" s="8" t="e">
        <f t="shared" si="126"/>
        <v>#N/A</v>
      </c>
      <c r="Y759" s="44"/>
      <c r="AH759" s="8" t="s">
        <v>3317</v>
      </c>
      <c r="AN759" s="10" t="str">
        <f t="shared" si="127"/>
        <v>ZSRSER601-1</v>
      </c>
      <c r="AO759" s="10" t="str">
        <f t="shared" si="122"/>
        <v>CIA</v>
      </c>
      <c r="AQ759" s="38" t="str">
        <f t="shared" si="128"/>
        <v>LIMA</v>
      </c>
    </row>
    <row r="760" spans="1:43" ht="15.75" customHeight="1" x14ac:dyDescent="0.2">
      <c r="A760" s="38">
        <v>212</v>
      </c>
      <c r="B760" s="4" t="s">
        <v>55</v>
      </c>
      <c r="C760" s="4" t="s">
        <v>1242</v>
      </c>
      <c r="D760" s="46" t="str">
        <f t="shared" si="125"/>
        <v>DNI16721772</v>
      </c>
      <c r="E760" s="45" t="s">
        <v>5998</v>
      </c>
      <c r="F760" s="45" t="s">
        <v>730</v>
      </c>
      <c r="G760" s="46" t="s">
        <v>5999</v>
      </c>
      <c r="H760" s="46" t="s">
        <v>6000</v>
      </c>
      <c r="I760" s="11" t="s">
        <v>6001</v>
      </c>
      <c r="J760" s="11" t="s">
        <v>81</v>
      </c>
      <c r="K760" s="40">
        <v>27115</v>
      </c>
      <c r="L760" s="41" t="s">
        <v>141</v>
      </c>
      <c r="M760" s="11">
        <v>963701808</v>
      </c>
      <c r="N760" s="39" t="s">
        <v>64</v>
      </c>
      <c r="O760" s="38" t="s">
        <v>64</v>
      </c>
      <c r="P760" s="38" t="s">
        <v>64</v>
      </c>
      <c r="Q760" s="11"/>
      <c r="R760" s="10" t="str">
        <f t="shared" si="129"/>
        <v>LIMA</v>
      </c>
      <c r="S760" s="7" t="str">
        <f t="shared" si="130"/>
        <v>LIMA</v>
      </c>
      <c r="T760" s="11" t="s">
        <v>164</v>
      </c>
      <c r="W760" s="56">
        <v>44160</v>
      </c>
      <c r="X760" s="8" t="str">
        <f t="shared" si="126"/>
        <v>SI</v>
      </c>
      <c r="AN760" s="10" t="str">
        <f t="shared" si="127"/>
        <v>ZSRSER601-1</v>
      </c>
      <c r="AO760" s="10" t="str">
        <f t="shared" si="122"/>
        <v>CIA</v>
      </c>
      <c r="AQ760" s="38" t="str">
        <f t="shared" si="128"/>
        <v>LIMA</v>
      </c>
    </row>
    <row r="761" spans="1:43" ht="15.75" customHeight="1" x14ac:dyDescent="0.2">
      <c r="A761" s="38">
        <v>213</v>
      </c>
      <c r="B761" s="11" t="s">
        <v>55</v>
      </c>
      <c r="C761" s="11" t="s">
        <v>1242</v>
      </c>
      <c r="D761" s="38" t="str">
        <f t="shared" si="125"/>
        <v>DNI45027863</v>
      </c>
      <c r="E761" s="39" t="s">
        <v>6002</v>
      </c>
      <c r="F761" s="39" t="s">
        <v>730</v>
      </c>
      <c r="G761" s="11" t="s">
        <v>5789</v>
      </c>
      <c r="H761" s="11" t="s">
        <v>897</v>
      </c>
      <c r="I761" s="11" t="s">
        <v>853</v>
      </c>
      <c r="J761" s="11" t="s">
        <v>1279</v>
      </c>
      <c r="K761" s="40">
        <v>32095</v>
      </c>
      <c r="L761" s="41" t="s">
        <v>141</v>
      </c>
      <c r="M761" s="11">
        <v>964591287</v>
      </c>
      <c r="N761" s="39" t="s">
        <v>64</v>
      </c>
      <c r="O761" s="11" t="s">
        <v>64</v>
      </c>
      <c r="P761" s="11" t="s">
        <v>6003</v>
      </c>
      <c r="Q761" s="11" t="s">
        <v>6004</v>
      </c>
      <c r="R761" s="7" t="str">
        <f t="shared" si="129"/>
        <v>LIMA</v>
      </c>
      <c r="S761" s="7" t="str">
        <f t="shared" si="130"/>
        <v>LIMA</v>
      </c>
      <c r="T761" s="11" t="s">
        <v>164</v>
      </c>
      <c r="V761" s="47">
        <v>44160</v>
      </c>
      <c r="W761" s="56">
        <v>44160</v>
      </c>
      <c r="X761" s="8" t="e">
        <f t="shared" si="126"/>
        <v>#N/A</v>
      </c>
      <c r="AN761" s="10" t="str">
        <f t="shared" si="127"/>
        <v>ZSRSER601-1</v>
      </c>
      <c r="AO761" s="10" t="str">
        <f t="shared" si="122"/>
        <v>CIA</v>
      </c>
      <c r="AQ761" s="38" t="str">
        <f t="shared" si="128"/>
        <v>LIMA</v>
      </c>
    </row>
    <row r="762" spans="1:43" ht="15.75" customHeight="1" x14ac:dyDescent="0.2">
      <c r="A762" s="38">
        <v>215</v>
      </c>
      <c r="B762" s="11" t="s">
        <v>55</v>
      </c>
      <c r="C762" s="11" t="s">
        <v>1242</v>
      </c>
      <c r="D762" s="38" t="str">
        <f t="shared" si="125"/>
        <v>DNI42389796</v>
      </c>
      <c r="E762" s="39" t="s">
        <v>6005</v>
      </c>
      <c r="F762" s="39" t="s">
        <v>6006</v>
      </c>
      <c r="G762" s="11" t="s">
        <v>6007</v>
      </c>
      <c r="H762" s="11" t="s">
        <v>6008</v>
      </c>
      <c r="I762" s="11" t="s">
        <v>6009</v>
      </c>
      <c r="J762" s="11"/>
      <c r="K762" s="40">
        <v>30757</v>
      </c>
      <c r="L762" s="41" t="s">
        <v>141</v>
      </c>
      <c r="M762" s="11">
        <v>994369842</v>
      </c>
      <c r="N762" s="39" t="s">
        <v>64</v>
      </c>
      <c r="O762" s="11" t="s">
        <v>64</v>
      </c>
      <c r="P762" s="11" t="s">
        <v>6010</v>
      </c>
      <c r="Q762" s="11" t="s">
        <v>6011</v>
      </c>
      <c r="R762" s="7" t="str">
        <f t="shared" si="129"/>
        <v>LIMA</v>
      </c>
      <c r="S762" s="7" t="str">
        <f t="shared" si="130"/>
        <v>LIMA</v>
      </c>
      <c r="T762" s="11" t="s">
        <v>164</v>
      </c>
      <c r="V762" s="47">
        <v>44160</v>
      </c>
      <c r="W762" s="56">
        <v>44160</v>
      </c>
      <c r="X762" s="8" t="e">
        <f t="shared" si="126"/>
        <v>#N/A</v>
      </c>
      <c r="AN762" s="10" t="str">
        <f t="shared" si="127"/>
        <v>ZSRSER601-1</v>
      </c>
      <c r="AO762" s="10" t="str">
        <f t="shared" si="122"/>
        <v>CIA</v>
      </c>
      <c r="AQ762" s="38" t="str">
        <f t="shared" si="128"/>
        <v>LIMA</v>
      </c>
    </row>
    <row r="763" spans="1:43" ht="15.75" customHeight="1" x14ac:dyDescent="0.2">
      <c r="A763" s="38">
        <v>284</v>
      </c>
      <c r="B763" s="11" t="s">
        <v>55</v>
      </c>
      <c r="C763" s="11" t="s">
        <v>1416</v>
      </c>
      <c r="D763" s="11" t="str">
        <f t="shared" si="125"/>
        <v>DNI02293299</v>
      </c>
      <c r="E763" s="39" t="s">
        <v>6012</v>
      </c>
      <c r="F763" s="11" t="s">
        <v>6013</v>
      </c>
      <c r="G763" s="11" t="s">
        <v>115</v>
      </c>
      <c r="H763" s="11" t="s">
        <v>6014</v>
      </c>
      <c r="I763" s="11" t="s">
        <v>6015</v>
      </c>
      <c r="K763" s="41">
        <v>28005</v>
      </c>
      <c r="L763" s="11" t="s">
        <v>141</v>
      </c>
      <c r="M763" s="49" t="s">
        <v>6016</v>
      </c>
      <c r="N763" s="38" t="s">
        <v>64</v>
      </c>
      <c r="O763" s="11" t="s">
        <v>64</v>
      </c>
      <c r="P763" s="11" t="s">
        <v>6017</v>
      </c>
      <c r="Q763" s="38" t="s">
        <v>6018</v>
      </c>
      <c r="R763" s="7" t="str">
        <f t="shared" si="129"/>
        <v>LIMA</v>
      </c>
      <c r="S763" s="7" t="str">
        <f t="shared" si="130"/>
        <v>LIMA</v>
      </c>
      <c r="W763" s="56">
        <v>44160</v>
      </c>
      <c r="X763" s="8" t="e">
        <f t="shared" si="126"/>
        <v>#N/A</v>
      </c>
      <c r="AN763" s="10" t="str">
        <f t="shared" si="127"/>
        <v>ZSRSER601-1</v>
      </c>
      <c r="AO763" s="10" t="str">
        <f t="shared" si="122"/>
        <v>CIA</v>
      </c>
      <c r="AQ763" s="38" t="str">
        <f t="shared" si="128"/>
        <v>LIMA</v>
      </c>
    </row>
    <row r="764" spans="1:43" ht="15.75" customHeight="1" x14ac:dyDescent="0.2">
      <c r="A764" s="38">
        <v>378</v>
      </c>
      <c r="B764" s="11" t="s">
        <v>55</v>
      </c>
      <c r="C764" s="11" t="s">
        <v>261</v>
      </c>
      <c r="D764" s="11" t="str">
        <f t="shared" si="125"/>
        <v>DNI41620279</v>
      </c>
      <c r="E764" s="39" t="s">
        <v>6019</v>
      </c>
      <c r="F764" s="39" t="s">
        <v>6020</v>
      </c>
      <c r="G764" s="11" t="s">
        <v>6021</v>
      </c>
      <c r="H764" s="11" t="s">
        <v>6022</v>
      </c>
      <c r="I764" s="11" t="s">
        <v>6023</v>
      </c>
      <c r="J764" s="11" t="s">
        <v>1315</v>
      </c>
      <c r="K764" s="40">
        <v>30257</v>
      </c>
      <c r="L764" s="41" t="s">
        <v>141</v>
      </c>
      <c r="M764" s="11">
        <v>951292465</v>
      </c>
      <c r="N764" s="39" t="s">
        <v>64</v>
      </c>
      <c r="O764" s="11" t="s">
        <v>64</v>
      </c>
      <c r="P764" s="11" t="s">
        <v>111</v>
      </c>
      <c r="Q764" s="11" t="s">
        <v>6024</v>
      </c>
      <c r="R764" s="7" t="str">
        <f t="shared" si="129"/>
        <v>LIMA</v>
      </c>
      <c r="S764" s="7" t="str">
        <f t="shared" si="130"/>
        <v>LIMA</v>
      </c>
      <c r="T764" s="11" t="s">
        <v>925</v>
      </c>
      <c r="U764" s="42"/>
      <c r="W764" s="56">
        <v>44160</v>
      </c>
      <c r="X764" s="8" t="e">
        <f t="shared" si="126"/>
        <v>#N/A</v>
      </c>
      <c r="Y764" s="44"/>
      <c r="AN764" s="10" t="str">
        <f t="shared" si="127"/>
        <v>ZSRSER601-1</v>
      </c>
      <c r="AO764" s="10" t="str">
        <f t="shared" si="122"/>
        <v>CIA</v>
      </c>
      <c r="AQ764" s="38" t="str">
        <f t="shared" si="128"/>
        <v>LIMA</v>
      </c>
    </row>
    <row r="765" spans="1:43" ht="15.75" customHeight="1" x14ac:dyDescent="0.2">
      <c r="A765" s="38">
        <v>565</v>
      </c>
      <c r="B765" s="11" t="s">
        <v>55</v>
      </c>
      <c r="C765" s="11" t="s">
        <v>261</v>
      </c>
      <c r="D765" s="11" t="str">
        <f t="shared" si="125"/>
        <v>DNI42593324</v>
      </c>
      <c r="E765" s="39" t="s">
        <v>6025</v>
      </c>
      <c r="F765" s="39" t="s">
        <v>6026</v>
      </c>
      <c r="G765" s="11" t="s">
        <v>6027</v>
      </c>
      <c r="H765" s="11" t="s">
        <v>6028</v>
      </c>
      <c r="I765" s="11" t="s">
        <v>293</v>
      </c>
      <c r="J765" s="11" t="s">
        <v>6029</v>
      </c>
      <c r="K765" s="40">
        <v>30882</v>
      </c>
      <c r="L765" s="41" t="s">
        <v>141</v>
      </c>
      <c r="M765" s="11">
        <v>972701619</v>
      </c>
      <c r="N765" s="39" t="s">
        <v>64</v>
      </c>
      <c r="O765" s="11" t="s">
        <v>64</v>
      </c>
      <c r="P765" s="11" t="s">
        <v>2288</v>
      </c>
      <c r="Q765" s="11" t="s">
        <v>6030</v>
      </c>
      <c r="R765" s="7" t="str">
        <f t="shared" si="129"/>
        <v>LIMA</v>
      </c>
      <c r="S765" s="7" t="str">
        <f t="shared" si="130"/>
        <v>LIMA</v>
      </c>
      <c r="T765" s="11" t="s">
        <v>925</v>
      </c>
      <c r="U765" s="42"/>
      <c r="W765" s="56">
        <v>44160</v>
      </c>
      <c r="X765" s="8" t="e">
        <f t="shared" si="126"/>
        <v>#N/A</v>
      </c>
      <c r="Y765" s="44"/>
      <c r="AN765" s="10" t="str">
        <f t="shared" si="127"/>
        <v>ZSRSER601-1</v>
      </c>
      <c r="AO765" s="10" t="str">
        <f t="shared" si="122"/>
        <v>CIA</v>
      </c>
      <c r="AQ765" s="38" t="str">
        <f t="shared" si="128"/>
        <v>LIMA</v>
      </c>
    </row>
    <row r="766" spans="1:43" ht="15.75" customHeight="1" x14ac:dyDescent="0.2">
      <c r="A766" s="38">
        <v>590</v>
      </c>
      <c r="B766" s="11" t="s">
        <v>55</v>
      </c>
      <c r="C766" s="11" t="s">
        <v>665</v>
      </c>
      <c r="D766" s="11" t="str">
        <f t="shared" si="125"/>
        <v>DNI47821024</v>
      </c>
      <c r="E766" s="39" t="s">
        <v>6031</v>
      </c>
      <c r="F766" s="39" t="s">
        <v>6032</v>
      </c>
      <c r="G766" s="11" t="s">
        <v>6033</v>
      </c>
      <c r="H766" s="11" t="s">
        <v>6034</v>
      </c>
      <c r="I766" s="11" t="s">
        <v>6035</v>
      </c>
      <c r="J766" s="11" t="s">
        <v>6036</v>
      </c>
      <c r="K766" s="40">
        <v>33497</v>
      </c>
      <c r="L766" s="41" t="s">
        <v>141</v>
      </c>
      <c r="M766" s="11">
        <v>987921105</v>
      </c>
      <c r="N766" s="39" t="s">
        <v>64</v>
      </c>
      <c r="O766" s="11" t="s">
        <v>64</v>
      </c>
      <c r="P766" s="11" t="s">
        <v>1705</v>
      </c>
      <c r="Q766" s="11" t="s">
        <v>6037</v>
      </c>
      <c r="R766" s="7" t="str">
        <f t="shared" si="129"/>
        <v>LIMA</v>
      </c>
      <c r="S766" s="7" t="str">
        <f t="shared" si="130"/>
        <v>LIMA</v>
      </c>
      <c r="T766" s="11" t="s">
        <v>164</v>
      </c>
      <c r="U766" s="42"/>
      <c r="W766" s="56">
        <v>44160</v>
      </c>
      <c r="X766" s="8" t="e">
        <f t="shared" si="126"/>
        <v>#N/A</v>
      </c>
      <c r="Y766" s="44"/>
      <c r="AN766" s="10" t="str">
        <f t="shared" si="127"/>
        <v>ZSRSER601-1</v>
      </c>
      <c r="AO766" s="10" t="str">
        <f t="shared" si="122"/>
        <v>CIA</v>
      </c>
      <c r="AQ766" s="38" t="str">
        <f t="shared" si="128"/>
        <v>LIMA</v>
      </c>
    </row>
    <row r="767" spans="1:43" ht="15.75" customHeight="1" x14ac:dyDescent="0.2">
      <c r="A767" s="38">
        <v>593</v>
      </c>
      <c r="B767" s="4" t="s">
        <v>55</v>
      </c>
      <c r="C767" s="4" t="s">
        <v>665</v>
      </c>
      <c r="D767" s="4" t="str">
        <f t="shared" si="125"/>
        <v>DNI40130741</v>
      </c>
      <c r="E767" s="45" t="s">
        <v>6038</v>
      </c>
      <c r="F767" s="45" t="s">
        <v>1075</v>
      </c>
      <c r="G767" s="46" t="s">
        <v>6039</v>
      </c>
      <c r="H767" s="46" t="s">
        <v>6040</v>
      </c>
      <c r="I767" s="11" t="s">
        <v>6041</v>
      </c>
      <c r="J767" s="11"/>
      <c r="K767" s="40">
        <v>28937</v>
      </c>
      <c r="L767" s="41" t="s">
        <v>141</v>
      </c>
      <c r="M767" s="11">
        <v>951292388</v>
      </c>
      <c r="N767" s="39" t="s">
        <v>278</v>
      </c>
      <c r="O767" s="38" t="s">
        <v>6042</v>
      </c>
      <c r="P767" s="38" t="s">
        <v>6042</v>
      </c>
      <c r="Q767" s="11" t="s">
        <v>6043</v>
      </c>
      <c r="R767" s="10" t="s">
        <v>690</v>
      </c>
      <c r="S767" s="7" t="s">
        <v>279</v>
      </c>
      <c r="T767" s="11" t="s">
        <v>164</v>
      </c>
      <c r="U767" s="42"/>
      <c r="W767" s="56">
        <v>44160</v>
      </c>
      <c r="X767" s="8" t="str">
        <f t="shared" si="126"/>
        <v>SI</v>
      </c>
      <c r="Y767" s="13" t="s">
        <v>5951</v>
      </c>
      <c r="AN767" s="10" t="str">
        <f t="shared" si="127"/>
        <v>ZSRSER601-1</v>
      </c>
      <c r="AO767" s="10" t="str">
        <f t="shared" si="122"/>
        <v>CIA</v>
      </c>
      <c r="AQ767" s="38" t="str">
        <f t="shared" si="128"/>
        <v>LIMA</v>
      </c>
    </row>
    <row r="768" spans="1:43" ht="15.75" customHeight="1" x14ac:dyDescent="0.2">
      <c r="A768" s="38">
        <v>89</v>
      </c>
      <c r="B768" s="11" t="s">
        <v>55</v>
      </c>
      <c r="C768" s="11" t="s">
        <v>5884</v>
      </c>
      <c r="D768" s="11" t="str">
        <f t="shared" si="125"/>
        <v>DNI25754924</v>
      </c>
      <c r="E768" s="39" t="s">
        <v>6044</v>
      </c>
      <c r="F768" s="48" t="s">
        <v>6045</v>
      </c>
      <c r="G768" s="44" t="s">
        <v>6046</v>
      </c>
      <c r="H768" s="38" t="s">
        <v>6047</v>
      </c>
      <c r="I768" s="38" t="s">
        <v>6048</v>
      </c>
      <c r="J768" s="38"/>
      <c r="K768" s="43">
        <v>26827</v>
      </c>
      <c r="L768" s="8" t="s">
        <v>2976</v>
      </c>
      <c r="M768" s="39">
        <v>965379595</v>
      </c>
      <c r="N768" s="38" t="s">
        <v>6049</v>
      </c>
      <c r="O768" s="38" t="s">
        <v>6049</v>
      </c>
      <c r="P768" s="38" t="s">
        <v>6050</v>
      </c>
      <c r="Q768" s="38" t="s">
        <v>6051</v>
      </c>
      <c r="R768" s="7" t="str">
        <f t="shared" ref="R768:R775" si="131">VLOOKUP(CONCATENATE(N768,P768),hub_,4,FALSE)</f>
        <v>LIMA</v>
      </c>
      <c r="S768" s="7" t="str">
        <f t="shared" ref="S768:S775" si="132">VLOOKUP(CONCATENATE(N768,P768),hub_,5,FALSE)</f>
        <v>LIMA</v>
      </c>
      <c r="T768" s="11" t="s">
        <v>164</v>
      </c>
      <c r="U768" s="42"/>
      <c r="W768" s="56">
        <v>44160</v>
      </c>
      <c r="X768" s="8" t="e">
        <f t="shared" si="126"/>
        <v>#N/A</v>
      </c>
      <c r="Y768" s="44"/>
      <c r="AN768" s="10" t="str">
        <f t="shared" si="127"/>
        <v>ZSRSER601-1</v>
      </c>
      <c r="AO768" s="10" t="str">
        <f t="shared" si="122"/>
        <v>CIA</v>
      </c>
      <c r="AQ768" s="38" t="str">
        <f t="shared" si="128"/>
        <v>LIMA</v>
      </c>
    </row>
    <row r="769" spans="1:43" ht="15.75" customHeight="1" x14ac:dyDescent="0.2">
      <c r="A769" s="38">
        <v>374</v>
      </c>
      <c r="B769" s="11" t="s">
        <v>55</v>
      </c>
      <c r="C769" s="11" t="s">
        <v>6052</v>
      </c>
      <c r="D769" s="11" t="str">
        <f t="shared" si="125"/>
        <v>DNI16687136</v>
      </c>
      <c r="E769" s="39" t="s">
        <v>6053</v>
      </c>
      <c r="F769" s="39" t="s">
        <v>500</v>
      </c>
      <c r="G769" s="11" t="s">
        <v>6054</v>
      </c>
      <c r="H769" s="11" t="s">
        <v>6055</v>
      </c>
      <c r="I769" s="11" t="s">
        <v>6056</v>
      </c>
      <c r="J769" s="11" t="s">
        <v>81</v>
      </c>
      <c r="K769" s="40">
        <v>25554</v>
      </c>
      <c r="L769" s="41" t="s">
        <v>63</v>
      </c>
      <c r="M769" s="11">
        <v>984729808</v>
      </c>
      <c r="N769" s="39" t="s">
        <v>64</v>
      </c>
      <c r="O769" s="11" t="s">
        <v>64</v>
      </c>
      <c r="P769" s="11" t="s">
        <v>5917</v>
      </c>
      <c r="Q769" s="11" t="s">
        <v>6057</v>
      </c>
      <c r="R769" s="7" t="str">
        <f t="shared" si="131"/>
        <v>LIMA</v>
      </c>
      <c r="S769" s="7" t="str">
        <f t="shared" si="132"/>
        <v>LIMA</v>
      </c>
      <c r="T769" s="11"/>
      <c r="U769" s="42"/>
      <c r="W769" s="56">
        <v>44160</v>
      </c>
      <c r="X769" s="8" t="e">
        <f t="shared" si="126"/>
        <v>#N/A</v>
      </c>
      <c r="Y769" s="44"/>
      <c r="AN769" s="10" t="str">
        <f t="shared" si="127"/>
        <v xml:space="preserve">ZB2ARH489 </v>
      </c>
      <c r="AO769" s="10" t="str">
        <f t="shared" si="122"/>
        <v>CIA</v>
      </c>
      <c r="AQ769" s="38" t="str">
        <f t="shared" si="128"/>
        <v>LIMA</v>
      </c>
    </row>
    <row r="770" spans="1:43" ht="15.75" customHeight="1" x14ac:dyDescent="0.2">
      <c r="A770" s="38">
        <v>245</v>
      </c>
      <c r="B770" s="11" t="s">
        <v>1073</v>
      </c>
      <c r="C770" s="11" t="s">
        <v>1700</v>
      </c>
      <c r="D770" s="11" t="str">
        <f t="shared" si="125"/>
        <v>DNI44749651</v>
      </c>
      <c r="E770" s="11" t="s">
        <v>6058</v>
      </c>
      <c r="F770" s="39" t="s">
        <v>941</v>
      </c>
      <c r="G770" s="48" t="s">
        <v>5583</v>
      </c>
      <c r="H770" s="44" t="s">
        <v>6059</v>
      </c>
      <c r="I770" s="38" t="s">
        <v>6060</v>
      </c>
      <c r="J770" s="38" t="s">
        <v>3047</v>
      </c>
      <c r="K770" s="38">
        <v>32138</v>
      </c>
      <c r="L770" s="43" t="s">
        <v>63</v>
      </c>
      <c r="M770" s="38">
        <v>948731942</v>
      </c>
      <c r="N770" s="39" t="s">
        <v>64</v>
      </c>
      <c r="O770" s="44" t="s">
        <v>64</v>
      </c>
      <c r="P770" s="38" t="s">
        <v>2856</v>
      </c>
      <c r="Q770" s="38" t="s">
        <v>6061</v>
      </c>
      <c r="R770" s="7" t="str">
        <f t="shared" si="131"/>
        <v>LIMA</v>
      </c>
      <c r="S770" s="7" t="str">
        <f t="shared" si="132"/>
        <v>LIMA</v>
      </c>
      <c r="T770" s="7" t="s">
        <v>181</v>
      </c>
      <c r="U770" s="11" t="s">
        <v>181</v>
      </c>
      <c r="V770" s="42" t="s">
        <v>3033</v>
      </c>
      <c r="W770" s="56">
        <v>44160</v>
      </c>
      <c r="X770" s="8" t="e">
        <f t="shared" si="126"/>
        <v>#N/A</v>
      </c>
      <c r="Y770" s="44"/>
      <c r="AN770" s="10" t="str">
        <f t="shared" si="127"/>
        <v>NSRED/0B24D-7911SM-00001</v>
      </c>
      <c r="AO770" s="10" t="str">
        <f t="shared" si="122"/>
        <v>CONTRATISTAS</v>
      </c>
      <c r="AQ770" s="38" t="str">
        <f t="shared" si="128"/>
        <v>LIMA</v>
      </c>
    </row>
    <row r="771" spans="1:43" ht="15.75" customHeight="1" x14ac:dyDescent="0.2">
      <c r="A771" s="38">
        <v>259</v>
      </c>
      <c r="B771" s="4" t="s">
        <v>1073</v>
      </c>
      <c r="C771" s="4" t="s">
        <v>1700</v>
      </c>
      <c r="D771" s="4" t="str">
        <f t="shared" si="125"/>
        <v>DNI46139567</v>
      </c>
      <c r="E771" s="4" t="s">
        <v>6062</v>
      </c>
      <c r="F771" s="45" t="s">
        <v>306</v>
      </c>
      <c r="G771" s="45" t="s">
        <v>623</v>
      </c>
      <c r="H771" s="46" t="s">
        <v>6063</v>
      </c>
      <c r="I771" s="38" t="s">
        <v>2232</v>
      </c>
      <c r="J771" s="38" t="s">
        <v>3047</v>
      </c>
      <c r="K771" s="38">
        <v>32899</v>
      </c>
      <c r="L771" s="43" t="s">
        <v>63</v>
      </c>
      <c r="M771" s="38">
        <v>925622831</v>
      </c>
      <c r="N771" s="39" t="s">
        <v>1155</v>
      </c>
      <c r="O771" s="38" t="s">
        <v>691</v>
      </c>
      <c r="P771" s="38" t="s">
        <v>691</v>
      </c>
      <c r="Q771" s="38" t="s">
        <v>6064</v>
      </c>
      <c r="R771" s="10" t="str">
        <f t="shared" si="131"/>
        <v>LIMA HUB</v>
      </c>
      <c r="S771" s="7" t="str">
        <f t="shared" si="132"/>
        <v>TRUJILLO</v>
      </c>
      <c r="T771" s="7" t="s">
        <v>181</v>
      </c>
      <c r="U771" s="11" t="s">
        <v>3052</v>
      </c>
      <c r="V771" s="42" t="s">
        <v>3041</v>
      </c>
      <c r="W771" s="56">
        <v>44160</v>
      </c>
      <c r="X771" s="8" t="str">
        <f t="shared" si="126"/>
        <v>SI</v>
      </c>
      <c r="Y771" s="44"/>
      <c r="AN771" s="10" t="str">
        <f t="shared" si="127"/>
        <v>NSRED/0B24D-7911SM-00001</v>
      </c>
      <c r="AO771" s="10" t="str">
        <f t="shared" si="122"/>
        <v>CONTRATISTAS</v>
      </c>
      <c r="AQ771" s="38" t="str">
        <f t="shared" si="128"/>
        <v>LIMA</v>
      </c>
    </row>
    <row r="772" spans="1:43" ht="15.75" customHeight="1" x14ac:dyDescent="0.2">
      <c r="A772" s="38">
        <v>261</v>
      </c>
      <c r="B772" s="11" t="s">
        <v>1073</v>
      </c>
      <c r="C772" s="11" t="s">
        <v>1700</v>
      </c>
      <c r="D772" s="11" t="str">
        <f t="shared" si="125"/>
        <v>DNI44133992</v>
      </c>
      <c r="E772" s="11" t="s">
        <v>6065</v>
      </c>
      <c r="F772" s="39" t="s">
        <v>6066</v>
      </c>
      <c r="G772" s="48" t="s">
        <v>6067</v>
      </c>
      <c r="H772" s="44" t="s">
        <v>6068</v>
      </c>
      <c r="I772" s="38" t="s">
        <v>1524</v>
      </c>
      <c r="J772" s="38" t="s">
        <v>1078</v>
      </c>
      <c r="K772" s="38">
        <v>31677</v>
      </c>
      <c r="L772" s="43" t="s">
        <v>63</v>
      </c>
      <c r="M772" s="38">
        <v>928659790</v>
      </c>
      <c r="N772" s="39" t="s">
        <v>64</v>
      </c>
      <c r="O772" s="44" t="s">
        <v>1066</v>
      </c>
      <c r="P772" s="38" t="s">
        <v>1066</v>
      </c>
      <c r="Q772" s="38" t="s">
        <v>6069</v>
      </c>
      <c r="R772" s="7" t="str">
        <f t="shared" si="131"/>
        <v>LIMA</v>
      </c>
      <c r="S772" s="7" t="str">
        <f t="shared" si="132"/>
        <v>LIMA</v>
      </c>
      <c r="T772" s="7" t="s">
        <v>181</v>
      </c>
      <c r="U772" s="11" t="s">
        <v>181</v>
      </c>
      <c r="V772" s="42" t="s">
        <v>3041</v>
      </c>
      <c r="W772" s="56">
        <v>44160</v>
      </c>
      <c r="X772" s="8" t="e">
        <f t="shared" si="126"/>
        <v>#N/A</v>
      </c>
      <c r="Y772" s="44"/>
      <c r="AN772" s="10" t="str">
        <f t="shared" si="127"/>
        <v>NSRED/0B24D-7911SM-00001</v>
      </c>
      <c r="AO772" s="10" t="str">
        <f t="shared" si="122"/>
        <v>CONTRATISTAS</v>
      </c>
      <c r="AQ772" s="38" t="str">
        <f t="shared" si="128"/>
        <v>LIMA</v>
      </c>
    </row>
    <row r="773" spans="1:43" ht="15.75" customHeight="1" x14ac:dyDescent="0.2">
      <c r="A773" s="38">
        <v>675</v>
      </c>
      <c r="B773" s="11" t="s">
        <v>2212</v>
      </c>
      <c r="C773" s="2" t="s">
        <v>681</v>
      </c>
      <c r="D773" s="11" t="str">
        <f t="shared" si="125"/>
        <v>DNI18108612</v>
      </c>
      <c r="E773" s="39" t="s">
        <v>6070</v>
      </c>
      <c r="F773" s="39" t="s">
        <v>6071</v>
      </c>
      <c r="G773" s="11" t="s">
        <v>1258</v>
      </c>
      <c r="H773" s="11" t="s">
        <v>6072</v>
      </c>
      <c r="I773" s="11" t="s">
        <v>6073</v>
      </c>
      <c r="J773" s="11" t="s">
        <v>6074</v>
      </c>
      <c r="K773" s="40">
        <v>29048</v>
      </c>
      <c r="L773" s="41" t="s">
        <v>141</v>
      </c>
      <c r="M773" s="11" t="s">
        <v>6075</v>
      </c>
      <c r="N773" s="39" t="s">
        <v>64</v>
      </c>
      <c r="O773" s="11" t="s">
        <v>64</v>
      </c>
      <c r="P773" s="11" t="s">
        <v>235</v>
      </c>
      <c r="Q773" s="11" t="s">
        <v>6076</v>
      </c>
      <c r="R773" s="7" t="str">
        <f t="shared" si="131"/>
        <v>LIMA</v>
      </c>
      <c r="S773" s="7" t="str">
        <f t="shared" si="132"/>
        <v>LIMA</v>
      </c>
      <c r="T773" s="11" t="s">
        <v>84</v>
      </c>
      <c r="U773" s="42" t="s">
        <v>4607</v>
      </c>
      <c r="W773" s="56">
        <v>44160</v>
      </c>
      <c r="X773" s="8" t="e">
        <f t="shared" si="126"/>
        <v>#N/A</v>
      </c>
      <c r="Y773" s="44"/>
      <c r="AN773" s="10" t="str">
        <f t="shared" si="127"/>
        <v>XB2ST.P0220-4C74101C-S14</v>
      </c>
      <c r="AO773" s="10" t="str">
        <f t="shared" si="122"/>
        <v>CONTRATISTAS</v>
      </c>
      <c r="AQ773" s="38" t="str">
        <f t="shared" si="128"/>
        <v>LIMA</v>
      </c>
    </row>
    <row r="774" spans="1:43" ht="15.75" customHeight="1" x14ac:dyDescent="0.2">
      <c r="A774" s="38">
        <v>676</v>
      </c>
      <c r="B774" s="11" t="s">
        <v>2212</v>
      </c>
      <c r="C774" s="2" t="s">
        <v>681</v>
      </c>
      <c r="D774" s="11" t="str">
        <f t="shared" si="125"/>
        <v>DNI43067760</v>
      </c>
      <c r="E774" s="39" t="s">
        <v>6077</v>
      </c>
      <c r="F774" s="39" t="s">
        <v>4154</v>
      </c>
      <c r="G774" s="11" t="s">
        <v>6078</v>
      </c>
      <c r="H774" s="11" t="s">
        <v>1724</v>
      </c>
      <c r="I774" s="11" t="s">
        <v>6079</v>
      </c>
      <c r="J774" s="11" t="s">
        <v>6080</v>
      </c>
      <c r="K774" s="40">
        <v>31252</v>
      </c>
      <c r="L774" s="41" t="s">
        <v>141</v>
      </c>
      <c r="M774" s="11" t="s">
        <v>6081</v>
      </c>
      <c r="N774" s="39" t="s">
        <v>64</v>
      </c>
      <c r="O774" s="11" t="s">
        <v>1066</v>
      </c>
      <c r="P774" s="11" t="s">
        <v>6082</v>
      </c>
      <c r="Q774" s="11" t="s">
        <v>6083</v>
      </c>
      <c r="R774" s="7" t="str">
        <f t="shared" si="131"/>
        <v>LIMA</v>
      </c>
      <c r="S774" s="7" t="str">
        <f t="shared" si="132"/>
        <v>LIMA</v>
      </c>
      <c r="T774" s="11" t="s">
        <v>84</v>
      </c>
      <c r="U774" s="42" t="s">
        <v>4607</v>
      </c>
      <c r="W774" s="56">
        <v>44160</v>
      </c>
      <c r="X774" s="8" t="e">
        <f t="shared" si="126"/>
        <v>#N/A</v>
      </c>
      <c r="Y774" s="44"/>
      <c r="AN774" s="10" t="str">
        <f t="shared" si="127"/>
        <v>XB2ST.P0220-4C74101C-S14</v>
      </c>
      <c r="AO774" s="10" t="str">
        <f t="shared" si="122"/>
        <v>CONTRATISTAS</v>
      </c>
      <c r="AQ774" s="38" t="str">
        <f t="shared" si="128"/>
        <v>LIMA</v>
      </c>
    </row>
    <row r="775" spans="1:43" ht="15.75" customHeight="1" x14ac:dyDescent="0.2">
      <c r="A775" s="38">
        <v>677</v>
      </c>
      <c r="B775" s="11" t="s">
        <v>2212</v>
      </c>
      <c r="C775" s="2" t="s">
        <v>681</v>
      </c>
      <c r="D775" s="11" t="str">
        <f t="shared" si="125"/>
        <v>DNI26718617</v>
      </c>
      <c r="E775" s="39" t="s">
        <v>6084</v>
      </c>
      <c r="F775" s="39" t="s">
        <v>6085</v>
      </c>
      <c r="G775" s="11" t="s">
        <v>4937</v>
      </c>
      <c r="H775" s="11" t="s">
        <v>811</v>
      </c>
      <c r="I775" s="11" t="s">
        <v>6086</v>
      </c>
      <c r="J775" s="11" t="s">
        <v>6074</v>
      </c>
      <c r="K775" s="40">
        <v>27689</v>
      </c>
      <c r="L775" s="41" t="s">
        <v>141</v>
      </c>
      <c r="M775" s="11" t="s">
        <v>6087</v>
      </c>
      <c r="N775" s="39" t="s">
        <v>712</v>
      </c>
      <c r="O775" s="11" t="s">
        <v>712</v>
      </c>
      <c r="P775" s="11" t="s">
        <v>2234</v>
      </c>
      <c r="Q775" s="11" t="s">
        <v>6088</v>
      </c>
      <c r="R775" s="7" t="str">
        <f t="shared" si="131"/>
        <v>LIMA HUB</v>
      </c>
      <c r="S775" s="7" t="str">
        <f t="shared" si="132"/>
        <v>TRUJILLO</v>
      </c>
      <c r="T775" s="11" t="s">
        <v>84</v>
      </c>
      <c r="U775" s="42" t="s">
        <v>4607</v>
      </c>
      <c r="W775" s="56">
        <v>44160</v>
      </c>
      <c r="X775" s="8" t="e">
        <f t="shared" si="126"/>
        <v>#N/A</v>
      </c>
      <c r="Y775" s="44"/>
      <c r="AN775" s="10" t="str">
        <f t="shared" si="127"/>
        <v>XB2ST.P0220-4C74101C-S14</v>
      </c>
      <c r="AO775" s="10" t="str">
        <f t="shared" si="122"/>
        <v>CONTRATISTAS</v>
      </c>
      <c r="AQ775" s="38" t="str">
        <f t="shared" si="128"/>
        <v>LIMA</v>
      </c>
    </row>
    <row r="776" spans="1:43" ht="15.75" customHeight="1" x14ac:dyDescent="0.2">
      <c r="A776" s="38">
        <v>678</v>
      </c>
      <c r="B776" s="11" t="s">
        <v>2212</v>
      </c>
      <c r="C776" s="2" t="s">
        <v>681</v>
      </c>
      <c r="D776" s="11" t="str">
        <f t="shared" si="125"/>
        <v>DNI40516270</v>
      </c>
      <c r="E776" s="39" t="s">
        <v>6089</v>
      </c>
      <c r="F776" s="39" t="s">
        <v>6090</v>
      </c>
      <c r="G776" s="11" t="s">
        <v>6091</v>
      </c>
      <c r="H776" s="11" t="s">
        <v>6092</v>
      </c>
      <c r="I776" s="11" t="s">
        <v>6093</v>
      </c>
      <c r="J776" s="11" t="s">
        <v>6080</v>
      </c>
      <c r="K776" s="40">
        <v>29094</v>
      </c>
      <c r="L776" s="41" t="s">
        <v>141</v>
      </c>
      <c r="M776" s="11" t="s">
        <v>6094</v>
      </c>
      <c r="N776" s="39" t="s">
        <v>64</v>
      </c>
      <c r="O776" s="11" t="s">
        <v>64</v>
      </c>
      <c r="P776" s="11" t="s">
        <v>768</v>
      </c>
      <c r="Q776" s="11" t="s">
        <v>6095</v>
      </c>
      <c r="R776" s="7" t="s">
        <v>64</v>
      </c>
      <c r="S776" s="7" t="s">
        <v>64</v>
      </c>
      <c r="T776" s="11" t="s">
        <v>84</v>
      </c>
      <c r="U776" s="42" t="s">
        <v>4607</v>
      </c>
      <c r="W776" s="56">
        <v>44160</v>
      </c>
      <c r="X776" s="8" t="e">
        <f t="shared" si="126"/>
        <v>#N/A</v>
      </c>
      <c r="Y776" s="44"/>
      <c r="AN776" s="10" t="str">
        <f t="shared" si="127"/>
        <v>XB2ST.P0220-4C74101C-S14</v>
      </c>
      <c r="AO776" s="10" t="str">
        <f t="shared" ref="AO776:AO807" si="133">VLOOKUP(B776,empresas,4,FALSE)</f>
        <v>CONTRATISTAS</v>
      </c>
      <c r="AQ776" s="38" t="str">
        <f t="shared" si="128"/>
        <v>LIMA</v>
      </c>
    </row>
    <row r="777" spans="1:43" ht="15.75" customHeight="1" x14ac:dyDescent="0.2">
      <c r="A777" s="38">
        <v>724</v>
      </c>
      <c r="B777" s="11" t="s">
        <v>3093</v>
      </c>
      <c r="C777" s="2" t="s">
        <v>681</v>
      </c>
      <c r="D777" s="11" t="str">
        <f t="shared" si="125"/>
        <v>DNI46194369</v>
      </c>
      <c r="E777" s="39" t="s">
        <v>6096</v>
      </c>
      <c r="F777" s="39" t="s">
        <v>6097</v>
      </c>
      <c r="G777" s="11" t="s">
        <v>1258</v>
      </c>
      <c r="H777" s="11" t="s">
        <v>6098</v>
      </c>
      <c r="I777" s="11" t="s">
        <v>6099</v>
      </c>
      <c r="J777" s="11" t="s">
        <v>6100</v>
      </c>
      <c r="K777" s="40">
        <v>32878</v>
      </c>
      <c r="L777" s="41" t="s">
        <v>6101</v>
      </c>
      <c r="M777" s="11">
        <v>964070192</v>
      </c>
      <c r="N777" s="39" t="s">
        <v>279</v>
      </c>
      <c r="O777" s="11" t="s">
        <v>279</v>
      </c>
      <c r="P777" s="11" t="s">
        <v>627</v>
      </c>
      <c r="Q777" s="11" t="s">
        <v>6102</v>
      </c>
      <c r="R777" s="7" t="s">
        <v>690</v>
      </c>
      <c r="S777" s="7" t="s">
        <v>279</v>
      </c>
      <c r="T777" s="11"/>
      <c r="U777" s="42" t="s">
        <v>3104</v>
      </c>
      <c r="W777" s="56">
        <v>44160</v>
      </c>
      <c r="X777" s="8" t="e">
        <f t="shared" si="126"/>
        <v>#N/A</v>
      </c>
      <c r="Y777" s="44"/>
      <c r="AN777" s="10" t="str">
        <f t="shared" si="127"/>
        <v>XB2ST.P0220-4C74101C-S14</v>
      </c>
      <c r="AO777" s="10" t="str">
        <f t="shared" si="133"/>
        <v>CONTRATISTAS</v>
      </c>
      <c r="AQ777" s="38" t="str">
        <f t="shared" si="128"/>
        <v>LIMA</v>
      </c>
    </row>
    <row r="778" spans="1:43" ht="15.75" customHeight="1" x14ac:dyDescent="0.2">
      <c r="A778" s="38">
        <v>725</v>
      </c>
      <c r="B778" s="11" t="s">
        <v>3093</v>
      </c>
      <c r="C778" s="2" t="s">
        <v>681</v>
      </c>
      <c r="D778" s="11" t="str">
        <f t="shared" si="125"/>
        <v>DNI46197113</v>
      </c>
      <c r="E778" s="39" t="s">
        <v>6103</v>
      </c>
      <c r="F778" s="39" t="s">
        <v>6104</v>
      </c>
      <c r="G778" s="11" t="s">
        <v>3802</v>
      </c>
      <c r="H778" s="11" t="s">
        <v>6105</v>
      </c>
      <c r="I778" s="11" t="s">
        <v>6106</v>
      </c>
      <c r="J778" s="11" t="s">
        <v>6107</v>
      </c>
      <c r="K778" s="40">
        <v>32863</v>
      </c>
      <c r="L778" s="41" t="s">
        <v>1174</v>
      </c>
      <c r="M778" s="11">
        <v>923353822</v>
      </c>
      <c r="N778" s="39" t="s">
        <v>6108</v>
      </c>
      <c r="O778" s="11" t="s">
        <v>6108</v>
      </c>
      <c r="P778" s="11" t="s">
        <v>6108</v>
      </c>
      <c r="Q778" s="11" t="s">
        <v>6109</v>
      </c>
      <c r="R778" s="7" t="s">
        <v>690</v>
      </c>
      <c r="S778" s="7" t="str">
        <f>VLOOKUP(CONCATENATE(N778,P778),hub_,5,FALSE)</f>
        <v>HUANCAYO</v>
      </c>
      <c r="T778" s="11"/>
      <c r="U778" s="42" t="s">
        <v>3104</v>
      </c>
      <c r="W778" s="56">
        <v>44160</v>
      </c>
      <c r="X778" s="8" t="e">
        <f t="shared" si="126"/>
        <v>#N/A</v>
      </c>
      <c r="Y778" s="44"/>
      <c r="AN778" s="10" t="str">
        <f t="shared" si="127"/>
        <v>XB2ST.P0220-4C74101C-S14</v>
      </c>
      <c r="AO778" s="10" t="str">
        <f t="shared" si="133"/>
        <v>CONTRATISTAS</v>
      </c>
      <c r="AQ778" s="38" t="str">
        <f t="shared" si="128"/>
        <v>LIMA</v>
      </c>
    </row>
    <row r="779" spans="1:43" ht="15.75" customHeight="1" x14ac:dyDescent="0.2">
      <c r="A779" s="38">
        <v>726</v>
      </c>
      <c r="B779" s="11" t="s">
        <v>3093</v>
      </c>
      <c r="C779" s="2" t="s">
        <v>681</v>
      </c>
      <c r="D779" s="11" t="str">
        <f t="shared" si="125"/>
        <v>DNI001817226</v>
      </c>
      <c r="E779" s="39" t="s">
        <v>6110</v>
      </c>
      <c r="F779" s="39" t="s">
        <v>707</v>
      </c>
      <c r="G779" s="11" t="s">
        <v>6111</v>
      </c>
      <c r="H779" s="11" t="s">
        <v>6112</v>
      </c>
      <c r="I779" s="11" t="s">
        <v>6113</v>
      </c>
      <c r="J779" s="11" t="s">
        <v>6114</v>
      </c>
      <c r="K779" s="40">
        <v>31547</v>
      </c>
      <c r="L779" s="41" t="s">
        <v>1174</v>
      </c>
      <c r="M779" s="11">
        <v>949991134</v>
      </c>
      <c r="N779" s="39" t="s">
        <v>64</v>
      </c>
      <c r="O779" s="11" t="s">
        <v>64</v>
      </c>
      <c r="P779" s="11" t="s">
        <v>2429</v>
      </c>
      <c r="Q779" s="11" t="s">
        <v>6115</v>
      </c>
      <c r="R779" s="7" t="str">
        <f>VLOOKUP(CONCATENATE(N779,P779),hub_,4,FALSE)</f>
        <v>LIMA</v>
      </c>
      <c r="S779" s="7" t="str">
        <f>VLOOKUP(CONCATENATE(N779,P779),hub_,5,FALSE)</f>
        <v>LIMA</v>
      </c>
      <c r="T779" s="11"/>
      <c r="U779" s="42" t="s">
        <v>3104</v>
      </c>
      <c r="W779" s="56">
        <v>44160</v>
      </c>
      <c r="X779" s="8" t="e">
        <f t="shared" si="126"/>
        <v>#N/A</v>
      </c>
      <c r="Y779" s="44"/>
      <c r="AN779" s="10" t="str">
        <f t="shared" si="127"/>
        <v>XB2ST.P0220-4C74101C-S14</v>
      </c>
      <c r="AO779" s="10" t="str">
        <f t="shared" si="133"/>
        <v>CONTRATISTAS</v>
      </c>
      <c r="AQ779" s="38" t="str">
        <f t="shared" si="128"/>
        <v>LIMA</v>
      </c>
    </row>
    <row r="780" spans="1:43" ht="15.75" customHeight="1" x14ac:dyDescent="0.2">
      <c r="A780" s="38">
        <v>727</v>
      </c>
      <c r="B780" s="11" t="s">
        <v>3093</v>
      </c>
      <c r="C780" s="2" t="s">
        <v>681</v>
      </c>
      <c r="D780" s="11" t="str">
        <f t="shared" si="125"/>
        <v>DNI45870318</v>
      </c>
      <c r="E780" s="39" t="s">
        <v>6116</v>
      </c>
      <c r="F780" s="39" t="s">
        <v>6117</v>
      </c>
      <c r="G780" s="11" t="s">
        <v>500</v>
      </c>
      <c r="H780" s="11" t="s">
        <v>6118</v>
      </c>
      <c r="I780" s="11" t="s">
        <v>6119</v>
      </c>
      <c r="J780" s="11" t="s">
        <v>6120</v>
      </c>
      <c r="K780" s="40">
        <v>32723</v>
      </c>
      <c r="L780" s="41" t="s">
        <v>1174</v>
      </c>
      <c r="M780" s="11">
        <v>992584375</v>
      </c>
      <c r="N780" s="39" t="s">
        <v>1155</v>
      </c>
      <c r="O780" s="11" t="s">
        <v>6121</v>
      </c>
      <c r="P780" s="11" t="s">
        <v>6122</v>
      </c>
      <c r="Q780" s="11" t="s">
        <v>6123</v>
      </c>
      <c r="R780" s="7" t="s">
        <v>690</v>
      </c>
      <c r="S780" s="7" t="s">
        <v>691</v>
      </c>
      <c r="T780" s="11"/>
      <c r="U780" s="42" t="s">
        <v>3099</v>
      </c>
      <c r="W780" s="56">
        <v>44160</v>
      </c>
      <c r="X780" s="8" t="e">
        <f t="shared" si="126"/>
        <v>#N/A</v>
      </c>
      <c r="Y780" s="44"/>
      <c r="AN780" s="10" t="str">
        <f t="shared" si="127"/>
        <v>XB2ST.P0220-4C74101C-S14</v>
      </c>
      <c r="AO780" s="10" t="str">
        <f t="shared" si="133"/>
        <v>CONTRATISTAS</v>
      </c>
      <c r="AQ780" s="38" t="str">
        <f t="shared" si="128"/>
        <v>LIMA</v>
      </c>
    </row>
    <row r="781" spans="1:43" ht="15.75" customHeight="1" x14ac:dyDescent="0.2">
      <c r="A781" s="38">
        <v>728</v>
      </c>
      <c r="B781" s="11" t="s">
        <v>3093</v>
      </c>
      <c r="C781" s="2" t="s">
        <v>681</v>
      </c>
      <c r="D781" s="11" t="str">
        <f t="shared" si="125"/>
        <v>DNI44353561</v>
      </c>
      <c r="E781" s="39" t="s">
        <v>6124</v>
      </c>
      <c r="F781" s="39" t="s">
        <v>6125</v>
      </c>
      <c r="G781" s="11" t="s">
        <v>6126</v>
      </c>
      <c r="H781" s="11" t="s">
        <v>6127</v>
      </c>
      <c r="I781" s="11" t="s">
        <v>6119</v>
      </c>
      <c r="J781" s="11" t="s">
        <v>6128</v>
      </c>
      <c r="K781" s="40">
        <v>31922</v>
      </c>
      <c r="L781" s="41" t="s">
        <v>1174</v>
      </c>
      <c r="M781" s="11">
        <v>949295146</v>
      </c>
      <c r="N781" s="39" t="s">
        <v>278</v>
      </c>
      <c r="O781" s="11" t="s">
        <v>279</v>
      </c>
      <c r="P781" s="11" t="s">
        <v>627</v>
      </c>
      <c r="Q781" s="11" t="s">
        <v>6129</v>
      </c>
      <c r="R781" s="7" t="str">
        <f>VLOOKUP(CONCATENATE(N781,P781),hub_,4,FALSE)</f>
        <v>LIMA HUB</v>
      </c>
      <c r="S781" s="7" t="str">
        <f t="shared" ref="S781:S786" si="134">VLOOKUP(CONCATENATE(N781,P781),hub_,5,FALSE)</f>
        <v>HUANCAYO</v>
      </c>
      <c r="T781" s="11"/>
      <c r="U781" s="42" t="s">
        <v>3099</v>
      </c>
      <c r="W781" s="56">
        <v>44160</v>
      </c>
      <c r="X781" s="8" t="e">
        <f t="shared" si="126"/>
        <v>#N/A</v>
      </c>
      <c r="Y781" s="44"/>
      <c r="AN781" s="10" t="str">
        <f t="shared" si="127"/>
        <v>XB2ST.P0220-4C74101C-S14</v>
      </c>
      <c r="AO781" s="10" t="str">
        <f t="shared" si="133"/>
        <v>CONTRATISTAS</v>
      </c>
      <c r="AQ781" s="38" t="str">
        <f t="shared" si="128"/>
        <v>LIMA</v>
      </c>
    </row>
    <row r="782" spans="1:43" ht="15.75" customHeight="1" x14ac:dyDescent="0.2">
      <c r="A782" s="38">
        <v>729</v>
      </c>
      <c r="B782" s="4" t="s">
        <v>3093</v>
      </c>
      <c r="C782" s="3" t="s">
        <v>681</v>
      </c>
      <c r="D782" s="4" t="str">
        <f t="shared" si="125"/>
        <v>DNI09896376</v>
      </c>
      <c r="E782" s="45" t="s">
        <v>6130</v>
      </c>
      <c r="F782" s="45" t="s">
        <v>6131</v>
      </c>
      <c r="G782" s="46" t="s">
        <v>6132</v>
      </c>
      <c r="H782" s="46" t="s">
        <v>709</v>
      </c>
      <c r="I782" s="11" t="s">
        <v>6133</v>
      </c>
      <c r="J782" s="11" t="s">
        <v>6134</v>
      </c>
      <c r="K782" s="40">
        <v>27039</v>
      </c>
      <c r="L782" s="41" t="s">
        <v>1174</v>
      </c>
      <c r="M782" s="11">
        <v>986602313</v>
      </c>
      <c r="N782" s="39" t="s">
        <v>64</v>
      </c>
      <c r="O782" s="38" t="s">
        <v>678</v>
      </c>
      <c r="P782" s="38" t="s">
        <v>6135</v>
      </c>
      <c r="Q782" s="11" t="s">
        <v>6136</v>
      </c>
      <c r="R782" s="10" t="str">
        <f>VLOOKUP(CONCATENATE(N782,P782),hub_,4,FALSE)</f>
        <v>LIMA</v>
      </c>
      <c r="S782" s="7" t="str">
        <f t="shared" si="134"/>
        <v>LIMA</v>
      </c>
      <c r="T782" s="11"/>
      <c r="U782" s="42" t="s">
        <v>6137</v>
      </c>
      <c r="W782" s="56">
        <v>44160</v>
      </c>
      <c r="X782" s="8" t="str">
        <f t="shared" si="126"/>
        <v>SI</v>
      </c>
      <c r="Y782" s="44"/>
      <c r="AN782" s="10" t="str">
        <f t="shared" si="127"/>
        <v>XB2ST.P0220-4C74101C-S14</v>
      </c>
      <c r="AO782" s="10" t="str">
        <f t="shared" si="133"/>
        <v>CONTRATISTAS</v>
      </c>
      <c r="AQ782" s="38" t="str">
        <f t="shared" si="128"/>
        <v>LIMA</v>
      </c>
    </row>
    <row r="783" spans="1:43" ht="15.75" customHeight="1" x14ac:dyDescent="0.2">
      <c r="A783" s="38">
        <v>731</v>
      </c>
      <c r="B783" s="11" t="s">
        <v>3093</v>
      </c>
      <c r="C783" s="2" t="s">
        <v>681</v>
      </c>
      <c r="D783" s="11" t="str">
        <f t="shared" si="125"/>
        <v>DNI71551298</v>
      </c>
      <c r="E783" s="39" t="s">
        <v>6138</v>
      </c>
      <c r="F783" s="39" t="s">
        <v>6139</v>
      </c>
      <c r="G783" s="11" t="s">
        <v>1257</v>
      </c>
      <c r="H783" s="11" t="s">
        <v>6140</v>
      </c>
      <c r="I783" s="11" t="s">
        <v>6141</v>
      </c>
      <c r="J783" s="11" t="s">
        <v>3102</v>
      </c>
      <c r="K783" s="40">
        <v>34497</v>
      </c>
      <c r="L783" s="41" t="s">
        <v>1174</v>
      </c>
      <c r="M783" s="11">
        <v>993348757</v>
      </c>
      <c r="N783" s="39" t="s">
        <v>6108</v>
      </c>
      <c r="O783" s="11" t="s">
        <v>6108</v>
      </c>
      <c r="P783" s="11" t="s">
        <v>6108</v>
      </c>
      <c r="Q783" s="11" t="s">
        <v>6109</v>
      </c>
      <c r="R783" s="7" t="s">
        <v>690</v>
      </c>
      <c r="S783" s="7" t="str">
        <f t="shared" si="134"/>
        <v>HUANCAYO</v>
      </c>
      <c r="T783" s="11"/>
      <c r="U783" s="42" t="s">
        <v>3104</v>
      </c>
      <c r="W783" s="56">
        <v>44160</v>
      </c>
      <c r="X783" s="8" t="e">
        <f t="shared" si="126"/>
        <v>#N/A</v>
      </c>
      <c r="Y783" s="44"/>
      <c r="AN783" s="10" t="str">
        <f t="shared" si="127"/>
        <v>XB2ST.P0220-4C74101C-S14</v>
      </c>
      <c r="AO783" s="10" t="str">
        <f t="shared" si="133"/>
        <v>CONTRATISTAS</v>
      </c>
      <c r="AQ783" s="38" t="str">
        <f t="shared" si="128"/>
        <v>LIMA</v>
      </c>
    </row>
    <row r="784" spans="1:43" ht="15.75" customHeight="1" x14ac:dyDescent="0.2">
      <c r="A784" s="38">
        <v>739</v>
      </c>
      <c r="B784" s="4" t="s">
        <v>1896</v>
      </c>
      <c r="C784" s="3" t="s">
        <v>681</v>
      </c>
      <c r="D784" s="4" t="str">
        <f t="shared" si="125"/>
        <v>DNI70108593</v>
      </c>
      <c r="E784" s="45" t="s">
        <v>6142</v>
      </c>
      <c r="F784" s="45" t="s">
        <v>6143</v>
      </c>
      <c r="G784" s="46" t="s">
        <v>247</v>
      </c>
      <c r="H784" s="46" t="s">
        <v>703</v>
      </c>
      <c r="I784" s="11" t="s">
        <v>1761</v>
      </c>
      <c r="J784" s="11" t="s">
        <v>6144</v>
      </c>
      <c r="K784" s="40">
        <v>32769</v>
      </c>
      <c r="L784" s="41" t="s">
        <v>141</v>
      </c>
      <c r="M784" s="11">
        <v>973684010</v>
      </c>
      <c r="N784" s="39" t="s">
        <v>64</v>
      </c>
      <c r="O784" s="38" t="s">
        <v>64</v>
      </c>
      <c r="P784" s="38" t="s">
        <v>671</v>
      </c>
      <c r="Q784" s="11" t="s">
        <v>6145</v>
      </c>
      <c r="R784" s="10" t="str">
        <f>VLOOKUP(CONCATENATE(N784,P784),hub_,4,FALSE)</f>
        <v>LIMA</v>
      </c>
      <c r="S784" s="7" t="str">
        <f t="shared" si="134"/>
        <v>LIMA</v>
      </c>
      <c r="T784" s="11" t="s">
        <v>84</v>
      </c>
      <c r="U784" s="42" t="s">
        <v>3116</v>
      </c>
      <c r="W784" s="56">
        <v>44160</v>
      </c>
      <c r="X784" s="8" t="str">
        <f t="shared" si="126"/>
        <v>SI</v>
      </c>
      <c r="Y784" s="44"/>
      <c r="AN784" s="10" t="str">
        <f t="shared" si="127"/>
        <v>XB2ST.P0220-4C74101C-S14</v>
      </c>
      <c r="AO784" s="10" t="str">
        <f t="shared" si="133"/>
        <v>CONTRATISTAS</v>
      </c>
      <c r="AQ784" s="38" t="str">
        <f t="shared" si="128"/>
        <v>LIMA</v>
      </c>
    </row>
    <row r="785" spans="1:43" ht="15.75" customHeight="1" x14ac:dyDescent="0.2">
      <c r="A785" s="38">
        <v>740</v>
      </c>
      <c r="B785" s="11" t="s">
        <v>1896</v>
      </c>
      <c r="C785" s="2" t="s">
        <v>681</v>
      </c>
      <c r="D785" s="11" t="str">
        <f t="shared" si="125"/>
        <v>DNI26697666</v>
      </c>
      <c r="E785" s="39" t="s">
        <v>6146</v>
      </c>
      <c r="F785" s="39" t="s">
        <v>6147</v>
      </c>
      <c r="G785" s="11" t="s">
        <v>6148</v>
      </c>
      <c r="H785" s="11" t="s">
        <v>6149</v>
      </c>
      <c r="I785" s="11" t="s">
        <v>6150</v>
      </c>
      <c r="J785" s="11" t="s">
        <v>6151</v>
      </c>
      <c r="K785" s="40">
        <v>26788</v>
      </c>
      <c r="L785" s="41" t="s">
        <v>141</v>
      </c>
      <c r="M785" s="11" t="s">
        <v>6152</v>
      </c>
      <c r="N785" s="39" t="s">
        <v>64</v>
      </c>
      <c r="O785" s="11" t="s">
        <v>64</v>
      </c>
      <c r="P785" s="11" t="s">
        <v>2332</v>
      </c>
      <c r="Q785" s="11" t="s">
        <v>6153</v>
      </c>
      <c r="R785" s="7" t="str">
        <f>VLOOKUP(CONCATENATE(N785,P785),hub_,4,FALSE)</f>
        <v>LIMA</v>
      </c>
      <c r="S785" s="7" t="str">
        <f t="shared" si="134"/>
        <v>LIMA</v>
      </c>
      <c r="T785" s="11" t="s">
        <v>84</v>
      </c>
      <c r="U785" s="42" t="s">
        <v>3116</v>
      </c>
      <c r="W785" s="56">
        <v>44160</v>
      </c>
      <c r="X785" s="8" t="e">
        <f t="shared" si="126"/>
        <v>#N/A</v>
      </c>
      <c r="Y785" s="44"/>
      <c r="AN785" s="10" t="str">
        <f t="shared" si="127"/>
        <v>XB2ST.P0220-4C74101C-S14</v>
      </c>
      <c r="AO785" s="10" t="str">
        <f t="shared" si="133"/>
        <v>CONTRATISTAS</v>
      </c>
      <c r="AQ785" s="38" t="str">
        <f t="shared" si="128"/>
        <v>LIMA</v>
      </c>
    </row>
    <row r="786" spans="1:43" ht="15.75" customHeight="1" x14ac:dyDescent="0.2">
      <c r="A786" s="38">
        <v>741</v>
      </c>
      <c r="B786" s="4" t="s">
        <v>1896</v>
      </c>
      <c r="C786" s="3" t="s">
        <v>681</v>
      </c>
      <c r="D786" s="4" t="str">
        <f t="shared" si="125"/>
        <v>DNI43046518</v>
      </c>
      <c r="E786" s="45" t="s">
        <v>6154</v>
      </c>
      <c r="F786" s="45" t="s">
        <v>6155</v>
      </c>
      <c r="G786" s="46" t="s">
        <v>6156</v>
      </c>
      <c r="H786" s="46" t="s">
        <v>731</v>
      </c>
      <c r="I786" s="11" t="s">
        <v>6157</v>
      </c>
      <c r="J786" s="11" t="s">
        <v>5342</v>
      </c>
      <c r="K786" s="40">
        <v>31236</v>
      </c>
      <c r="L786" s="41" t="s">
        <v>141</v>
      </c>
      <c r="M786" s="11">
        <v>959408822</v>
      </c>
      <c r="N786" s="39" t="s">
        <v>64</v>
      </c>
      <c r="O786" s="38" t="s">
        <v>64</v>
      </c>
      <c r="P786" s="38" t="s">
        <v>2332</v>
      </c>
      <c r="Q786" s="11" t="s">
        <v>6158</v>
      </c>
      <c r="R786" s="10" t="str">
        <f>VLOOKUP(CONCATENATE(N786,P786),hub_,4,FALSE)</f>
        <v>LIMA</v>
      </c>
      <c r="S786" s="7" t="str">
        <f t="shared" si="134"/>
        <v>LIMA</v>
      </c>
      <c r="T786" s="11" t="s">
        <v>84</v>
      </c>
      <c r="U786" s="42" t="s">
        <v>3116</v>
      </c>
      <c r="W786" s="56">
        <v>44160</v>
      </c>
      <c r="X786" s="8" t="str">
        <f t="shared" si="126"/>
        <v>SI</v>
      </c>
      <c r="Y786" s="44"/>
      <c r="AN786" s="10" t="str">
        <f t="shared" si="127"/>
        <v>XB2ST.P0220-4C74101C-S14</v>
      </c>
      <c r="AO786" s="10" t="str">
        <f t="shared" si="133"/>
        <v>CONTRATISTAS</v>
      </c>
      <c r="AQ786" s="38" t="str">
        <f t="shared" si="128"/>
        <v>LIMA</v>
      </c>
    </row>
    <row r="787" spans="1:43" ht="15.75" customHeight="1" x14ac:dyDescent="0.2">
      <c r="A787" s="38">
        <v>742</v>
      </c>
      <c r="B787" s="11" t="s">
        <v>1896</v>
      </c>
      <c r="C787" s="2" t="s">
        <v>681</v>
      </c>
      <c r="D787" s="11" t="str">
        <f t="shared" si="125"/>
        <v>DNI41894376</v>
      </c>
      <c r="E787" s="39" t="s">
        <v>6159</v>
      </c>
      <c r="F787" s="39" t="s">
        <v>6160</v>
      </c>
      <c r="G787" s="11" t="s">
        <v>6161</v>
      </c>
      <c r="H787" s="11" t="s">
        <v>4478</v>
      </c>
      <c r="I787" s="11" t="s">
        <v>695</v>
      </c>
      <c r="J787" s="11" t="s">
        <v>2386</v>
      </c>
      <c r="K787" s="40">
        <v>30437</v>
      </c>
      <c r="L787" s="41" t="s">
        <v>141</v>
      </c>
      <c r="M787" s="11">
        <v>983080736</v>
      </c>
      <c r="N787" s="39" t="s">
        <v>64</v>
      </c>
      <c r="O787" s="11" t="s">
        <v>1696</v>
      </c>
      <c r="P787" s="11" t="s">
        <v>6162</v>
      </c>
      <c r="Q787" s="11" t="s">
        <v>6163</v>
      </c>
      <c r="R787" s="7" t="s">
        <v>64</v>
      </c>
      <c r="S787" s="7" t="s">
        <v>64</v>
      </c>
      <c r="T787" s="11" t="s">
        <v>84</v>
      </c>
      <c r="U787" s="42" t="s">
        <v>3116</v>
      </c>
      <c r="W787" s="56">
        <v>44160</v>
      </c>
      <c r="X787" s="8" t="e">
        <f t="shared" si="126"/>
        <v>#N/A</v>
      </c>
      <c r="Y787" s="44"/>
      <c r="AN787" s="10" t="str">
        <f t="shared" si="127"/>
        <v>XB2ST.P0220-4C74101C-S14</v>
      </c>
      <c r="AO787" s="10" t="str">
        <f t="shared" si="133"/>
        <v>CONTRATISTAS</v>
      </c>
      <c r="AQ787" s="38" t="str">
        <f t="shared" si="128"/>
        <v>LIMA</v>
      </c>
    </row>
    <row r="788" spans="1:43" ht="15.75" customHeight="1" x14ac:dyDescent="0.2">
      <c r="A788" s="38">
        <v>745</v>
      </c>
      <c r="B788" s="11" t="s">
        <v>1896</v>
      </c>
      <c r="C788" s="2" t="s">
        <v>681</v>
      </c>
      <c r="D788" s="11" t="str">
        <f t="shared" si="125"/>
        <v>DNI45485650</v>
      </c>
      <c r="E788" s="39" t="s">
        <v>6164</v>
      </c>
      <c r="F788" s="39" t="s">
        <v>6165</v>
      </c>
      <c r="G788" s="11" t="s">
        <v>6166</v>
      </c>
      <c r="H788" s="11" t="s">
        <v>709</v>
      </c>
      <c r="I788" s="11" t="s">
        <v>6167</v>
      </c>
      <c r="J788" s="11" t="s">
        <v>3233</v>
      </c>
      <c r="K788" s="40">
        <v>27463</v>
      </c>
      <c r="L788" s="41" t="s">
        <v>141</v>
      </c>
      <c r="M788" s="11">
        <v>940327536</v>
      </c>
      <c r="N788" s="39" t="s">
        <v>64</v>
      </c>
      <c r="O788" s="11" t="s">
        <v>64</v>
      </c>
      <c r="P788" s="11" t="s">
        <v>671</v>
      </c>
      <c r="Q788" s="11" t="s">
        <v>6168</v>
      </c>
      <c r="R788" s="7" t="str">
        <f>VLOOKUP(CONCATENATE(N788,P788),hub_,4,FALSE)</f>
        <v>LIMA</v>
      </c>
      <c r="S788" s="7" t="str">
        <f>VLOOKUP(CONCATENATE(N788,P788),hub_,5,FALSE)</f>
        <v>LIMA</v>
      </c>
      <c r="T788" s="11" t="s">
        <v>84</v>
      </c>
      <c r="U788" s="42" t="s">
        <v>3116</v>
      </c>
      <c r="W788" s="56">
        <v>44160</v>
      </c>
      <c r="X788" s="8" t="e">
        <f t="shared" si="126"/>
        <v>#N/A</v>
      </c>
      <c r="Y788" s="44"/>
      <c r="AN788" s="10" t="str">
        <f t="shared" si="127"/>
        <v>XB2ST.P0220-4C74101C-S14</v>
      </c>
      <c r="AO788" s="10" t="str">
        <f t="shared" si="133"/>
        <v>CONTRATISTAS</v>
      </c>
      <c r="AQ788" s="38" t="str">
        <f t="shared" si="128"/>
        <v>LIMA</v>
      </c>
    </row>
    <row r="789" spans="1:43" ht="15.75" customHeight="1" x14ac:dyDescent="0.2">
      <c r="A789" s="38">
        <v>753</v>
      </c>
      <c r="B789" s="11" t="s">
        <v>1896</v>
      </c>
      <c r="C789" s="2" t="s">
        <v>681</v>
      </c>
      <c r="D789" s="11" t="str">
        <f t="shared" si="125"/>
        <v>DNI41849928</v>
      </c>
      <c r="E789" s="39" t="s">
        <v>6169</v>
      </c>
      <c r="F789" s="39" t="s">
        <v>638</v>
      </c>
      <c r="G789" s="11" t="s">
        <v>6170</v>
      </c>
      <c r="H789" s="11" t="s">
        <v>6171</v>
      </c>
      <c r="I789" s="11" t="s">
        <v>6172</v>
      </c>
      <c r="J789" s="11"/>
      <c r="K789" s="40">
        <v>29666</v>
      </c>
      <c r="L789" s="41" t="s">
        <v>141</v>
      </c>
      <c r="M789" s="11">
        <v>950423174</v>
      </c>
      <c r="N789" s="39" t="s">
        <v>64</v>
      </c>
      <c r="O789" s="11" t="s">
        <v>64</v>
      </c>
      <c r="P789" s="11" t="s">
        <v>671</v>
      </c>
      <c r="Q789" s="11" t="s">
        <v>6173</v>
      </c>
      <c r="R789" s="7" t="str">
        <f>VLOOKUP(CONCATENATE(N789,P789),hub_,4,FALSE)</f>
        <v>LIMA</v>
      </c>
      <c r="S789" s="7" t="str">
        <f>VLOOKUP(CONCATENATE(N789,P789),hub_,5,FALSE)</f>
        <v>LIMA</v>
      </c>
      <c r="T789" s="11" t="s">
        <v>84</v>
      </c>
      <c r="U789" s="42" t="s">
        <v>3116</v>
      </c>
      <c r="V789" s="38" t="s">
        <v>6174</v>
      </c>
      <c r="W789" s="56">
        <v>44160</v>
      </c>
      <c r="X789" s="8" t="e">
        <f t="shared" si="126"/>
        <v>#N/A</v>
      </c>
      <c r="Y789" s="44"/>
      <c r="AN789" s="10" t="str">
        <f t="shared" si="127"/>
        <v>XB2ST.P0220-4C74101C-S14</v>
      </c>
      <c r="AO789" s="10" t="str">
        <f t="shared" si="133"/>
        <v>CONTRATISTAS</v>
      </c>
      <c r="AQ789" s="38" t="str">
        <f t="shared" si="128"/>
        <v>LIMA</v>
      </c>
    </row>
    <row r="790" spans="1:43" ht="15.75" customHeight="1" x14ac:dyDescent="0.2">
      <c r="A790" s="38">
        <v>756</v>
      </c>
      <c r="B790" s="11" t="s">
        <v>1896</v>
      </c>
      <c r="C790" s="2" t="s">
        <v>681</v>
      </c>
      <c r="D790" s="11" t="str">
        <f t="shared" si="125"/>
        <v>DNI46448668</v>
      </c>
      <c r="E790" s="39" t="s">
        <v>6175</v>
      </c>
      <c r="F790" s="39" t="s">
        <v>6176</v>
      </c>
      <c r="G790" s="11" t="s">
        <v>6177</v>
      </c>
      <c r="H790" s="11" t="s">
        <v>6178</v>
      </c>
      <c r="I790" s="11" t="s">
        <v>6172</v>
      </c>
      <c r="J790" s="11" t="s">
        <v>6179</v>
      </c>
      <c r="K790" s="40">
        <v>32967</v>
      </c>
      <c r="L790" s="41" t="s">
        <v>141</v>
      </c>
      <c r="M790" s="11">
        <v>973948478</v>
      </c>
      <c r="N790" s="39" t="s">
        <v>64</v>
      </c>
      <c r="O790" s="11" t="s">
        <v>64</v>
      </c>
      <c r="P790" s="11" t="s">
        <v>5917</v>
      </c>
      <c r="Q790" s="11" t="s">
        <v>6180</v>
      </c>
      <c r="R790" s="7" t="str">
        <f>VLOOKUP(CONCATENATE(N790,P790),hub_,4,FALSE)</f>
        <v>LIMA</v>
      </c>
      <c r="S790" s="7" t="str">
        <f>VLOOKUP(CONCATENATE(N790,P790),hub_,5,FALSE)</f>
        <v>LIMA</v>
      </c>
      <c r="T790" s="11" t="s">
        <v>84</v>
      </c>
      <c r="U790" s="42" t="s">
        <v>3116</v>
      </c>
      <c r="W790" s="56">
        <v>44160</v>
      </c>
      <c r="X790" s="8" t="e">
        <f t="shared" si="126"/>
        <v>#N/A</v>
      </c>
      <c r="Y790" s="44"/>
      <c r="AN790" s="10" t="str">
        <f t="shared" si="127"/>
        <v>XB2ST.P0220-4C74101C-S14</v>
      </c>
      <c r="AO790" s="10" t="str">
        <f t="shared" si="133"/>
        <v>CONTRATISTAS</v>
      </c>
      <c r="AQ790" s="38" t="str">
        <f t="shared" si="128"/>
        <v>LIMA</v>
      </c>
    </row>
    <row r="791" spans="1:43" ht="15.75" customHeight="1" x14ac:dyDescent="0.2">
      <c r="A791" s="38">
        <v>757</v>
      </c>
      <c r="B791" s="11" t="s">
        <v>1896</v>
      </c>
      <c r="C791" s="2" t="s">
        <v>681</v>
      </c>
      <c r="D791" s="11" t="str">
        <f t="shared" si="125"/>
        <v>DNI26706766</v>
      </c>
      <c r="E791" s="39" t="s">
        <v>6181</v>
      </c>
      <c r="F791" s="39" t="s">
        <v>6182</v>
      </c>
      <c r="G791" s="11" t="s">
        <v>263</v>
      </c>
      <c r="H791" s="11" t="s">
        <v>703</v>
      </c>
      <c r="I791" s="11" t="s">
        <v>6183</v>
      </c>
      <c r="J791" s="11" t="s">
        <v>6184</v>
      </c>
      <c r="K791" s="40">
        <v>27712</v>
      </c>
      <c r="L791" s="41" t="s">
        <v>141</v>
      </c>
      <c r="M791" s="11">
        <v>976229947</v>
      </c>
      <c r="N791" s="39" t="s">
        <v>64</v>
      </c>
      <c r="O791" s="11" t="s">
        <v>64</v>
      </c>
      <c r="P791" s="11" t="s">
        <v>768</v>
      </c>
      <c r="Q791" s="11" t="s">
        <v>6185</v>
      </c>
      <c r="R791" s="7" t="s">
        <v>64</v>
      </c>
      <c r="S791" s="7" t="s">
        <v>64</v>
      </c>
      <c r="T791" s="11" t="s">
        <v>84</v>
      </c>
      <c r="U791" s="42" t="s">
        <v>3116</v>
      </c>
      <c r="W791" s="56">
        <v>44160</v>
      </c>
      <c r="X791" s="8" t="e">
        <f t="shared" si="126"/>
        <v>#N/A</v>
      </c>
      <c r="Y791" s="44"/>
      <c r="AN791" s="10" t="str">
        <f t="shared" si="127"/>
        <v>XB2ST.P0220-4C74101C-S14</v>
      </c>
      <c r="AO791" s="10" t="str">
        <f t="shared" si="133"/>
        <v>CONTRATISTAS</v>
      </c>
      <c r="AQ791" s="38" t="str">
        <f t="shared" si="128"/>
        <v>LIMA</v>
      </c>
    </row>
    <row r="792" spans="1:43" ht="15.75" customHeight="1" x14ac:dyDescent="0.2">
      <c r="A792" s="38">
        <v>758</v>
      </c>
      <c r="B792" s="11" t="s">
        <v>1896</v>
      </c>
      <c r="C792" s="2" t="s">
        <v>681</v>
      </c>
      <c r="D792" s="11" t="str">
        <f t="shared" si="125"/>
        <v>DNI46704922</v>
      </c>
      <c r="E792" s="39" t="s">
        <v>6186</v>
      </c>
      <c r="F792" s="39" t="s">
        <v>1349</v>
      </c>
      <c r="G792" s="11" t="s">
        <v>2223</v>
      </c>
      <c r="H792" s="11" t="s">
        <v>6187</v>
      </c>
      <c r="I792" s="11" t="s">
        <v>6188</v>
      </c>
      <c r="J792" s="11" t="s">
        <v>6189</v>
      </c>
      <c r="K792" s="40">
        <v>33194</v>
      </c>
      <c r="L792" s="41" t="s">
        <v>141</v>
      </c>
      <c r="M792" s="11">
        <v>961737277</v>
      </c>
      <c r="N792" s="39" t="s">
        <v>64</v>
      </c>
      <c r="O792" s="11" t="s">
        <v>64</v>
      </c>
      <c r="P792" s="11" t="s">
        <v>64</v>
      </c>
      <c r="Q792" s="11" t="s">
        <v>6190</v>
      </c>
      <c r="R792" s="7" t="str">
        <f>VLOOKUP(CONCATENATE(N792,P792),hub_,4,FALSE)</f>
        <v>LIMA</v>
      </c>
      <c r="S792" s="7" t="str">
        <f>VLOOKUP(CONCATENATE(N792,P792),hub_,5,FALSE)</f>
        <v>LIMA</v>
      </c>
      <c r="T792" s="11" t="s">
        <v>84</v>
      </c>
      <c r="U792" s="42" t="s">
        <v>3116</v>
      </c>
      <c r="W792" s="56">
        <v>44160</v>
      </c>
      <c r="X792" s="8" t="e">
        <f t="shared" si="126"/>
        <v>#N/A</v>
      </c>
      <c r="Y792" s="44"/>
      <c r="AN792" s="10" t="str">
        <f t="shared" si="127"/>
        <v>XB2ST.P0220-4C74101C-S14</v>
      </c>
      <c r="AO792" s="10" t="str">
        <f t="shared" si="133"/>
        <v>CONTRATISTAS</v>
      </c>
      <c r="AQ792" s="38" t="str">
        <f t="shared" si="128"/>
        <v>LIMA</v>
      </c>
    </row>
    <row r="793" spans="1:43" ht="15.75" customHeight="1" x14ac:dyDescent="0.2">
      <c r="A793" s="38">
        <v>759</v>
      </c>
      <c r="B793" s="11" t="s">
        <v>1896</v>
      </c>
      <c r="C793" s="2" t="s">
        <v>681</v>
      </c>
      <c r="D793" s="11" t="str">
        <f t="shared" si="125"/>
        <v>DNI43099390</v>
      </c>
      <c r="E793" s="39" t="s">
        <v>6191</v>
      </c>
      <c r="F793" s="39" t="s">
        <v>6192</v>
      </c>
      <c r="G793" s="11" t="s">
        <v>6193</v>
      </c>
      <c r="H793" s="11" t="s">
        <v>6194</v>
      </c>
      <c r="I793" s="11" t="s">
        <v>6195</v>
      </c>
      <c r="J793" s="11" t="s">
        <v>6196</v>
      </c>
      <c r="K793" s="40">
        <v>31215</v>
      </c>
      <c r="L793" s="41" t="s">
        <v>141</v>
      </c>
      <c r="M793" s="11">
        <v>964999905</v>
      </c>
      <c r="N793" s="39" t="s">
        <v>64</v>
      </c>
      <c r="O793" s="11" t="s">
        <v>64</v>
      </c>
      <c r="P793" s="11" t="s">
        <v>64</v>
      </c>
      <c r="Q793" s="11" t="s">
        <v>6197</v>
      </c>
      <c r="R793" s="7" t="str">
        <f>VLOOKUP(CONCATENATE(N793,P793),hub_,4,FALSE)</f>
        <v>LIMA</v>
      </c>
      <c r="S793" s="7" t="str">
        <f>VLOOKUP(CONCATENATE(N793,P793),hub_,5,FALSE)</f>
        <v>LIMA</v>
      </c>
      <c r="T793" s="11" t="s">
        <v>84</v>
      </c>
      <c r="U793" s="42" t="s">
        <v>3116</v>
      </c>
      <c r="W793" s="56">
        <v>44160</v>
      </c>
      <c r="X793" s="8" t="e">
        <f t="shared" si="126"/>
        <v>#N/A</v>
      </c>
      <c r="Y793" s="44"/>
      <c r="AN793" s="10" t="str">
        <f t="shared" si="127"/>
        <v>XB2ST.P0220-4C74101C-S14</v>
      </c>
      <c r="AO793" s="10" t="str">
        <f t="shared" si="133"/>
        <v>CONTRATISTAS</v>
      </c>
      <c r="AQ793" s="38" t="str">
        <f t="shared" si="128"/>
        <v>LIMA</v>
      </c>
    </row>
    <row r="794" spans="1:43" ht="15.75" customHeight="1" x14ac:dyDescent="0.2">
      <c r="A794" s="38">
        <v>769</v>
      </c>
      <c r="B794" s="11" t="s">
        <v>1896</v>
      </c>
      <c r="C794" s="2" t="s">
        <v>681</v>
      </c>
      <c r="D794" s="11" t="str">
        <f t="shared" si="125"/>
        <v>DNI46930724</v>
      </c>
      <c r="E794" s="39" t="s">
        <v>6198</v>
      </c>
      <c r="F794" s="39" t="s">
        <v>2990</v>
      </c>
      <c r="G794" s="11" t="s">
        <v>1104</v>
      </c>
      <c r="H794" s="11" t="s">
        <v>6199</v>
      </c>
      <c r="I794" s="11" t="s">
        <v>4025</v>
      </c>
      <c r="J794" s="11"/>
      <c r="K794" s="40">
        <v>33708</v>
      </c>
      <c r="L794" s="41" t="s">
        <v>141</v>
      </c>
      <c r="M794" s="11" t="s">
        <v>6200</v>
      </c>
      <c r="N794" s="39" t="s">
        <v>64</v>
      </c>
      <c r="O794" s="11" t="s">
        <v>64</v>
      </c>
      <c r="P794" s="11" t="s">
        <v>64</v>
      </c>
      <c r="Q794" s="11" t="s">
        <v>6201</v>
      </c>
      <c r="R794" s="7" t="str">
        <f>VLOOKUP(CONCATENATE(N794,P794),hub_,4,FALSE)</f>
        <v>LIMA</v>
      </c>
      <c r="S794" s="7" t="str">
        <f>VLOOKUP(CONCATENATE(N794,P794),hub_,5,FALSE)</f>
        <v>LIMA</v>
      </c>
      <c r="T794" s="11" t="s">
        <v>84</v>
      </c>
      <c r="U794" s="42" t="s">
        <v>3116</v>
      </c>
      <c r="V794" s="38" t="s">
        <v>6174</v>
      </c>
      <c r="W794" s="56">
        <v>44160</v>
      </c>
      <c r="X794" s="8" t="e">
        <f t="shared" si="126"/>
        <v>#N/A</v>
      </c>
      <c r="Y794" s="44"/>
      <c r="AN794" s="10" t="str">
        <f t="shared" si="127"/>
        <v>XB2ST.P0220-4C74101C-S14</v>
      </c>
      <c r="AO794" s="10" t="str">
        <f t="shared" si="133"/>
        <v>CONTRATISTAS</v>
      </c>
      <c r="AQ794" s="38" t="str">
        <f t="shared" si="128"/>
        <v>LIMA</v>
      </c>
    </row>
    <row r="795" spans="1:43" ht="15.75" customHeight="1" x14ac:dyDescent="0.2">
      <c r="A795" s="38">
        <v>778</v>
      </c>
      <c r="B795" s="11" t="s">
        <v>1896</v>
      </c>
      <c r="C795" s="2" t="s">
        <v>681</v>
      </c>
      <c r="D795" s="11" t="str">
        <f t="shared" si="125"/>
        <v>DNI76662202</v>
      </c>
      <c r="E795" s="39" t="s">
        <v>6202</v>
      </c>
      <c r="F795" s="39" t="s">
        <v>623</v>
      </c>
      <c r="G795" s="11" t="s">
        <v>3675</v>
      </c>
      <c r="H795" s="11" t="s">
        <v>6203</v>
      </c>
      <c r="I795" s="11" t="s">
        <v>1590</v>
      </c>
      <c r="J795" s="11"/>
      <c r="K795" s="40">
        <v>34735</v>
      </c>
      <c r="L795" s="41" t="s">
        <v>141</v>
      </c>
      <c r="M795" s="11">
        <v>971147397</v>
      </c>
      <c r="N795" s="39" t="s">
        <v>64</v>
      </c>
      <c r="O795" s="11" t="s">
        <v>64</v>
      </c>
      <c r="P795" s="11" t="s">
        <v>6204</v>
      </c>
      <c r="Q795" s="11" t="s">
        <v>6205</v>
      </c>
      <c r="R795" s="7" t="s">
        <v>64</v>
      </c>
      <c r="S795" s="7" t="s">
        <v>64</v>
      </c>
      <c r="T795" s="11" t="s">
        <v>84</v>
      </c>
      <c r="U795" s="42" t="s">
        <v>3116</v>
      </c>
      <c r="V795" s="38" t="s">
        <v>6174</v>
      </c>
      <c r="W795" s="56">
        <v>44160</v>
      </c>
      <c r="X795" s="8" t="e">
        <f t="shared" si="126"/>
        <v>#N/A</v>
      </c>
      <c r="Y795" s="44"/>
      <c r="AN795" s="10" t="str">
        <f t="shared" si="127"/>
        <v>XB2ST.P0220-4C74101C-S14</v>
      </c>
      <c r="AO795" s="10" t="str">
        <f t="shared" si="133"/>
        <v>CONTRATISTAS</v>
      </c>
      <c r="AQ795" s="38" t="str">
        <f t="shared" si="128"/>
        <v>LIMA</v>
      </c>
    </row>
    <row r="796" spans="1:43" ht="15.75" customHeight="1" x14ac:dyDescent="0.2">
      <c r="A796" s="38">
        <v>782</v>
      </c>
      <c r="B796" s="11" t="s">
        <v>1699</v>
      </c>
      <c r="C796" s="2" t="s">
        <v>681</v>
      </c>
      <c r="D796" s="11" t="str">
        <f t="shared" si="125"/>
        <v>DNI26687533</v>
      </c>
      <c r="E796" s="39" t="s">
        <v>6206</v>
      </c>
      <c r="F796" s="39" t="s">
        <v>861</v>
      </c>
      <c r="G796" s="11" t="s">
        <v>5789</v>
      </c>
      <c r="H796" s="11" t="s">
        <v>6207</v>
      </c>
      <c r="I796" s="11" t="s">
        <v>6208</v>
      </c>
      <c r="J796" s="11" t="s">
        <v>6209</v>
      </c>
      <c r="K796" s="40">
        <v>25948</v>
      </c>
      <c r="L796" s="41" t="s">
        <v>141</v>
      </c>
      <c r="M796" s="11">
        <v>915190438</v>
      </c>
      <c r="N796" s="39" t="s">
        <v>64</v>
      </c>
      <c r="O796" s="11" t="s">
        <v>64</v>
      </c>
      <c r="P796" s="11" t="s">
        <v>6210</v>
      </c>
      <c r="Q796" s="11" t="s">
        <v>6211</v>
      </c>
      <c r="R796" s="7" t="str">
        <f>VLOOKUP(CONCATENATE(N796,P796),hub_,4,FALSE)</f>
        <v>LIMA</v>
      </c>
      <c r="S796" s="7" t="str">
        <f>VLOOKUP(CONCATENATE(N796,P796),hub_,5,FALSE)</f>
        <v>LIMA</v>
      </c>
      <c r="T796" s="11"/>
      <c r="U796" s="42"/>
      <c r="W796" s="56">
        <v>44160</v>
      </c>
      <c r="X796" s="8" t="e">
        <f t="shared" si="126"/>
        <v>#N/A</v>
      </c>
      <c r="Y796" s="44"/>
      <c r="AN796" s="10" t="str">
        <f t="shared" si="127"/>
        <v>XB2ST.P0220-4C74101C-S14</v>
      </c>
      <c r="AO796" s="10" t="str">
        <f t="shared" si="133"/>
        <v>CONTRATISTAS</v>
      </c>
      <c r="AQ796" s="38" t="str">
        <f t="shared" si="128"/>
        <v>LIMA</v>
      </c>
    </row>
    <row r="797" spans="1:43" ht="15.75" customHeight="1" x14ac:dyDescent="0.2">
      <c r="A797" s="38">
        <v>783</v>
      </c>
      <c r="B797" s="11" t="s">
        <v>680</v>
      </c>
      <c r="C797" s="2" t="s">
        <v>681</v>
      </c>
      <c r="D797" s="11" t="str">
        <f t="shared" si="125"/>
        <v>DNI46674406</v>
      </c>
      <c r="E797" s="39" t="s">
        <v>728</v>
      </c>
      <c r="F797" s="39" t="s">
        <v>729</v>
      </c>
      <c r="G797" s="11" t="s">
        <v>730</v>
      </c>
      <c r="H797" s="11" t="s">
        <v>731</v>
      </c>
      <c r="I797" s="11" t="s">
        <v>732</v>
      </c>
      <c r="J797" s="11" t="s">
        <v>733</v>
      </c>
      <c r="K797" s="40">
        <v>33212</v>
      </c>
      <c r="L797" s="41" t="s">
        <v>141</v>
      </c>
      <c r="M797" s="11">
        <v>960550107</v>
      </c>
      <c r="N797" s="39" t="s">
        <v>712</v>
      </c>
      <c r="O797" s="11" t="s">
        <v>712</v>
      </c>
      <c r="P797" s="11" t="s">
        <v>712</v>
      </c>
      <c r="Q797" s="11" t="s">
        <v>734</v>
      </c>
      <c r="R797" s="7" t="str">
        <f>VLOOKUP(CONCATENATE(N797,P797),hub_,4,FALSE)</f>
        <v>LIMA HUB</v>
      </c>
      <c r="S797" s="7" t="str">
        <f>VLOOKUP(CONCATENATE(N797,P797),hub_,5,FALSE)</f>
        <v>TRUJILLO</v>
      </c>
      <c r="T797" s="11" t="s">
        <v>84</v>
      </c>
      <c r="U797" s="42" t="s">
        <v>6212</v>
      </c>
      <c r="W797" s="56">
        <v>44160</v>
      </c>
      <c r="X797" s="8" t="e">
        <f t="shared" si="126"/>
        <v>#N/A</v>
      </c>
      <c r="Y797" s="44"/>
      <c r="AN797" s="10" t="str">
        <f t="shared" si="127"/>
        <v>XB2ST.P0220-4C74101C-S14</v>
      </c>
      <c r="AO797" s="10" t="str">
        <f t="shared" si="133"/>
        <v>CONTRATISTAS</v>
      </c>
      <c r="AQ797" s="38" t="str">
        <f t="shared" si="128"/>
        <v>LIMA</v>
      </c>
    </row>
    <row r="798" spans="1:43" ht="15.75" customHeight="1" x14ac:dyDescent="0.2">
      <c r="A798" s="38">
        <v>784</v>
      </c>
      <c r="B798" s="4" t="s">
        <v>680</v>
      </c>
      <c r="C798" s="3" t="s">
        <v>681</v>
      </c>
      <c r="D798" s="4" t="str">
        <f t="shared" si="125"/>
        <v>DNI46311264</v>
      </c>
      <c r="E798" s="45" t="s">
        <v>750</v>
      </c>
      <c r="F798" s="45" t="s">
        <v>747</v>
      </c>
      <c r="G798" s="46" t="s">
        <v>746</v>
      </c>
      <c r="H798" s="46" t="s">
        <v>148</v>
      </c>
      <c r="I798" s="11" t="s">
        <v>732</v>
      </c>
      <c r="J798" s="11" t="s">
        <v>733</v>
      </c>
      <c r="K798" s="40">
        <v>32955</v>
      </c>
      <c r="L798" s="41" t="s">
        <v>141</v>
      </c>
      <c r="M798" s="11">
        <v>999081322</v>
      </c>
      <c r="N798" s="39" t="s">
        <v>712</v>
      </c>
      <c r="O798" s="38" t="s">
        <v>712</v>
      </c>
      <c r="P798" s="38" t="s">
        <v>712</v>
      </c>
      <c r="Q798" s="11" t="s">
        <v>751</v>
      </c>
      <c r="R798" s="10" t="str">
        <f>VLOOKUP(CONCATENATE(N798,P798),hub_,4,FALSE)</f>
        <v>LIMA HUB</v>
      </c>
      <c r="S798" s="7" t="str">
        <f>VLOOKUP(CONCATENATE(N798,P798),hub_,5,FALSE)</f>
        <v>TRUJILLO</v>
      </c>
      <c r="T798" s="11" t="s">
        <v>84</v>
      </c>
      <c r="U798" s="42" t="s">
        <v>6212</v>
      </c>
      <c r="W798" s="56">
        <v>44160</v>
      </c>
      <c r="X798" s="8" t="str">
        <f t="shared" si="126"/>
        <v>SI</v>
      </c>
      <c r="Y798" s="44"/>
      <c r="AN798" s="10" t="str">
        <f t="shared" si="127"/>
        <v>XB2ST.P0220-4C74101C-S14</v>
      </c>
      <c r="AO798" s="10" t="str">
        <f t="shared" si="133"/>
        <v>CONTRATISTAS</v>
      </c>
      <c r="AQ798" s="38" t="str">
        <f t="shared" si="128"/>
        <v>LIMA</v>
      </c>
    </row>
    <row r="799" spans="1:43" ht="15.75" customHeight="1" x14ac:dyDescent="0.2">
      <c r="A799" s="38">
        <v>785</v>
      </c>
      <c r="B799" s="11" t="s">
        <v>680</v>
      </c>
      <c r="C799" s="2" t="s">
        <v>681</v>
      </c>
      <c r="D799" s="11" t="str">
        <f t="shared" si="125"/>
        <v>DNI72223964</v>
      </c>
      <c r="E799" s="39" t="s">
        <v>6213</v>
      </c>
      <c r="F799" s="39" t="s">
        <v>6214</v>
      </c>
      <c r="G799" s="11" t="s">
        <v>264</v>
      </c>
      <c r="H799" s="11" t="s">
        <v>709</v>
      </c>
      <c r="I799" s="11" t="s">
        <v>6215</v>
      </c>
      <c r="J799" s="11" t="s">
        <v>1717</v>
      </c>
      <c r="K799" s="40">
        <v>33605</v>
      </c>
      <c r="L799" s="41" t="s">
        <v>141</v>
      </c>
      <c r="M799" s="11">
        <v>986946699</v>
      </c>
      <c r="N799" s="39" t="s">
        <v>688</v>
      </c>
      <c r="O799" s="11" t="s">
        <v>688</v>
      </c>
      <c r="P799" s="11" t="s">
        <v>688</v>
      </c>
      <c r="Q799" s="11" t="s">
        <v>6216</v>
      </c>
      <c r="R799" s="7" t="s">
        <v>690</v>
      </c>
      <c r="S799" s="7" t="s">
        <v>691</v>
      </c>
      <c r="T799" s="11" t="s">
        <v>84</v>
      </c>
      <c r="U799" s="42" t="s">
        <v>6212</v>
      </c>
      <c r="W799" s="56">
        <v>44160</v>
      </c>
      <c r="X799" s="8" t="e">
        <f t="shared" si="126"/>
        <v>#N/A</v>
      </c>
      <c r="Y799" s="44"/>
      <c r="AN799" s="10" t="str">
        <f t="shared" si="127"/>
        <v>XB2ST.P0220-4C74101C-S14</v>
      </c>
      <c r="AO799" s="10" t="str">
        <f t="shared" si="133"/>
        <v>CONTRATISTAS</v>
      </c>
      <c r="AQ799" s="38" t="str">
        <f t="shared" si="128"/>
        <v>LIMA</v>
      </c>
    </row>
    <row r="800" spans="1:43" ht="15.75" customHeight="1" x14ac:dyDescent="0.2">
      <c r="A800" s="38">
        <v>786</v>
      </c>
      <c r="B800" s="11" t="s">
        <v>680</v>
      </c>
      <c r="C800" s="2" t="s">
        <v>681</v>
      </c>
      <c r="D800" s="11" t="str">
        <f t="shared" si="125"/>
        <v>DNI40302945</v>
      </c>
      <c r="E800" s="39" t="s">
        <v>6217</v>
      </c>
      <c r="F800" s="39" t="s">
        <v>6218</v>
      </c>
      <c r="G800" s="11" t="s">
        <v>6219</v>
      </c>
      <c r="H800" s="11" t="s">
        <v>6220</v>
      </c>
      <c r="I800" s="11" t="s">
        <v>6221</v>
      </c>
      <c r="J800" s="11" t="s">
        <v>1717</v>
      </c>
      <c r="K800" s="40">
        <v>29065</v>
      </c>
      <c r="L800" s="41" t="s">
        <v>141</v>
      </c>
      <c r="M800" s="11">
        <v>964112268</v>
      </c>
      <c r="N800" s="39" t="s">
        <v>688</v>
      </c>
      <c r="O800" s="11" t="s">
        <v>688</v>
      </c>
      <c r="P800" s="11" t="s">
        <v>688</v>
      </c>
      <c r="Q800" s="11" t="s">
        <v>6222</v>
      </c>
      <c r="R800" s="7" t="s">
        <v>690</v>
      </c>
      <c r="S800" s="7" t="s">
        <v>691</v>
      </c>
      <c r="T800" s="11" t="s">
        <v>84</v>
      </c>
      <c r="U800" s="42" t="s">
        <v>3255</v>
      </c>
      <c r="W800" s="56">
        <v>44160</v>
      </c>
      <c r="X800" s="8" t="e">
        <f t="shared" si="126"/>
        <v>#N/A</v>
      </c>
      <c r="Y800" s="44"/>
      <c r="AN800" s="10" t="str">
        <f t="shared" si="127"/>
        <v>XB2ST.P0220-4C74101C-S14</v>
      </c>
      <c r="AO800" s="10" t="str">
        <f t="shared" si="133"/>
        <v>CONTRATISTAS</v>
      </c>
      <c r="AQ800" s="38" t="str">
        <f t="shared" si="128"/>
        <v>LIMA</v>
      </c>
    </row>
    <row r="801" spans="1:43" ht="15.75" customHeight="1" x14ac:dyDescent="0.2">
      <c r="A801" s="38">
        <v>787</v>
      </c>
      <c r="B801" s="11" t="s">
        <v>680</v>
      </c>
      <c r="C801" s="2" t="s">
        <v>681</v>
      </c>
      <c r="D801" s="11" t="str">
        <f t="shared" si="125"/>
        <v>DNI18176463</v>
      </c>
      <c r="E801" s="39" t="s">
        <v>6223</v>
      </c>
      <c r="F801" s="39" t="s">
        <v>6224</v>
      </c>
      <c r="G801" s="11" t="s">
        <v>547</v>
      </c>
      <c r="H801" s="11" t="s">
        <v>6225</v>
      </c>
      <c r="I801" s="11" t="s">
        <v>1730</v>
      </c>
      <c r="J801" s="11" t="s">
        <v>1717</v>
      </c>
      <c r="K801" s="40">
        <v>28023</v>
      </c>
      <c r="L801" s="41" t="s">
        <v>141</v>
      </c>
      <c r="M801" s="11">
        <v>956617041</v>
      </c>
      <c r="N801" s="39" t="s">
        <v>1155</v>
      </c>
      <c r="O801" s="11" t="s">
        <v>691</v>
      </c>
      <c r="P801" s="11" t="s">
        <v>691</v>
      </c>
      <c r="Q801" s="11" t="s">
        <v>6226</v>
      </c>
      <c r="R801" s="7" t="str">
        <f>VLOOKUP(CONCATENATE(N801,P801),hub_,4,FALSE)</f>
        <v>LIMA HUB</v>
      </c>
      <c r="S801" s="7" t="str">
        <f>VLOOKUP(CONCATENATE(N801,P801),hub_,5,FALSE)</f>
        <v>TRUJILLO</v>
      </c>
      <c r="T801" s="11" t="s">
        <v>84</v>
      </c>
      <c r="U801" s="42" t="s">
        <v>3255</v>
      </c>
      <c r="W801" s="56">
        <v>44160</v>
      </c>
      <c r="X801" s="8" t="e">
        <f t="shared" si="126"/>
        <v>#N/A</v>
      </c>
      <c r="Y801" s="44"/>
      <c r="AN801" s="10" t="str">
        <f t="shared" si="127"/>
        <v>XB2ST.P0220-4C74101C-S14</v>
      </c>
      <c r="AO801" s="10" t="str">
        <f t="shared" si="133"/>
        <v>CONTRATISTAS</v>
      </c>
      <c r="AQ801" s="38" t="str">
        <f t="shared" si="128"/>
        <v>LIMA</v>
      </c>
    </row>
    <row r="802" spans="1:43" ht="15.75" customHeight="1" x14ac:dyDescent="0.2">
      <c r="A802" s="38">
        <v>788</v>
      </c>
      <c r="B802" s="4" t="s">
        <v>680</v>
      </c>
      <c r="C802" s="3" t="s">
        <v>681</v>
      </c>
      <c r="D802" s="4" t="str">
        <f t="shared" si="125"/>
        <v>DNI42517317</v>
      </c>
      <c r="E802" s="45" t="s">
        <v>6227</v>
      </c>
      <c r="F802" s="45" t="s">
        <v>742</v>
      </c>
      <c r="G802" s="46" t="s">
        <v>747</v>
      </c>
      <c r="H802" s="46" t="s">
        <v>3819</v>
      </c>
      <c r="I802" s="11" t="s">
        <v>732</v>
      </c>
      <c r="J802" s="11" t="s">
        <v>749</v>
      </c>
      <c r="K802" s="40" t="s">
        <v>6228</v>
      </c>
      <c r="L802" s="41" t="s">
        <v>141</v>
      </c>
      <c r="M802" s="11">
        <v>975395532</v>
      </c>
      <c r="N802" s="39" t="s">
        <v>712</v>
      </c>
      <c r="O802" s="38" t="s">
        <v>712</v>
      </c>
      <c r="P802" s="38" t="s">
        <v>712</v>
      </c>
      <c r="Q802" s="11" t="s">
        <v>744</v>
      </c>
      <c r="R802" s="10" t="str">
        <f>VLOOKUP(CONCATENATE(N802,P802),hub_,4,FALSE)</f>
        <v>LIMA HUB</v>
      </c>
      <c r="S802" s="7" t="str">
        <f>VLOOKUP(CONCATENATE(N802,P802),hub_,5,FALSE)</f>
        <v>TRUJILLO</v>
      </c>
      <c r="T802" s="11" t="s">
        <v>84</v>
      </c>
      <c r="U802" s="42" t="s">
        <v>6212</v>
      </c>
      <c r="W802" s="56">
        <v>44160</v>
      </c>
      <c r="X802" s="8" t="str">
        <f t="shared" si="126"/>
        <v>SI</v>
      </c>
      <c r="Y802" s="44"/>
      <c r="AN802" s="10" t="str">
        <f t="shared" si="127"/>
        <v>XB2ST.P0220-4C74101C-S14</v>
      </c>
      <c r="AO802" s="10" t="str">
        <f t="shared" si="133"/>
        <v>CONTRATISTAS</v>
      </c>
      <c r="AQ802" s="38" t="str">
        <f t="shared" si="128"/>
        <v>LIMA</v>
      </c>
    </row>
    <row r="803" spans="1:43" ht="15.75" customHeight="1" x14ac:dyDescent="0.2">
      <c r="A803" s="38">
        <v>789</v>
      </c>
      <c r="B803" s="11" t="s">
        <v>680</v>
      </c>
      <c r="C803" s="2" t="s">
        <v>681</v>
      </c>
      <c r="D803" s="11" t="str">
        <f t="shared" si="125"/>
        <v>DNI42198990</v>
      </c>
      <c r="E803" s="39" t="s">
        <v>6229</v>
      </c>
      <c r="F803" s="39" t="s">
        <v>2393</v>
      </c>
      <c r="G803" s="11" t="s">
        <v>747</v>
      </c>
      <c r="H803" s="11" t="s">
        <v>6230</v>
      </c>
      <c r="I803" s="11" t="s">
        <v>732</v>
      </c>
      <c r="J803" s="11" t="s">
        <v>739</v>
      </c>
      <c r="K803" s="40">
        <v>30715</v>
      </c>
      <c r="L803" s="41" t="s">
        <v>141</v>
      </c>
      <c r="M803" s="11">
        <v>937485231</v>
      </c>
      <c r="N803" s="39" t="s">
        <v>712</v>
      </c>
      <c r="O803" s="11" t="s">
        <v>712</v>
      </c>
      <c r="P803" s="11" t="s">
        <v>712</v>
      </c>
      <c r="Q803" s="11" t="s">
        <v>6231</v>
      </c>
      <c r="R803" s="7" t="str">
        <f>VLOOKUP(CONCATENATE(N803,P803),hub_,4,FALSE)</f>
        <v>LIMA HUB</v>
      </c>
      <c r="S803" s="7" t="str">
        <f>VLOOKUP(CONCATENATE(N803,P803),hub_,5,FALSE)</f>
        <v>TRUJILLO</v>
      </c>
      <c r="T803" s="11" t="s">
        <v>84</v>
      </c>
      <c r="U803" s="42" t="s">
        <v>3255</v>
      </c>
      <c r="W803" s="56">
        <v>44160</v>
      </c>
      <c r="X803" s="8" t="e">
        <f t="shared" si="126"/>
        <v>#N/A</v>
      </c>
      <c r="Y803" s="44"/>
      <c r="AN803" s="10" t="str">
        <f t="shared" si="127"/>
        <v>XB2ST.P0220-4C74101C-S14</v>
      </c>
      <c r="AO803" s="10" t="str">
        <f t="shared" si="133"/>
        <v>CONTRATISTAS</v>
      </c>
      <c r="AQ803" s="38" t="str">
        <f t="shared" si="128"/>
        <v>LIMA</v>
      </c>
    </row>
    <row r="804" spans="1:43" ht="15.75" customHeight="1" x14ac:dyDescent="0.2">
      <c r="A804" s="38">
        <v>820</v>
      </c>
      <c r="B804" s="11" t="s">
        <v>2436</v>
      </c>
      <c r="C804" s="2" t="s">
        <v>681</v>
      </c>
      <c r="D804" s="11" t="str">
        <f t="shared" si="125"/>
        <v>DNI45970985</v>
      </c>
      <c r="E804" s="39" t="s">
        <v>6232</v>
      </c>
      <c r="F804" s="39" t="s">
        <v>291</v>
      </c>
      <c r="G804" s="11" t="s">
        <v>3515</v>
      </c>
      <c r="H804" s="11" t="s">
        <v>5117</v>
      </c>
      <c r="I804" s="11" t="s">
        <v>6233</v>
      </c>
      <c r="J804" s="11" t="s">
        <v>2462</v>
      </c>
      <c r="K804" s="40">
        <v>32766</v>
      </c>
      <c r="L804" s="41" t="s">
        <v>141</v>
      </c>
      <c r="M804" s="11">
        <v>953440612</v>
      </c>
      <c r="N804" s="39" t="s">
        <v>64</v>
      </c>
      <c r="O804" s="11" t="s">
        <v>64</v>
      </c>
      <c r="P804" s="11" t="s">
        <v>6234</v>
      </c>
      <c r="Q804" s="11" t="s">
        <v>6235</v>
      </c>
      <c r="R804" s="7" t="str">
        <f>VLOOKUP(CONCATENATE(N804,P804),hub_,4,FALSE)</f>
        <v>LIMA</v>
      </c>
      <c r="S804" s="7" t="str">
        <f>VLOOKUP(CONCATENATE(N804,P804),hub_,5,FALSE)</f>
        <v>LIMA</v>
      </c>
      <c r="T804" s="11"/>
      <c r="U804" s="42"/>
      <c r="W804" s="56">
        <v>44160</v>
      </c>
      <c r="X804" s="8" t="e">
        <f t="shared" si="126"/>
        <v>#N/A</v>
      </c>
      <c r="Y804" s="44"/>
      <c r="AN804" s="10" t="str">
        <f t="shared" si="127"/>
        <v>XB2ST.P0220-4C74101C-S14</v>
      </c>
      <c r="AO804" s="10" t="str">
        <f t="shared" si="133"/>
        <v>CONTRATISTAS</v>
      </c>
      <c r="AQ804" s="38" t="str">
        <f t="shared" si="128"/>
        <v>LIMA</v>
      </c>
    </row>
    <row r="805" spans="1:43" ht="15.75" customHeight="1" x14ac:dyDescent="0.2">
      <c r="A805" s="38">
        <v>830</v>
      </c>
      <c r="B805" s="11" t="s">
        <v>2436</v>
      </c>
      <c r="C805" s="2" t="s">
        <v>681</v>
      </c>
      <c r="D805" s="11" t="str">
        <f t="shared" si="125"/>
        <v>DNI72485425</v>
      </c>
      <c r="E805" s="39" t="s">
        <v>6236</v>
      </c>
      <c r="F805" s="39" t="s">
        <v>6237</v>
      </c>
      <c r="G805" s="11" t="s">
        <v>6238</v>
      </c>
      <c r="H805" s="11" t="s">
        <v>6239</v>
      </c>
      <c r="I805" s="11" t="s">
        <v>6195</v>
      </c>
      <c r="J805" s="11" t="e">
        <v>#N/A</v>
      </c>
      <c r="K805" s="40">
        <v>34567</v>
      </c>
      <c r="L805" s="41" t="s">
        <v>141</v>
      </c>
      <c r="M805" s="11" t="s">
        <v>6240</v>
      </c>
      <c r="N805" s="39" t="s">
        <v>2219</v>
      </c>
      <c r="O805" s="11" t="s">
        <v>2219</v>
      </c>
      <c r="P805" s="11" t="s">
        <v>6122</v>
      </c>
      <c r="Q805" s="11" t="s">
        <v>6241</v>
      </c>
      <c r="R805" s="7" t="s">
        <v>690</v>
      </c>
      <c r="S805" s="7" t="s">
        <v>691</v>
      </c>
      <c r="T805" s="11"/>
      <c r="U805" s="42"/>
      <c r="W805" s="56">
        <v>44160</v>
      </c>
      <c r="X805" s="8" t="e">
        <f t="shared" si="126"/>
        <v>#N/A</v>
      </c>
      <c r="Y805" s="44"/>
      <c r="AN805" s="10" t="str">
        <f t="shared" si="127"/>
        <v>XB2ST.P0220-4C74101C-S14</v>
      </c>
      <c r="AO805" s="10" t="str">
        <f t="shared" si="133"/>
        <v>CONTRATISTAS</v>
      </c>
      <c r="AQ805" s="38" t="str">
        <f t="shared" si="128"/>
        <v>LIMA</v>
      </c>
    </row>
    <row r="806" spans="1:43" ht="15.75" customHeight="1" x14ac:dyDescent="0.2">
      <c r="A806" s="38">
        <v>832</v>
      </c>
      <c r="B806" s="4" t="s">
        <v>2436</v>
      </c>
      <c r="C806" s="3" t="s">
        <v>681</v>
      </c>
      <c r="D806" s="4" t="str">
        <f t="shared" si="125"/>
        <v>DNI45486502</v>
      </c>
      <c r="E806" s="45" t="s">
        <v>6242</v>
      </c>
      <c r="F806" s="45" t="s">
        <v>6243</v>
      </c>
      <c r="G806" s="46" t="s">
        <v>900</v>
      </c>
      <c r="H806" s="46" t="s">
        <v>6244</v>
      </c>
      <c r="I806" s="11" t="s">
        <v>3322</v>
      </c>
      <c r="J806" s="11" t="s">
        <v>2462</v>
      </c>
      <c r="K806" s="40">
        <v>32180</v>
      </c>
      <c r="L806" s="41" t="s">
        <v>141</v>
      </c>
      <c r="M806" s="11">
        <v>965914898</v>
      </c>
      <c r="N806" s="39" t="s">
        <v>64</v>
      </c>
      <c r="O806" s="38" t="s">
        <v>1561</v>
      </c>
      <c r="P806" s="38" t="s">
        <v>1561</v>
      </c>
      <c r="Q806" s="11" t="s">
        <v>6245</v>
      </c>
      <c r="R806" s="10" t="str">
        <f>VLOOKUP(CONCATENATE(N806,P806),hub_,4,FALSE)</f>
        <v>LIMA</v>
      </c>
      <c r="S806" s="7" t="str">
        <f>VLOOKUP(CONCATENATE(N806,P806),hub_,5,FALSE)</f>
        <v>LIMA</v>
      </c>
      <c r="T806" s="11"/>
      <c r="U806" s="42"/>
      <c r="W806" s="56">
        <v>44160</v>
      </c>
      <c r="X806" s="8" t="str">
        <f t="shared" si="126"/>
        <v>SI</v>
      </c>
      <c r="Y806" s="44"/>
      <c r="AN806" s="10" t="str">
        <f t="shared" si="127"/>
        <v>XB2ST.P0220-4C74101C-S14</v>
      </c>
      <c r="AO806" s="10" t="str">
        <f t="shared" si="133"/>
        <v>CONTRATISTAS</v>
      </c>
      <c r="AQ806" s="38" t="str">
        <f t="shared" si="128"/>
        <v>LIMA</v>
      </c>
    </row>
    <row r="807" spans="1:43" ht="15.75" customHeight="1" x14ac:dyDescent="0.2">
      <c r="A807" s="38">
        <v>838</v>
      </c>
      <c r="B807" s="11" t="s">
        <v>2436</v>
      </c>
      <c r="C807" s="2" t="s">
        <v>681</v>
      </c>
      <c r="D807" s="11" t="str">
        <f t="shared" si="125"/>
        <v>DNI42226427</v>
      </c>
      <c r="E807" s="39" t="s">
        <v>6246</v>
      </c>
      <c r="F807" s="39" t="s">
        <v>6247</v>
      </c>
      <c r="G807" s="11" t="s">
        <v>1871</v>
      </c>
      <c r="H807" s="11" t="s">
        <v>4564</v>
      </c>
      <c r="I807" s="11" t="s">
        <v>2470</v>
      </c>
      <c r="J807" s="11" t="s">
        <v>2462</v>
      </c>
      <c r="K807" s="40">
        <v>29822</v>
      </c>
      <c r="L807" s="41" t="s">
        <v>141</v>
      </c>
      <c r="M807" s="11">
        <v>928437630</v>
      </c>
      <c r="N807" s="39" t="s">
        <v>64</v>
      </c>
      <c r="O807" s="11" t="s">
        <v>1066</v>
      </c>
      <c r="P807" s="11" t="s">
        <v>6082</v>
      </c>
      <c r="Q807" s="11" t="s">
        <v>6248</v>
      </c>
      <c r="R807" s="7" t="str">
        <f>VLOOKUP(CONCATENATE(N807,P807),hub_,4,FALSE)</f>
        <v>LIMA</v>
      </c>
      <c r="S807" s="7" t="str">
        <f>VLOOKUP(CONCATENATE(N807,P807),hub_,5,FALSE)</f>
        <v>LIMA</v>
      </c>
      <c r="T807" s="11"/>
      <c r="U807" s="42"/>
      <c r="W807" s="56">
        <v>44160</v>
      </c>
      <c r="X807" s="8" t="e">
        <f t="shared" si="126"/>
        <v>#N/A</v>
      </c>
      <c r="Y807" s="44"/>
      <c r="AH807" s="8" t="s">
        <v>3317</v>
      </c>
      <c r="AN807" s="10" t="str">
        <f t="shared" si="127"/>
        <v>XB2ST.P0220-4C74101C-S14</v>
      </c>
      <c r="AO807" s="10" t="str">
        <f t="shared" si="133"/>
        <v>CONTRATISTAS</v>
      </c>
      <c r="AQ807" s="38" t="str">
        <f t="shared" si="128"/>
        <v>LIMA</v>
      </c>
    </row>
    <row r="808" spans="1:43" ht="15.75" customHeight="1" x14ac:dyDescent="0.2">
      <c r="A808" s="38">
        <v>849</v>
      </c>
      <c r="B808" s="11" t="s">
        <v>2436</v>
      </c>
      <c r="C808" s="2" t="s">
        <v>681</v>
      </c>
      <c r="D808" s="11" t="str">
        <f t="shared" si="125"/>
        <v>DNI44798033</v>
      </c>
      <c r="E808" s="39" t="s">
        <v>6249</v>
      </c>
      <c r="F808" s="39" t="s">
        <v>6250</v>
      </c>
      <c r="G808" s="11" t="s">
        <v>6251</v>
      </c>
      <c r="H808" s="11" t="s">
        <v>6252</v>
      </c>
      <c r="I808" s="11" t="s">
        <v>3330</v>
      </c>
      <c r="J808" s="11" t="e">
        <v>#N/A</v>
      </c>
      <c r="K808" s="40">
        <v>32090</v>
      </c>
      <c r="L808" s="41" t="s">
        <v>141</v>
      </c>
      <c r="M808" s="11">
        <v>956762859</v>
      </c>
      <c r="N808" s="39" t="s">
        <v>64</v>
      </c>
      <c r="O808" s="11" t="s">
        <v>64</v>
      </c>
      <c r="P808" s="11" t="s">
        <v>2837</v>
      </c>
      <c r="Q808" s="11" t="s">
        <v>6253</v>
      </c>
      <c r="R808" s="7" t="str">
        <f>VLOOKUP(CONCATENATE(N808,P808),hub_,4,FALSE)</f>
        <v>LIMA</v>
      </c>
      <c r="S808" s="7" t="str">
        <f>VLOOKUP(CONCATENATE(N808,P808),hub_,5,FALSE)</f>
        <v>LIMA</v>
      </c>
      <c r="T808" s="11"/>
      <c r="U808" s="42"/>
      <c r="W808" s="56">
        <v>44160</v>
      </c>
      <c r="X808" s="8" t="e">
        <f t="shared" si="126"/>
        <v>#N/A</v>
      </c>
      <c r="Y808" s="44"/>
      <c r="AN808" s="10" t="str">
        <f t="shared" si="127"/>
        <v>XB2ST.P0220-4C74101C-S14</v>
      </c>
      <c r="AO808" s="10" t="str">
        <f t="shared" ref="AO808:AO839" si="135">VLOOKUP(B808,empresas,4,FALSE)</f>
        <v>CONTRATISTAS</v>
      </c>
      <c r="AQ808" s="38" t="str">
        <f t="shared" si="128"/>
        <v>LIMA</v>
      </c>
    </row>
    <row r="809" spans="1:43" ht="15.75" customHeight="1" x14ac:dyDescent="0.2">
      <c r="A809" s="38">
        <v>850</v>
      </c>
      <c r="B809" s="11" t="s">
        <v>2436</v>
      </c>
      <c r="C809" s="2" t="s">
        <v>681</v>
      </c>
      <c r="D809" s="11" t="str">
        <f t="shared" si="125"/>
        <v>DNI48448021</v>
      </c>
      <c r="E809" s="39" t="s">
        <v>6254</v>
      </c>
      <c r="F809" s="39" t="s">
        <v>6255</v>
      </c>
      <c r="G809" s="11" t="s">
        <v>6256</v>
      </c>
      <c r="H809" s="11" t="s">
        <v>6257</v>
      </c>
      <c r="I809" s="11" t="s">
        <v>3330</v>
      </c>
      <c r="J809" s="11" t="s">
        <v>2462</v>
      </c>
      <c r="K809" s="40">
        <v>34681</v>
      </c>
      <c r="L809" s="41" t="s">
        <v>141</v>
      </c>
      <c r="M809" s="11">
        <v>934920119</v>
      </c>
      <c r="N809" s="39" t="s">
        <v>278</v>
      </c>
      <c r="O809" s="11" t="s">
        <v>279</v>
      </c>
      <c r="P809" s="11" t="s">
        <v>279</v>
      </c>
      <c r="Q809" s="11" t="s">
        <v>6258</v>
      </c>
      <c r="R809" s="7" t="str">
        <f>VLOOKUP(CONCATENATE(N809,P809),hub_,4,FALSE)</f>
        <v>LIMA HUB</v>
      </c>
      <c r="S809" s="7" t="str">
        <f>VLOOKUP(CONCATENATE(N809,P809),hub_,5,FALSE)</f>
        <v>HUANCAYO</v>
      </c>
      <c r="T809" s="11"/>
      <c r="U809" s="42"/>
      <c r="W809" s="56">
        <v>44160</v>
      </c>
      <c r="X809" s="8" t="e">
        <f t="shared" si="126"/>
        <v>#N/A</v>
      </c>
      <c r="Y809" s="44"/>
      <c r="AN809" s="10" t="str">
        <f t="shared" si="127"/>
        <v>XB2ST.P0220-4C74101C-S14</v>
      </c>
      <c r="AO809" s="10" t="str">
        <f t="shared" si="135"/>
        <v>CONTRATISTAS</v>
      </c>
      <c r="AQ809" s="38" t="str">
        <f t="shared" si="128"/>
        <v>LIMA</v>
      </c>
    </row>
    <row r="810" spans="1:43" ht="15.75" customHeight="1" x14ac:dyDescent="0.2">
      <c r="A810" s="38">
        <v>856</v>
      </c>
      <c r="B810" s="11" t="s">
        <v>2436</v>
      </c>
      <c r="C810" s="2" t="s">
        <v>681</v>
      </c>
      <c r="D810" s="11" t="str">
        <f t="shared" si="125"/>
        <v>DNI40377106</v>
      </c>
      <c r="E810" s="39" t="s">
        <v>6259</v>
      </c>
      <c r="F810" s="39" t="s">
        <v>6260</v>
      </c>
      <c r="G810" s="11" t="s">
        <v>6261</v>
      </c>
      <c r="H810" s="11" t="s">
        <v>6262</v>
      </c>
      <c r="I810" s="11" t="s">
        <v>3330</v>
      </c>
      <c r="J810" s="11" t="s">
        <v>2462</v>
      </c>
      <c r="K810" s="40">
        <v>29207</v>
      </c>
      <c r="L810" s="41" t="s">
        <v>141</v>
      </c>
      <c r="M810" s="11">
        <v>964550197</v>
      </c>
      <c r="N810" s="39" t="s">
        <v>278</v>
      </c>
      <c r="O810" s="11" t="s">
        <v>634</v>
      </c>
      <c r="P810" s="11" t="s">
        <v>6263</v>
      </c>
      <c r="Q810" s="11" t="s">
        <v>6264</v>
      </c>
      <c r="R810" s="7" t="s">
        <v>690</v>
      </c>
      <c r="S810" s="7" t="s">
        <v>279</v>
      </c>
      <c r="T810" s="11"/>
      <c r="U810" s="42"/>
      <c r="W810" s="56">
        <v>44160</v>
      </c>
      <c r="X810" s="8" t="e">
        <f t="shared" si="126"/>
        <v>#N/A</v>
      </c>
      <c r="Y810" s="44"/>
      <c r="AN810" s="10" t="str">
        <f t="shared" si="127"/>
        <v>XB2ST.P0220-4C74101C-S14</v>
      </c>
      <c r="AO810" s="10" t="str">
        <f t="shared" si="135"/>
        <v>CONTRATISTAS</v>
      </c>
      <c r="AQ810" s="38" t="str">
        <f t="shared" si="128"/>
        <v>LIMA</v>
      </c>
    </row>
    <row r="811" spans="1:43" ht="15.75" customHeight="1" x14ac:dyDescent="0.2">
      <c r="A811" s="38">
        <v>861</v>
      </c>
      <c r="B811" s="11" t="s">
        <v>2436</v>
      </c>
      <c r="C811" s="2" t="s">
        <v>681</v>
      </c>
      <c r="D811" s="11" t="str">
        <f t="shared" si="125"/>
        <v>DNI70762272</v>
      </c>
      <c r="E811" s="39" t="s">
        <v>6265</v>
      </c>
      <c r="F811" s="39" t="s">
        <v>886</v>
      </c>
      <c r="G811" s="11" t="s">
        <v>6266</v>
      </c>
      <c r="H811" s="11" t="s">
        <v>6267</v>
      </c>
      <c r="I811" s="11" t="s">
        <v>3330</v>
      </c>
      <c r="J811" s="11" t="s">
        <v>2462</v>
      </c>
      <c r="K811" s="40">
        <v>33957</v>
      </c>
      <c r="L811" s="41" t="s">
        <v>141</v>
      </c>
      <c r="M811" s="11">
        <v>990090150</v>
      </c>
      <c r="N811" s="39" t="s">
        <v>2803</v>
      </c>
      <c r="O811" s="11" t="s">
        <v>2804</v>
      </c>
      <c r="P811" s="11" t="s">
        <v>2803</v>
      </c>
      <c r="Q811" s="11" t="s">
        <v>6268</v>
      </c>
      <c r="R811" s="7" t="s">
        <v>690</v>
      </c>
      <c r="S811" s="7" t="s">
        <v>64</v>
      </c>
      <c r="T811" s="11"/>
      <c r="U811" s="42"/>
      <c r="W811" s="56">
        <v>44160</v>
      </c>
      <c r="X811" s="8" t="e">
        <f t="shared" si="126"/>
        <v>#N/A</v>
      </c>
      <c r="Y811" s="44"/>
      <c r="AN811" s="10" t="str">
        <f t="shared" si="127"/>
        <v>XB2ST.P0220-4C74101C-S14</v>
      </c>
      <c r="AO811" s="10" t="str">
        <f t="shared" si="135"/>
        <v>CONTRATISTAS</v>
      </c>
      <c r="AQ811" s="38" t="str">
        <f t="shared" si="128"/>
        <v>LIMA</v>
      </c>
    </row>
    <row r="812" spans="1:43" ht="15.75" customHeight="1" x14ac:dyDescent="0.2">
      <c r="A812" s="38">
        <v>868</v>
      </c>
      <c r="B812" s="11" t="s">
        <v>2436</v>
      </c>
      <c r="C812" s="2" t="s">
        <v>681</v>
      </c>
      <c r="D812" s="11" t="str">
        <f t="shared" si="125"/>
        <v>DNI20660335</v>
      </c>
      <c r="E812" s="39" t="s">
        <v>6269</v>
      </c>
      <c r="F812" s="39" t="s">
        <v>6270</v>
      </c>
      <c r="G812" s="11" t="s">
        <v>6271</v>
      </c>
      <c r="H812" s="11" t="s">
        <v>6272</v>
      </c>
      <c r="I812" s="11" t="s">
        <v>3330</v>
      </c>
      <c r="J812" s="11" t="s">
        <v>2462</v>
      </c>
      <c r="K812" s="40">
        <v>23129</v>
      </c>
      <c r="L812" s="41" t="s">
        <v>141</v>
      </c>
      <c r="M812" s="11" t="s">
        <v>6273</v>
      </c>
      <c r="N812" s="39" t="s">
        <v>278</v>
      </c>
      <c r="O812" s="11" t="s">
        <v>279</v>
      </c>
      <c r="P812" s="11" t="s">
        <v>627</v>
      </c>
      <c r="Q812" s="11" t="s">
        <v>6274</v>
      </c>
      <c r="R812" s="7" t="str">
        <f>VLOOKUP(CONCATENATE(N812,P812),hub_,4,FALSE)</f>
        <v>LIMA HUB</v>
      </c>
      <c r="S812" s="7" t="str">
        <f>VLOOKUP(CONCATENATE(N812,P812),hub_,5,FALSE)</f>
        <v>HUANCAYO</v>
      </c>
      <c r="T812" s="11"/>
      <c r="U812" s="42"/>
      <c r="W812" s="56">
        <v>44160</v>
      </c>
      <c r="X812" s="8" t="e">
        <f t="shared" si="126"/>
        <v>#N/A</v>
      </c>
      <c r="Y812" s="13" t="s">
        <v>5951</v>
      </c>
      <c r="AN812" s="10" t="str">
        <f t="shared" si="127"/>
        <v>XB2ST.P0220-4C74101C-S14</v>
      </c>
      <c r="AO812" s="10" t="str">
        <f t="shared" si="135"/>
        <v>CONTRATISTAS</v>
      </c>
      <c r="AQ812" s="38" t="str">
        <f t="shared" si="128"/>
        <v>LIMA</v>
      </c>
    </row>
    <row r="813" spans="1:43" ht="15.75" customHeight="1" x14ac:dyDescent="0.2">
      <c r="A813" s="38">
        <v>883</v>
      </c>
      <c r="B813" s="11" t="s">
        <v>2436</v>
      </c>
      <c r="C813" s="2" t="s">
        <v>681</v>
      </c>
      <c r="D813" s="11" t="str">
        <f t="shared" si="125"/>
        <v>DNI9433144</v>
      </c>
      <c r="E813" s="39" t="s">
        <v>6275</v>
      </c>
      <c r="F813" s="39" t="s">
        <v>2282</v>
      </c>
      <c r="G813" s="11" t="s">
        <v>403</v>
      </c>
      <c r="H813" s="11" t="s">
        <v>6276</v>
      </c>
      <c r="I813" s="11" t="s">
        <v>3395</v>
      </c>
      <c r="J813" s="11" t="e">
        <v>#N/A</v>
      </c>
      <c r="K813" s="40" t="e">
        <v>#N/A</v>
      </c>
      <c r="L813" s="41" t="s">
        <v>141</v>
      </c>
      <c r="M813" s="11">
        <v>980484186</v>
      </c>
      <c r="N813" s="39" t="s">
        <v>64</v>
      </c>
      <c r="O813" s="11" t="s">
        <v>64</v>
      </c>
      <c r="P813" s="11" t="s">
        <v>74</v>
      </c>
      <c r="Q813" s="11" t="s">
        <v>6277</v>
      </c>
      <c r="R813" s="7" t="str">
        <f>VLOOKUP(CONCATENATE(N813,P813),hub_,4,FALSE)</f>
        <v>LIMA</v>
      </c>
      <c r="S813" s="7" t="str">
        <f>VLOOKUP(CONCATENATE(N813,P813),hub_,5,FALSE)</f>
        <v>LIMA</v>
      </c>
      <c r="T813" s="11"/>
      <c r="U813" s="42"/>
      <c r="W813" s="56">
        <v>44160</v>
      </c>
      <c r="X813" s="8" t="e">
        <f t="shared" si="126"/>
        <v>#N/A</v>
      </c>
      <c r="Y813" s="44"/>
      <c r="AN813" s="10" t="str">
        <f t="shared" si="127"/>
        <v>XB2ST.P0220-4C74101C-S14</v>
      </c>
      <c r="AO813" s="10" t="str">
        <f t="shared" si="135"/>
        <v>CONTRATISTAS</v>
      </c>
      <c r="AQ813" s="38" t="str">
        <f t="shared" si="128"/>
        <v>LIMA</v>
      </c>
    </row>
    <row r="814" spans="1:43" ht="15.75" customHeight="1" x14ac:dyDescent="0.2">
      <c r="A814" s="38">
        <v>884</v>
      </c>
      <c r="B814" s="11" t="s">
        <v>2436</v>
      </c>
      <c r="C814" s="2" t="s">
        <v>681</v>
      </c>
      <c r="D814" s="11" t="str">
        <f t="shared" si="125"/>
        <v>DNI33250659</v>
      </c>
      <c r="E814" s="39" t="s">
        <v>6278</v>
      </c>
      <c r="F814" s="39" t="s">
        <v>2718</v>
      </c>
      <c r="G814" s="11" t="s">
        <v>547</v>
      </c>
      <c r="H814" s="11" t="s">
        <v>6279</v>
      </c>
      <c r="I814" s="11" t="s">
        <v>3395</v>
      </c>
      <c r="J814" s="11" t="e">
        <v>#N/A</v>
      </c>
      <c r="K814" s="40">
        <v>27691</v>
      </c>
      <c r="L814" s="41" t="s">
        <v>141</v>
      </c>
      <c r="M814" s="11">
        <v>983727020</v>
      </c>
      <c r="N814" s="39" t="s">
        <v>64</v>
      </c>
      <c r="O814" s="11" t="s">
        <v>64</v>
      </c>
      <c r="P814" s="11" t="s">
        <v>151</v>
      </c>
      <c r="Q814" s="11" t="s">
        <v>6280</v>
      </c>
      <c r="R814" s="7" t="str">
        <f>VLOOKUP(CONCATENATE(N814,P814),hub_,4,FALSE)</f>
        <v>LIMA</v>
      </c>
      <c r="S814" s="7" t="str">
        <f>VLOOKUP(CONCATENATE(N814,P814),hub_,5,FALSE)</f>
        <v>LIMA</v>
      </c>
      <c r="T814" s="11"/>
      <c r="U814" s="42"/>
      <c r="W814" s="56">
        <v>44160</v>
      </c>
      <c r="X814" s="8" t="e">
        <f t="shared" si="126"/>
        <v>#N/A</v>
      </c>
      <c r="Y814" s="44"/>
      <c r="AN814" s="10" t="str">
        <f t="shared" si="127"/>
        <v>XB2ST.P0220-4C74101C-S14</v>
      </c>
      <c r="AO814" s="10" t="str">
        <f t="shared" si="135"/>
        <v>CONTRATISTAS</v>
      </c>
      <c r="AQ814" s="38" t="str">
        <f t="shared" si="128"/>
        <v>LIMA</v>
      </c>
    </row>
    <row r="815" spans="1:43" ht="15.75" customHeight="1" x14ac:dyDescent="0.2">
      <c r="A815" s="38">
        <v>885</v>
      </c>
      <c r="B815" s="11" t="s">
        <v>2436</v>
      </c>
      <c r="C815" s="2" t="s">
        <v>681</v>
      </c>
      <c r="D815" s="11" t="str">
        <f t="shared" ref="D815:D878" si="136">CONCATENATE("DNI",E815)</f>
        <v>DNI43708184</v>
      </c>
      <c r="E815" s="39" t="s">
        <v>6281</v>
      </c>
      <c r="F815" s="39" t="s">
        <v>6282</v>
      </c>
      <c r="G815" s="11" t="s">
        <v>204</v>
      </c>
      <c r="H815" s="11" t="s">
        <v>6283</v>
      </c>
      <c r="I815" s="11" t="s">
        <v>3395</v>
      </c>
      <c r="J815" s="11" t="e">
        <v>#N/A</v>
      </c>
      <c r="K815" s="40">
        <v>31486</v>
      </c>
      <c r="L815" s="41" t="s">
        <v>141</v>
      </c>
      <c r="M815" s="11">
        <v>957150428</v>
      </c>
      <c r="N815" s="39" t="s">
        <v>64</v>
      </c>
      <c r="O815" s="11" t="s">
        <v>64</v>
      </c>
      <c r="P815" s="11" t="s">
        <v>6284</v>
      </c>
      <c r="Q815" s="11" t="s">
        <v>6285</v>
      </c>
      <c r="R815" s="7" t="str">
        <f>VLOOKUP(CONCATENATE(N815,P815),hub_,4,FALSE)</f>
        <v>LIMA</v>
      </c>
      <c r="S815" s="7" t="str">
        <f>VLOOKUP(CONCATENATE(N815,P815),hub_,5,FALSE)</f>
        <v>LIMA</v>
      </c>
      <c r="T815" s="11"/>
      <c r="U815" s="42"/>
      <c r="W815" s="56">
        <v>44160</v>
      </c>
      <c r="X815" s="8" t="e">
        <f t="shared" ref="X815:X878" si="137">VLOOKUP(D815,cero,6,FALSE)</f>
        <v>#N/A</v>
      </c>
      <c r="Y815" s="44"/>
      <c r="AN815" s="10" t="str">
        <f t="shared" ref="AN815:AN878" si="138">VLOOKUP(C815,CECO,3,FALSE)</f>
        <v>XB2ST.P0220-4C74101C-S14</v>
      </c>
      <c r="AO815" s="10" t="str">
        <f t="shared" si="135"/>
        <v>CONTRATISTAS</v>
      </c>
      <c r="AQ815" s="38" t="str">
        <f t="shared" ref="AQ815:AQ878" si="139">VLOOKUP(R815,visual,2,FALSE)</f>
        <v>LIMA</v>
      </c>
    </row>
    <row r="816" spans="1:43" ht="15.75" customHeight="1" x14ac:dyDescent="0.2">
      <c r="A816" s="38">
        <v>896</v>
      </c>
      <c r="B816" s="11" t="s">
        <v>2436</v>
      </c>
      <c r="C816" s="2" t="s">
        <v>681</v>
      </c>
      <c r="D816" s="11" t="str">
        <f t="shared" si="136"/>
        <v>DNI47999617</v>
      </c>
      <c r="E816" s="39" t="s">
        <v>6286</v>
      </c>
      <c r="F816" s="39" t="s">
        <v>1116</v>
      </c>
      <c r="G816" s="11" t="s">
        <v>77</v>
      </c>
      <c r="H816" s="11" t="s">
        <v>6287</v>
      </c>
      <c r="I816" s="11" t="s">
        <v>3395</v>
      </c>
      <c r="J816" s="11" t="s">
        <v>2462</v>
      </c>
      <c r="K816" s="40">
        <v>32451</v>
      </c>
      <c r="L816" s="41" t="s">
        <v>141</v>
      </c>
      <c r="M816" s="11">
        <v>953816742</v>
      </c>
      <c r="N816" s="39" t="s">
        <v>3899</v>
      </c>
      <c r="O816" s="11" t="s">
        <v>6288</v>
      </c>
      <c r="P816" s="11" t="s">
        <v>6289</v>
      </c>
      <c r="Q816" s="11" t="s">
        <v>6290</v>
      </c>
      <c r="R816" s="7" t="s">
        <v>690</v>
      </c>
      <c r="S816" s="7" t="s">
        <v>64</v>
      </c>
      <c r="T816" s="11"/>
      <c r="U816" s="42"/>
      <c r="W816" s="56">
        <v>44160</v>
      </c>
      <c r="X816" s="8" t="e">
        <f t="shared" si="137"/>
        <v>#N/A</v>
      </c>
      <c r="Y816" s="44"/>
      <c r="AH816" s="8" t="s">
        <v>3317</v>
      </c>
      <c r="AN816" s="10" t="str">
        <f t="shared" si="138"/>
        <v>XB2ST.P0220-4C74101C-S14</v>
      </c>
      <c r="AO816" s="10" t="str">
        <f t="shared" si="135"/>
        <v>CONTRATISTAS</v>
      </c>
      <c r="AQ816" s="38" t="str">
        <f t="shared" si="139"/>
        <v>LIMA</v>
      </c>
    </row>
    <row r="817" spans="1:43" ht="15.75" customHeight="1" x14ac:dyDescent="0.2">
      <c r="A817" s="38">
        <v>899</v>
      </c>
      <c r="B817" s="11" t="s">
        <v>2436</v>
      </c>
      <c r="C817" s="2" t="s">
        <v>681</v>
      </c>
      <c r="D817" s="11" t="str">
        <f t="shared" si="136"/>
        <v>DNI32971405</v>
      </c>
      <c r="E817" s="39" t="s">
        <v>6291</v>
      </c>
      <c r="F817" s="39" t="s">
        <v>6292</v>
      </c>
      <c r="G817" s="11" t="s">
        <v>6293</v>
      </c>
      <c r="H817" s="11" t="s">
        <v>6294</v>
      </c>
      <c r="I817" s="11" t="s">
        <v>6295</v>
      </c>
      <c r="J817" s="11" t="e">
        <v>#N/A</v>
      </c>
      <c r="K817" s="40">
        <v>26632</v>
      </c>
      <c r="L817" s="41" t="s">
        <v>978</v>
      </c>
      <c r="M817" s="11">
        <v>943635201</v>
      </c>
      <c r="N817" s="39" t="s">
        <v>2812</v>
      </c>
      <c r="O817" s="11" t="s">
        <v>2813</v>
      </c>
      <c r="P817" s="11" t="s">
        <v>2814</v>
      </c>
      <c r="Q817" s="11" t="s">
        <v>6296</v>
      </c>
      <c r="R817" s="7" t="s">
        <v>64</v>
      </c>
      <c r="S817" s="7" t="s">
        <v>6297</v>
      </c>
      <c r="T817" s="11"/>
      <c r="U817" s="42"/>
      <c r="W817" s="56">
        <v>44160</v>
      </c>
      <c r="X817" s="8" t="e">
        <f t="shared" si="137"/>
        <v>#N/A</v>
      </c>
      <c r="Y817" s="44"/>
      <c r="AN817" s="10" t="str">
        <f t="shared" si="138"/>
        <v>XB2ST.P0220-4C74101C-S14</v>
      </c>
      <c r="AO817" s="10" t="str">
        <f t="shared" si="135"/>
        <v>CONTRATISTAS</v>
      </c>
      <c r="AQ817" s="38" t="str">
        <f t="shared" si="139"/>
        <v>LIMA</v>
      </c>
    </row>
    <row r="818" spans="1:43" ht="15.75" customHeight="1" x14ac:dyDescent="0.2">
      <c r="A818" s="38">
        <v>902</v>
      </c>
      <c r="B818" s="4" t="s">
        <v>2436</v>
      </c>
      <c r="C818" s="3" t="s">
        <v>681</v>
      </c>
      <c r="D818" s="4" t="str">
        <f t="shared" si="136"/>
        <v>DNI44967522</v>
      </c>
      <c r="E818" s="45" t="s">
        <v>6298</v>
      </c>
      <c r="F818" s="45" t="s">
        <v>6299</v>
      </c>
      <c r="G818" s="46" t="s">
        <v>6300</v>
      </c>
      <c r="H818" s="46" t="s">
        <v>6301</v>
      </c>
      <c r="I818" s="11" t="s">
        <v>6302</v>
      </c>
      <c r="J818" s="11" t="s">
        <v>2462</v>
      </c>
      <c r="K818" s="40">
        <v>32192</v>
      </c>
      <c r="L818" s="41" t="s">
        <v>141</v>
      </c>
      <c r="M818" s="11">
        <v>925132728</v>
      </c>
      <c r="N818" s="39" t="s">
        <v>688</v>
      </c>
      <c r="O818" s="38" t="s">
        <v>688</v>
      </c>
      <c r="P818" s="38" t="s">
        <v>688</v>
      </c>
      <c r="Q818" s="11" t="s">
        <v>6303</v>
      </c>
      <c r="R818" s="10" t="s">
        <v>690</v>
      </c>
      <c r="S818" s="7" t="s">
        <v>691</v>
      </c>
      <c r="T818" s="11"/>
      <c r="U818" s="42"/>
      <c r="W818" s="56">
        <v>44160</v>
      </c>
      <c r="X818" s="8" t="str">
        <f t="shared" si="137"/>
        <v>SI</v>
      </c>
      <c r="Y818" s="44"/>
      <c r="AN818" s="10" t="str">
        <f t="shared" si="138"/>
        <v>XB2ST.P0220-4C74101C-S14</v>
      </c>
      <c r="AO818" s="10" t="str">
        <f t="shared" si="135"/>
        <v>CONTRATISTAS</v>
      </c>
      <c r="AQ818" s="38" t="str">
        <f t="shared" si="139"/>
        <v>LIMA</v>
      </c>
    </row>
    <row r="819" spans="1:43" ht="15.75" customHeight="1" x14ac:dyDescent="0.2">
      <c r="A819" s="38">
        <v>903</v>
      </c>
      <c r="B819" s="11" t="s">
        <v>2436</v>
      </c>
      <c r="C819" s="2" t="s">
        <v>681</v>
      </c>
      <c r="D819" s="11" t="str">
        <f t="shared" si="136"/>
        <v>DNI47211117</v>
      </c>
      <c r="E819" s="39" t="s">
        <v>6304</v>
      </c>
      <c r="F819" s="39" t="s">
        <v>6305</v>
      </c>
      <c r="G819" s="11" t="s">
        <v>6306</v>
      </c>
      <c r="H819" s="11" t="s">
        <v>6307</v>
      </c>
      <c r="I819" s="11" t="s">
        <v>6308</v>
      </c>
      <c r="J819" s="11" t="s">
        <v>6309</v>
      </c>
      <c r="K819" s="40">
        <v>33463</v>
      </c>
      <c r="L819" s="41" t="s">
        <v>141</v>
      </c>
      <c r="M819" s="11">
        <v>993413672</v>
      </c>
      <c r="N819" s="39" t="s">
        <v>712</v>
      </c>
      <c r="O819" s="11" t="s">
        <v>712</v>
      </c>
      <c r="P819" s="11" t="s">
        <v>6310</v>
      </c>
      <c r="Q819" s="11"/>
      <c r="R819" s="7" t="s">
        <v>690</v>
      </c>
      <c r="S819" s="7" t="s">
        <v>691</v>
      </c>
      <c r="T819" s="11"/>
      <c r="U819" s="42"/>
      <c r="W819" s="56">
        <v>44160</v>
      </c>
      <c r="X819" s="8" t="e">
        <f t="shared" si="137"/>
        <v>#N/A</v>
      </c>
      <c r="Y819" s="44"/>
      <c r="AN819" s="10" t="str">
        <f t="shared" si="138"/>
        <v>XB2ST.P0220-4C74101C-S14</v>
      </c>
      <c r="AO819" s="10" t="str">
        <f t="shared" si="135"/>
        <v>CONTRATISTAS</v>
      </c>
      <c r="AQ819" s="38" t="str">
        <f t="shared" si="139"/>
        <v>LIMA</v>
      </c>
    </row>
    <row r="820" spans="1:43" ht="15.75" customHeight="1" x14ac:dyDescent="0.2">
      <c r="A820" s="38">
        <v>904</v>
      </c>
      <c r="B820" s="11" t="s">
        <v>2436</v>
      </c>
      <c r="C820" s="2" t="s">
        <v>681</v>
      </c>
      <c r="D820" s="11" t="str">
        <f t="shared" si="136"/>
        <v>DNI41867771</v>
      </c>
      <c r="E820" s="39" t="s">
        <v>6311</v>
      </c>
      <c r="F820" s="39" t="s">
        <v>1577</v>
      </c>
      <c r="G820" s="11" t="s">
        <v>2649</v>
      </c>
      <c r="H820" s="11" t="s">
        <v>6312</v>
      </c>
      <c r="I820" s="11" t="s">
        <v>6313</v>
      </c>
      <c r="J820" s="11" t="s">
        <v>2756</v>
      </c>
      <c r="K820" s="40">
        <v>30314</v>
      </c>
      <c r="L820" s="41" t="s">
        <v>141</v>
      </c>
      <c r="M820" s="11">
        <v>952012798</v>
      </c>
      <c r="N820" s="39" t="s">
        <v>64</v>
      </c>
      <c r="O820" s="11" t="s">
        <v>64</v>
      </c>
      <c r="P820" s="11" t="s">
        <v>235</v>
      </c>
      <c r="Q820" s="11" t="s">
        <v>6314</v>
      </c>
      <c r="R820" s="7" t="str">
        <f t="shared" ref="R820:R831" si="140">VLOOKUP(CONCATENATE(N820,P820),hub_,4,FALSE)</f>
        <v>LIMA</v>
      </c>
      <c r="S820" s="7" t="str">
        <f t="shared" ref="S820:S831" si="141">VLOOKUP(CONCATENATE(N820,P820),hub_,5,FALSE)</f>
        <v>LIMA</v>
      </c>
      <c r="T820" s="11"/>
      <c r="U820" s="42"/>
      <c r="W820" s="56">
        <v>44160</v>
      </c>
      <c r="X820" s="8" t="e">
        <f t="shared" si="137"/>
        <v>#N/A</v>
      </c>
      <c r="Y820" s="44"/>
      <c r="AH820" s="8" t="s">
        <v>3317</v>
      </c>
      <c r="AN820" s="10" t="str">
        <f t="shared" si="138"/>
        <v>XB2ST.P0220-4C74101C-S14</v>
      </c>
      <c r="AO820" s="10" t="str">
        <f t="shared" si="135"/>
        <v>CONTRATISTAS</v>
      </c>
      <c r="AQ820" s="38" t="str">
        <f t="shared" si="139"/>
        <v>LIMA</v>
      </c>
    </row>
    <row r="821" spans="1:43" ht="15.75" customHeight="1" x14ac:dyDescent="0.2">
      <c r="A821" s="38">
        <v>906</v>
      </c>
      <c r="B821" s="4" t="s">
        <v>2436</v>
      </c>
      <c r="C821" s="3" t="s">
        <v>681</v>
      </c>
      <c r="D821" s="4" t="str">
        <f t="shared" si="136"/>
        <v>DNI44658969</v>
      </c>
      <c r="E821" s="45" t="s">
        <v>6315</v>
      </c>
      <c r="F821" s="45" t="s">
        <v>6316</v>
      </c>
      <c r="G821" s="46" t="s">
        <v>6317</v>
      </c>
      <c r="H821" s="46" t="s">
        <v>6318</v>
      </c>
      <c r="I821" s="11" t="s">
        <v>6319</v>
      </c>
      <c r="J821" s="11" t="s">
        <v>6309</v>
      </c>
      <c r="K821" s="40">
        <v>31659</v>
      </c>
      <c r="L821" s="41" t="s">
        <v>141</v>
      </c>
      <c r="M821" s="11">
        <v>998609881</v>
      </c>
      <c r="N821" s="39" t="s">
        <v>64</v>
      </c>
      <c r="O821" s="38" t="s">
        <v>64</v>
      </c>
      <c r="P821" s="38" t="s">
        <v>671</v>
      </c>
      <c r="Q821" s="11" t="s">
        <v>671</v>
      </c>
      <c r="R821" s="10" t="str">
        <f t="shared" si="140"/>
        <v>LIMA</v>
      </c>
      <c r="S821" s="7" t="str">
        <f t="shared" si="141"/>
        <v>LIMA</v>
      </c>
      <c r="T821" s="11"/>
      <c r="U821" s="42"/>
      <c r="W821" s="56">
        <v>44160</v>
      </c>
      <c r="X821" s="8" t="str">
        <f t="shared" si="137"/>
        <v>SI</v>
      </c>
      <c r="Y821" s="44"/>
      <c r="AN821" s="10" t="str">
        <f t="shared" si="138"/>
        <v>XB2ST.P0220-4C74101C-S14</v>
      </c>
      <c r="AO821" s="10" t="str">
        <f t="shared" si="135"/>
        <v>CONTRATISTAS</v>
      </c>
      <c r="AQ821" s="38" t="str">
        <f t="shared" si="139"/>
        <v>LIMA</v>
      </c>
    </row>
    <row r="822" spans="1:43" ht="15.75" customHeight="1" x14ac:dyDescent="0.2">
      <c r="A822" s="38">
        <v>908</v>
      </c>
      <c r="B822" s="11" t="s">
        <v>2436</v>
      </c>
      <c r="C822" s="2" t="s">
        <v>681</v>
      </c>
      <c r="D822" s="11" t="str">
        <f t="shared" si="136"/>
        <v>DNI09636324</v>
      </c>
      <c r="E822" s="39" t="s">
        <v>6320</v>
      </c>
      <c r="F822" s="39" t="s">
        <v>6321</v>
      </c>
      <c r="G822" s="11" t="s">
        <v>6322</v>
      </c>
      <c r="H822" s="11" t="s">
        <v>6000</v>
      </c>
      <c r="I822" s="11" t="s">
        <v>6323</v>
      </c>
      <c r="J822" s="11" t="s">
        <v>2462</v>
      </c>
      <c r="K822" s="40">
        <v>26674</v>
      </c>
      <c r="L822" s="41" t="s">
        <v>141</v>
      </c>
      <c r="M822" s="11">
        <v>991908638</v>
      </c>
      <c r="N822" s="39" t="s">
        <v>64</v>
      </c>
      <c r="O822" s="11" t="s">
        <v>64</v>
      </c>
      <c r="P822" s="11" t="s">
        <v>2856</v>
      </c>
      <c r="Q822" s="11" t="s">
        <v>6324</v>
      </c>
      <c r="R822" s="7" t="str">
        <f t="shared" si="140"/>
        <v>LIMA</v>
      </c>
      <c r="S822" s="7" t="str">
        <f t="shared" si="141"/>
        <v>LIMA</v>
      </c>
      <c r="T822" s="11"/>
      <c r="U822" s="42"/>
      <c r="W822" s="56">
        <v>44160</v>
      </c>
      <c r="X822" s="8" t="e">
        <f t="shared" si="137"/>
        <v>#N/A</v>
      </c>
      <c r="Y822" s="44"/>
      <c r="AN822" s="10" t="str">
        <f t="shared" si="138"/>
        <v>XB2ST.P0220-4C74101C-S14</v>
      </c>
      <c r="AO822" s="10" t="str">
        <f t="shared" si="135"/>
        <v>CONTRATISTAS</v>
      </c>
      <c r="AQ822" s="38" t="str">
        <f t="shared" si="139"/>
        <v>LIMA</v>
      </c>
    </row>
    <row r="823" spans="1:43" ht="15.75" customHeight="1" x14ac:dyDescent="0.2">
      <c r="A823" s="38">
        <v>910</v>
      </c>
      <c r="B823" s="4" t="s">
        <v>2436</v>
      </c>
      <c r="C823" s="3" t="s">
        <v>681</v>
      </c>
      <c r="D823" s="4" t="str">
        <f t="shared" si="136"/>
        <v>DNI41739046</v>
      </c>
      <c r="E823" s="45" t="s">
        <v>6325</v>
      </c>
      <c r="F823" s="45" t="s">
        <v>4233</v>
      </c>
      <c r="G823" s="46" t="s">
        <v>3399</v>
      </c>
      <c r="H823" s="46" t="s">
        <v>6326</v>
      </c>
      <c r="I823" s="11" t="s">
        <v>6327</v>
      </c>
      <c r="J823" s="11" t="s">
        <v>2646</v>
      </c>
      <c r="K823" s="40">
        <v>30321</v>
      </c>
      <c r="L823" s="41" t="s">
        <v>141</v>
      </c>
      <c r="M823" s="11">
        <v>960784208</v>
      </c>
      <c r="N823" s="39" t="s">
        <v>64</v>
      </c>
      <c r="O823" s="38" t="s">
        <v>64</v>
      </c>
      <c r="P823" s="38" t="s">
        <v>2256</v>
      </c>
      <c r="Q823" s="11" t="s">
        <v>6328</v>
      </c>
      <c r="R823" s="10" t="str">
        <f t="shared" si="140"/>
        <v>LIMA</v>
      </c>
      <c r="S823" s="7" t="str">
        <f t="shared" si="141"/>
        <v>LIMA</v>
      </c>
      <c r="T823" s="11"/>
      <c r="U823" s="42"/>
      <c r="W823" s="56">
        <v>44160</v>
      </c>
      <c r="X823" s="8" t="str">
        <f t="shared" si="137"/>
        <v>SI</v>
      </c>
      <c r="Y823" s="44"/>
      <c r="AN823" s="10" t="str">
        <f t="shared" si="138"/>
        <v>XB2ST.P0220-4C74101C-S14</v>
      </c>
      <c r="AO823" s="10" t="str">
        <f t="shared" si="135"/>
        <v>CONTRATISTAS</v>
      </c>
      <c r="AQ823" s="38" t="str">
        <f t="shared" si="139"/>
        <v>LIMA</v>
      </c>
    </row>
    <row r="824" spans="1:43" ht="15.75" customHeight="1" x14ac:dyDescent="0.2">
      <c r="A824" s="38">
        <v>911</v>
      </c>
      <c r="B824" s="11" t="s">
        <v>2436</v>
      </c>
      <c r="C824" s="2" t="s">
        <v>681</v>
      </c>
      <c r="D824" s="11" t="str">
        <f t="shared" si="136"/>
        <v>DNI45476415</v>
      </c>
      <c r="E824" s="39" t="s">
        <v>6329</v>
      </c>
      <c r="F824" s="39" t="s">
        <v>1545</v>
      </c>
      <c r="G824" s="11" t="s">
        <v>6330</v>
      </c>
      <c r="H824" s="11" t="s">
        <v>3221</v>
      </c>
      <c r="I824" s="11" t="s">
        <v>6331</v>
      </c>
      <c r="J824" s="11" t="s">
        <v>2462</v>
      </c>
      <c r="K824" s="40">
        <v>32429</v>
      </c>
      <c r="L824" s="41" t="s">
        <v>141</v>
      </c>
      <c r="M824" s="11" t="s">
        <v>6332</v>
      </c>
      <c r="N824" s="39" t="s">
        <v>64</v>
      </c>
      <c r="O824" s="11" t="s">
        <v>64</v>
      </c>
      <c r="P824" s="11" t="s">
        <v>64</v>
      </c>
      <c r="Q824" s="11" t="s">
        <v>6333</v>
      </c>
      <c r="R824" s="7" t="str">
        <f t="shared" si="140"/>
        <v>LIMA</v>
      </c>
      <c r="S824" s="7" t="str">
        <f t="shared" si="141"/>
        <v>LIMA</v>
      </c>
      <c r="T824" s="11"/>
      <c r="U824" s="42"/>
      <c r="W824" s="56">
        <v>44160</v>
      </c>
      <c r="X824" s="8" t="e">
        <f t="shared" si="137"/>
        <v>#N/A</v>
      </c>
      <c r="Y824" s="44"/>
      <c r="AN824" s="10" t="str">
        <f t="shared" si="138"/>
        <v>XB2ST.P0220-4C74101C-S14</v>
      </c>
      <c r="AO824" s="10" t="str">
        <f t="shared" si="135"/>
        <v>CONTRATISTAS</v>
      </c>
      <c r="AQ824" s="38" t="str">
        <f t="shared" si="139"/>
        <v>LIMA</v>
      </c>
    </row>
    <row r="825" spans="1:43" ht="15.75" customHeight="1" x14ac:dyDescent="0.2">
      <c r="A825" s="38">
        <v>912</v>
      </c>
      <c r="B825" s="4" t="s">
        <v>2436</v>
      </c>
      <c r="C825" s="3" t="s">
        <v>681</v>
      </c>
      <c r="D825" s="4" t="str">
        <f t="shared" si="136"/>
        <v>DNI45352275</v>
      </c>
      <c r="E825" s="45" t="s">
        <v>6334</v>
      </c>
      <c r="F825" s="45" t="s">
        <v>6335</v>
      </c>
      <c r="G825" s="46" t="s">
        <v>6336</v>
      </c>
      <c r="H825" s="46" t="s">
        <v>6337</v>
      </c>
      <c r="I825" s="11" t="s">
        <v>6338</v>
      </c>
      <c r="J825" s="11" t="s">
        <v>2756</v>
      </c>
      <c r="K825" s="40">
        <v>32331</v>
      </c>
      <c r="L825" s="41" t="s">
        <v>141</v>
      </c>
      <c r="M825" s="11">
        <v>942290173</v>
      </c>
      <c r="N825" s="39" t="s">
        <v>712</v>
      </c>
      <c r="O825" s="38" t="s">
        <v>712</v>
      </c>
      <c r="P825" s="38" t="s">
        <v>712</v>
      </c>
      <c r="Q825" s="11" t="s">
        <v>6339</v>
      </c>
      <c r="R825" s="10" t="str">
        <f t="shared" si="140"/>
        <v>LIMA HUB</v>
      </c>
      <c r="S825" s="7" t="str">
        <f t="shared" si="141"/>
        <v>TRUJILLO</v>
      </c>
      <c r="T825" s="11"/>
      <c r="U825" s="42"/>
      <c r="W825" s="56">
        <v>44160</v>
      </c>
      <c r="X825" s="8" t="str">
        <f t="shared" si="137"/>
        <v>SI</v>
      </c>
      <c r="Y825" s="44"/>
      <c r="AN825" s="10" t="str">
        <f t="shared" si="138"/>
        <v>XB2ST.P0220-4C74101C-S14</v>
      </c>
      <c r="AO825" s="10" t="str">
        <f t="shared" si="135"/>
        <v>CONTRATISTAS</v>
      </c>
      <c r="AQ825" s="38" t="str">
        <f t="shared" si="139"/>
        <v>LIMA</v>
      </c>
    </row>
    <row r="826" spans="1:43" ht="15.75" customHeight="1" x14ac:dyDescent="0.2">
      <c r="A826" s="38">
        <v>915</v>
      </c>
      <c r="B826" s="11" t="s">
        <v>2436</v>
      </c>
      <c r="C826" s="11" t="s">
        <v>681</v>
      </c>
      <c r="D826" s="11" t="str">
        <f t="shared" si="136"/>
        <v>DNI44271813</v>
      </c>
      <c r="E826" s="39" t="s">
        <v>6340</v>
      </c>
      <c r="F826" s="39" t="s">
        <v>707</v>
      </c>
      <c r="G826" s="11" t="s">
        <v>6341</v>
      </c>
      <c r="H826" s="11" t="s">
        <v>6342</v>
      </c>
      <c r="I826" s="11" t="s">
        <v>3455</v>
      </c>
      <c r="J826" s="11" t="s">
        <v>2646</v>
      </c>
      <c r="K826" s="40">
        <v>31360</v>
      </c>
      <c r="L826" s="41" t="s">
        <v>141</v>
      </c>
      <c r="M826" s="11">
        <v>979715044</v>
      </c>
      <c r="N826" s="39" t="s">
        <v>712</v>
      </c>
      <c r="O826" s="11" t="s">
        <v>712</v>
      </c>
      <c r="P826" s="11" t="s">
        <v>712</v>
      </c>
      <c r="Q826" s="11" t="s">
        <v>6343</v>
      </c>
      <c r="R826" s="7" t="str">
        <f t="shared" si="140"/>
        <v>LIMA HUB</v>
      </c>
      <c r="S826" s="7" t="str">
        <f t="shared" si="141"/>
        <v>TRUJILLO</v>
      </c>
      <c r="T826" s="11"/>
      <c r="U826" s="42"/>
      <c r="W826" s="56">
        <v>44160</v>
      </c>
      <c r="X826" s="8" t="e">
        <f t="shared" si="137"/>
        <v>#N/A</v>
      </c>
      <c r="Y826" s="44"/>
      <c r="AN826" s="10" t="str">
        <f t="shared" si="138"/>
        <v>XB2ST.P0220-4C74101C-S14</v>
      </c>
      <c r="AO826" s="10" t="str">
        <f t="shared" si="135"/>
        <v>CONTRATISTAS</v>
      </c>
      <c r="AQ826" s="38" t="str">
        <f t="shared" si="139"/>
        <v>LIMA</v>
      </c>
    </row>
    <row r="827" spans="1:43" ht="15.75" customHeight="1" x14ac:dyDescent="0.2">
      <c r="A827" s="38">
        <v>919</v>
      </c>
      <c r="B827" s="11" t="s">
        <v>2436</v>
      </c>
      <c r="C827" s="2" t="s">
        <v>681</v>
      </c>
      <c r="D827" s="11" t="str">
        <f t="shared" si="136"/>
        <v>DNI44204592</v>
      </c>
      <c r="E827" s="39" t="s">
        <v>6344</v>
      </c>
      <c r="F827" s="39" t="s">
        <v>6345</v>
      </c>
      <c r="G827" s="11" t="s">
        <v>6346</v>
      </c>
      <c r="H827" s="11" t="s">
        <v>6347</v>
      </c>
      <c r="I827" s="11" t="s">
        <v>6348</v>
      </c>
      <c r="J827" s="11" t="s">
        <v>2462</v>
      </c>
      <c r="K827" s="40">
        <v>31891</v>
      </c>
      <c r="L827" s="41" t="s">
        <v>978</v>
      </c>
      <c r="M827" s="11">
        <v>988759940</v>
      </c>
      <c r="N827" s="39" t="s">
        <v>64</v>
      </c>
      <c r="O827" s="11" t="s">
        <v>64</v>
      </c>
      <c r="P827" s="11" t="s">
        <v>2856</v>
      </c>
      <c r="Q827" s="11" t="s">
        <v>6349</v>
      </c>
      <c r="R827" s="7" t="str">
        <f t="shared" si="140"/>
        <v>LIMA</v>
      </c>
      <c r="S827" s="7" t="str">
        <f t="shared" si="141"/>
        <v>LIMA</v>
      </c>
      <c r="T827" s="11"/>
      <c r="U827" s="42"/>
      <c r="W827" s="56">
        <v>44160</v>
      </c>
      <c r="X827" s="8" t="e">
        <f t="shared" si="137"/>
        <v>#N/A</v>
      </c>
      <c r="Y827" s="44"/>
      <c r="AN827" s="10" t="str">
        <f t="shared" si="138"/>
        <v>XB2ST.P0220-4C74101C-S14</v>
      </c>
      <c r="AO827" s="10" t="str">
        <f t="shared" si="135"/>
        <v>CONTRATISTAS</v>
      </c>
      <c r="AQ827" s="38" t="str">
        <f t="shared" si="139"/>
        <v>LIMA</v>
      </c>
    </row>
    <row r="828" spans="1:43" ht="15.75" customHeight="1" x14ac:dyDescent="0.2">
      <c r="A828" s="38">
        <v>950</v>
      </c>
      <c r="B828" s="11" t="s">
        <v>2436</v>
      </c>
      <c r="C828" s="2" t="s">
        <v>681</v>
      </c>
      <c r="D828" s="11" t="str">
        <f t="shared" si="136"/>
        <v>DNI45530118</v>
      </c>
      <c r="E828" s="39" t="s">
        <v>6350</v>
      </c>
      <c r="F828" s="39" t="s">
        <v>900</v>
      </c>
      <c r="G828" s="11" t="s">
        <v>900</v>
      </c>
      <c r="H828" s="11" t="s">
        <v>857</v>
      </c>
      <c r="I828" s="11" t="s">
        <v>3517</v>
      </c>
      <c r="J828" s="11" t="s">
        <v>2756</v>
      </c>
      <c r="K828" s="40">
        <v>32422</v>
      </c>
      <c r="L828" s="41" t="s">
        <v>141</v>
      </c>
      <c r="M828" s="11">
        <v>972392482</v>
      </c>
      <c r="N828" s="39" t="s">
        <v>64</v>
      </c>
      <c r="O828" s="11" t="s">
        <v>64</v>
      </c>
      <c r="P828" s="11" t="s">
        <v>64</v>
      </c>
      <c r="Q828" s="11"/>
      <c r="R828" s="7" t="str">
        <f t="shared" si="140"/>
        <v>LIMA</v>
      </c>
      <c r="S828" s="7" t="str">
        <f t="shared" si="141"/>
        <v>LIMA</v>
      </c>
      <c r="T828" s="11"/>
      <c r="U828" s="42"/>
      <c r="W828" s="56">
        <v>44160</v>
      </c>
      <c r="X828" s="8" t="e">
        <f t="shared" si="137"/>
        <v>#N/A</v>
      </c>
      <c r="Y828" s="44"/>
      <c r="AN828" s="10" t="str">
        <f t="shared" si="138"/>
        <v>XB2ST.P0220-4C74101C-S14</v>
      </c>
      <c r="AO828" s="10" t="str">
        <f t="shared" si="135"/>
        <v>CONTRATISTAS</v>
      </c>
      <c r="AQ828" s="38" t="str">
        <f t="shared" si="139"/>
        <v>LIMA</v>
      </c>
    </row>
    <row r="829" spans="1:43" ht="15.75" customHeight="1" x14ac:dyDescent="0.2">
      <c r="A829" s="38">
        <v>951</v>
      </c>
      <c r="B829" s="11" t="s">
        <v>2436</v>
      </c>
      <c r="C829" s="2" t="s">
        <v>681</v>
      </c>
      <c r="D829" s="11" t="str">
        <f t="shared" si="136"/>
        <v>DNI46926138</v>
      </c>
      <c r="E829" s="39" t="s">
        <v>6351</v>
      </c>
      <c r="F829" s="39" t="s">
        <v>2707</v>
      </c>
      <c r="G829" s="11" t="s">
        <v>88</v>
      </c>
      <c r="H829" s="11" t="s">
        <v>6352</v>
      </c>
      <c r="I829" s="11" t="s">
        <v>3517</v>
      </c>
      <c r="J829" s="11" t="s">
        <v>2756</v>
      </c>
      <c r="K829" s="40">
        <v>33646</v>
      </c>
      <c r="L829" s="41" t="s">
        <v>141</v>
      </c>
      <c r="M829" s="11">
        <v>927188264</v>
      </c>
      <c r="N829" s="39" t="s">
        <v>1155</v>
      </c>
      <c r="O829" s="11" t="s">
        <v>691</v>
      </c>
      <c r="P829" s="11" t="s">
        <v>6353</v>
      </c>
      <c r="Q829" s="11" t="s">
        <v>6354</v>
      </c>
      <c r="R829" s="7" t="str">
        <f t="shared" si="140"/>
        <v>LIMA HUB</v>
      </c>
      <c r="S829" s="7" t="str">
        <f t="shared" si="141"/>
        <v>TRUJILLO</v>
      </c>
      <c r="T829" s="11"/>
      <c r="U829" s="42"/>
      <c r="W829" s="56">
        <v>44160</v>
      </c>
      <c r="X829" s="8" t="e">
        <f t="shared" si="137"/>
        <v>#N/A</v>
      </c>
      <c r="Y829" s="44"/>
      <c r="AN829" s="10" t="str">
        <f t="shared" si="138"/>
        <v>XB2ST.P0220-4C74101C-S14</v>
      </c>
      <c r="AO829" s="10" t="str">
        <f t="shared" si="135"/>
        <v>CONTRATISTAS</v>
      </c>
      <c r="AQ829" s="38" t="str">
        <f t="shared" si="139"/>
        <v>LIMA</v>
      </c>
    </row>
    <row r="830" spans="1:43" ht="15.75" customHeight="1" x14ac:dyDescent="0.2">
      <c r="A830" s="38">
        <v>964</v>
      </c>
      <c r="B830" s="11" t="s">
        <v>2436</v>
      </c>
      <c r="C830" s="2" t="s">
        <v>681</v>
      </c>
      <c r="D830" s="11" t="str">
        <f t="shared" si="136"/>
        <v>DNI41191668</v>
      </c>
      <c r="E830" s="39" t="s">
        <v>6355</v>
      </c>
      <c r="F830" s="39" t="s">
        <v>6356</v>
      </c>
      <c r="G830" s="11" t="s">
        <v>1008</v>
      </c>
      <c r="H830" s="11" t="s">
        <v>6357</v>
      </c>
      <c r="I830" s="11" t="s">
        <v>2500</v>
      </c>
      <c r="J830" s="11" t="s">
        <v>2462</v>
      </c>
      <c r="K830" s="40">
        <v>29445</v>
      </c>
      <c r="L830" s="41" t="s">
        <v>141</v>
      </c>
      <c r="M830" s="11">
        <v>984481076</v>
      </c>
      <c r="N830" s="39" t="s">
        <v>64</v>
      </c>
      <c r="O830" s="11" t="s">
        <v>64</v>
      </c>
      <c r="P830" s="11" t="s">
        <v>2332</v>
      </c>
      <c r="Q830" s="11" t="s">
        <v>6358</v>
      </c>
      <c r="R830" s="7" t="str">
        <f t="shared" si="140"/>
        <v>LIMA</v>
      </c>
      <c r="S830" s="7" t="str">
        <f t="shared" si="141"/>
        <v>LIMA</v>
      </c>
      <c r="T830" s="11"/>
      <c r="U830" s="42"/>
      <c r="W830" s="56">
        <v>44160</v>
      </c>
      <c r="X830" s="8" t="e">
        <f t="shared" si="137"/>
        <v>#N/A</v>
      </c>
      <c r="Y830" s="44"/>
      <c r="AN830" s="10" t="str">
        <f t="shared" si="138"/>
        <v>XB2ST.P0220-4C74101C-S14</v>
      </c>
      <c r="AO830" s="10" t="str">
        <f t="shared" si="135"/>
        <v>CONTRATISTAS</v>
      </c>
      <c r="AQ830" s="38" t="str">
        <f t="shared" si="139"/>
        <v>LIMA</v>
      </c>
    </row>
    <row r="831" spans="1:43" ht="15.75" customHeight="1" x14ac:dyDescent="0.2">
      <c r="A831" s="38">
        <v>991</v>
      </c>
      <c r="B831" s="11" t="s">
        <v>2436</v>
      </c>
      <c r="C831" s="2" t="s">
        <v>681</v>
      </c>
      <c r="D831" s="11" t="str">
        <f t="shared" si="136"/>
        <v>DNI24578915</v>
      </c>
      <c r="E831" s="39" t="s">
        <v>6359</v>
      </c>
      <c r="F831" s="39" t="s">
        <v>3411</v>
      </c>
      <c r="G831" s="11" t="s">
        <v>6360</v>
      </c>
      <c r="H831" s="11" t="s">
        <v>3747</v>
      </c>
      <c r="I831" s="11" t="s">
        <v>2747</v>
      </c>
      <c r="J831" s="11" t="s">
        <v>2441</v>
      </c>
      <c r="K831" s="40">
        <v>26667</v>
      </c>
      <c r="L831" s="41" t="s">
        <v>141</v>
      </c>
      <c r="M831" s="11">
        <v>984191013</v>
      </c>
      <c r="N831" s="39" t="s">
        <v>64</v>
      </c>
      <c r="O831" s="11" t="s">
        <v>64</v>
      </c>
      <c r="P831" s="11" t="s">
        <v>64</v>
      </c>
      <c r="Q831" s="11" t="s">
        <v>6361</v>
      </c>
      <c r="R831" s="7" t="str">
        <f t="shared" si="140"/>
        <v>LIMA</v>
      </c>
      <c r="S831" s="7" t="str">
        <f t="shared" si="141"/>
        <v>LIMA</v>
      </c>
      <c r="T831" s="11"/>
      <c r="U831" s="42"/>
      <c r="W831" s="56">
        <v>44160</v>
      </c>
      <c r="X831" s="8" t="e">
        <f t="shared" si="137"/>
        <v>#N/A</v>
      </c>
      <c r="Y831" s="44"/>
      <c r="AN831" s="10" t="str">
        <f t="shared" si="138"/>
        <v>XB2ST.P0220-4C74101C-S14</v>
      </c>
      <c r="AO831" s="10" t="str">
        <f t="shared" si="135"/>
        <v>CONTRATISTAS</v>
      </c>
      <c r="AQ831" s="38" t="str">
        <f t="shared" si="139"/>
        <v>LIMA</v>
      </c>
    </row>
    <row r="832" spans="1:43" ht="15.75" customHeight="1" x14ac:dyDescent="0.2">
      <c r="A832" s="38">
        <v>994</v>
      </c>
      <c r="B832" s="11" t="s">
        <v>2436</v>
      </c>
      <c r="C832" s="2" t="s">
        <v>681</v>
      </c>
      <c r="D832" s="11" t="str">
        <f t="shared" si="136"/>
        <v>DNI45851720</v>
      </c>
      <c r="E832" s="39" t="s">
        <v>6362</v>
      </c>
      <c r="F832" s="39" t="s">
        <v>115</v>
      </c>
      <c r="G832" s="11" t="s">
        <v>2707</v>
      </c>
      <c r="H832" s="11" t="s">
        <v>6363</v>
      </c>
      <c r="I832" s="11" t="s">
        <v>2708</v>
      </c>
      <c r="J832" s="11" t="s">
        <v>2462</v>
      </c>
      <c r="K832" s="40">
        <v>32711</v>
      </c>
      <c r="L832" s="41" t="s">
        <v>141</v>
      </c>
      <c r="M832" s="11">
        <v>993923257</v>
      </c>
      <c r="N832" s="39" t="s">
        <v>64</v>
      </c>
      <c r="O832" s="11" t="s">
        <v>64</v>
      </c>
      <c r="P832" s="11" t="s">
        <v>6364</v>
      </c>
      <c r="Q832" s="11" t="s">
        <v>6365</v>
      </c>
      <c r="R832" s="7" t="s">
        <v>64</v>
      </c>
      <c r="S832" s="7" t="s">
        <v>64</v>
      </c>
      <c r="T832" s="11"/>
      <c r="U832" s="42"/>
      <c r="W832" s="56">
        <v>44160</v>
      </c>
      <c r="X832" s="8" t="e">
        <f t="shared" si="137"/>
        <v>#N/A</v>
      </c>
      <c r="Y832" s="44"/>
      <c r="AN832" s="10" t="str">
        <f t="shared" si="138"/>
        <v>XB2ST.P0220-4C74101C-S14</v>
      </c>
      <c r="AO832" s="10" t="str">
        <f t="shared" si="135"/>
        <v>CONTRATISTAS</v>
      </c>
      <c r="AQ832" s="38" t="str">
        <f t="shared" si="139"/>
        <v>LIMA</v>
      </c>
    </row>
    <row r="833" spans="1:43" ht="15.75" customHeight="1" x14ac:dyDescent="0.2">
      <c r="A833" s="38">
        <v>998</v>
      </c>
      <c r="B833" s="11" t="s">
        <v>2436</v>
      </c>
      <c r="C833" s="2" t="s">
        <v>681</v>
      </c>
      <c r="D833" s="11" t="str">
        <f t="shared" si="136"/>
        <v>DNI42222801</v>
      </c>
      <c r="E833" s="39" t="s">
        <v>6366</v>
      </c>
      <c r="F833" s="39" t="s">
        <v>3337</v>
      </c>
      <c r="G833" s="11" t="s">
        <v>6367</v>
      </c>
      <c r="H833" s="11" t="s">
        <v>703</v>
      </c>
      <c r="I833" s="11" t="s">
        <v>6368</v>
      </c>
      <c r="J833" s="11" t="s">
        <v>2462</v>
      </c>
      <c r="K833" s="40">
        <v>29879</v>
      </c>
      <c r="L833" s="41" t="s">
        <v>141</v>
      </c>
      <c r="M833" s="11">
        <v>923406669</v>
      </c>
      <c r="N833" s="39" t="s">
        <v>2219</v>
      </c>
      <c r="O833" s="11" t="s">
        <v>2220</v>
      </c>
      <c r="P833" s="11" t="s">
        <v>2220</v>
      </c>
      <c r="Q833" s="11" t="s">
        <v>6369</v>
      </c>
      <c r="R833" s="7" t="s">
        <v>690</v>
      </c>
      <c r="S833" s="7" t="str">
        <f>VLOOKUP(CONCATENATE(N833,P833),hub_,5,FALSE)</f>
        <v>TRUJILLO</v>
      </c>
      <c r="T833" s="11"/>
      <c r="U833" s="42"/>
      <c r="W833" s="56">
        <v>44160</v>
      </c>
      <c r="X833" s="8" t="e">
        <f t="shared" si="137"/>
        <v>#N/A</v>
      </c>
      <c r="Y833" s="44"/>
      <c r="AN833" s="10" t="str">
        <f t="shared" si="138"/>
        <v>XB2ST.P0220-4C74101C-S14</v>
      </c>
      <c r="AO833" s="10" t="str">
        <f t="shared" si="135"/>
        <v>CONTRATISTAS</v>
      </c>
      <c r="AQ833" s="38" t="str">
        <f t="shared" si="139"/>
        <v>LIMA</v>
      </c>
    </row>
    <row r="834" spans="1:43" ht="15.75" customHeight="1" x14ac:dyDescent="0.2">
      <c r="A834" s="38">
        <v>1028</v>
      </c>
      <c r="B834" s="4" t="s">
        <v>2436</v>
      </c>
      <c r="C834" s="3" t="s">
        <v>681</v>
      </c>
      <c r="D834" s="4" t="str">
        <f t="shared" si="136"/>
        <v>DNI06124252</v>
      </c>
      <c r="E834" s="45" t="s">
        <v>6370</v>
      </c>
      <c r="F834" s="45" t="s">
        <v>357</v>
      </c>
      <c r="G834" s="46" t="s">
        <v>6371</v>
      </c>
      <c r="H834" s="46" t="s">
        <v>6372</v>
      </c>
      <c r="I834" s="11" t="s">
        <v>2912</v>
      </c>
      <c r="J834" s="11" t="s">
        <v>2462</v>
      </c>
      <c r="K834" s="40">
        <v>23559</v>
      </c>
      <c r="L834" s="41" t="s">
        <v>141</v>
      </c>
      <c r="M834" s="11">
        <v>948164501</v>
      </c>
      <c r="N834" s="39" t="s">
        <v>64</v>
      </c>
      <c r="O834" s="38" t="s">
        <v>64</v>
      </c>
      <c r="P834" s="38" t="s">
        <v>671</v>
      </c>
      <c r="Q834" s="11" t="s">
        <v>6373</v>
      </c>
      <c r="R834" s="10" t="str">
        <f>VLOOKUP(CONCATENATE(N834,P834),hub_,4,FALSE)</f>
        <v>LIMA</v>
      </c>
      <c r="S834" s="7" t="str">
        <f>VLOOKUP(CONCATENATE(N834,P834),hub_,5,FALSE)</f>
        <v>LIMA</v>
      </c>
      <c r="T834" s="11"/>
      <c r="U834" s="42"/>
      <c r="W834" s="56">
        <v>44160</v>
      </c>
      <c r="X834" s="8" t="str">
        <f t="shared" si="137"/>
        <v>SI</v>
      </c>
      <c r="Y834" s="44"/>
      <c r="AN834" s="10" t="str">
        <f t="shared" si="138"/>
        <v>XB2ST.P0220-4C74101C-S14</v>
      </c>
      <c r="AO834" s="10" t="str">
        <f t="shared" si="135"/>
        <v>CONTRATISTAS</v>
      </c>
      <c r="AQ834" s="38" t="str">
        <f t="shared" si="139"/>
        <v>LIMA</v>
      </c>
    </row>
    <row r="835" spans="1:43" ht="15.75" customHeight="1" x14ac:dyDescent="0.2">
      <c r="A835" s="38">
        <v>1048</v>
      </c>
      <c r="B835" s="11" t="s">
        <v>2436</v>
      </c>
      <c r="C835" s="2" t="s">
        <v>681</v>
      </c>
      <c r="D835" s="11" t="str">
        <f t="shared" si="136"/>
        <v>DNI44660624</v>
      </c>
      <c r="E835" s="39" t="s">
        <v>6374</v>
      </c>
      <c r="F835" s="39" t="s">
        <v>5583</v>
      </c>
      <c r="G835" s="11" t="s">
        <v>6375</v>
      </c>
      <c r="H835" s="11" t="s">
        <v>6376</v>
      </c>
      <c r="I835" s="11" t="s">
        <v>2861</v>
      </c>
      <c r="J835" s="11" t="s">
        <v>2462</v>
      </c>
      <c r="K835" s="40">
        <v>32011</v>
      </c>
      <c r="L835" s="41" t="s">
        <v>141</v>
      </c>
      <c r="M835" s="11">
        <v>921546583</v>
      </c>
      <c r="N835" s="39" t="s">
        <v>64</v>
      </c>
      <c r="O835" s="11" t="s">
        <v>64</v>
      </c>
      <c r="P835" s="11" t="s">
        <v>2429</v>
      </c>
      <c r="Q835" s="11" t="s">
        <v>6377</v>
      </c>
      <c r="R835" s="7" t="str">
        <f>VLOOKUP(CONCATENATE(N835,P835),hub_,4,FALSE)</f>
        <v>LIMA</v>
      </c>
      <c r="S835" s="7" t="str">
        <f>VLOOKUP(CONCATENATE(N835,P835),hub_,5,FALSE)</f>
        <v>LIMA</v>
      </c>
      <c r="T835" s="11"/>
      <c r="U835" s="42"/>
      <c r="W835" s="56">
        <v>44160</v>
      </c>
      <c r="X835" s="8" t="e">
        <f t="shared" si="137"/>
        <v>#N/A</v>
      </c>
      <c r="Y835" s="44"/>
      <c r="AN835" s="10" t="str">
        <f t="shared" si="138"/>
        <v>XB2ST.P0220-4C74101C-S14</v>
      </c>
      <c r="AO835" s="10" t="str">
        <f t="shared" si="135"/>
        <v>CONTRATISTAS</v>
      </c>
      <c r="AQ835" s="38" t="str">
        <f t="shared" si="139"/>
        <v>LIMA</v>
      </c>
    </row>
    <row r="836" spans="1:43" ht="15.75" customHeight="1" x14ac:dyDescent="0.2">
      <c r="A836" s="38">
        <v>1062</v>
      </c>
      <c r="B836" s="11" t="s">
        <v>2436</v>
      </c>
      <c r="C836" s="2" t="s">
        <v>681</v>
      </c>
      <c r="D836" s="11" t="str">
        <f t="shared" si="136"/>
        <v>DNI40555940</v>
      </c>
      <c r="E836" s="39" t="s">
        <v>6378</v>
      </c>
      <c r="F836" s="39" t="s">
        <v>6379</v>
      </c>
      <c r="G836" s="11" t="s">
        <v>88</v>
      </c>
      <c r="H836" s="11" t="s">
        <v>934</v>
      </c>
      <c r="I836" s="11" t="s">
        <v>2565</v>
      </c>
      <c r="J836" s="11" t="s">
        <v>2462</v>
      </c>
      <c r="K836" s="40">
        <v>28682</v>
      </c>
      <c r="L836" s="41" t="s">
        <v>141</v>
      </c>
      <c r="M836" s="11">
        <v>956193642</v>
      </c>
      <c r="N836" s="39" t="s">
        <v>64</v>
      </c>
      <c r="O836" s="11" t="s">
        <v>64</v>
      </c>
      <c r="P836" s="11" t="s">
        <v>2263</v>
      </c>
      <c r="Q836" s="11" t="s">
        <v>6380</v>
      </c>
      <c r="R836" s="7" t="str">
        <f>VLOOKUP(CONCATENATE(N836,P836),hub_,4,FALSE)</f>
        <v>LIMA</v>
      </c>
      <c r="S836" s="7" t="str">
        <f>VLOOKUP(CONCATENATE(N836,P836),hub_,5,FALSE)</f>
        <v>LIMA</v>
      </c>
      <c r="T836" s="11"/>
      <c r="U836" s="42"/>
      <c r="W836" s="56">
        <v>44160</v>
      </c>
      <c r="X836" s="8" t="e">
        <f t="shared" si="137"/>
        <v>#N/A</v>
      </c>
      <c r="Y836" s="44"/>
      <c r="AN836" s="10" t="str">
        <f t="shared" si="138"/>
        <v>XB2ST.P0220-4C74101C-S14</v>
      </c>
      <c r="AO836" s="10" t="str">
        <f t="shared" si="135"/>
        <v>CONTRATISTAS</v>
      </c>
      <c r="AQ836" s="38" t="str">
        <f t="shared" si="139"/>
        <v>LIMA</v>
      </c>
    </row>
    <row r="837" spans="1:43" ht="15.75" customHeight="1" x14ac:dyDescent="0.2">
      <c r="A837" s="38">
        <v>1089</v>
      </c>
      <c r="B837" s="11" t="s">
        <v>2436</v>
      </c>
      <c r="C837" s="2" t="s">
        <v>681</v>
      </c>
      <c r="D837" s="11" t="str">
        <f t="shared" si="136"/>
        <v>DNI72381878</v>
      </c>
      <c r="E837" s="39" t="s">
        <v>6381</v>
      </c>
      <c r="F837" s="39" t="s">
        <v>2545</v>
      </c>
      <c r="G837" s="11" t="s">
        <v>6021</v>
      </c>
      <c r="H837" s="11" t="s">
        <v>6382</v>
      </c>
      <c r="I837" s="11" t="s">
        <v>1756</v>
      </c>
      <c r="J837" s="11" t="s">
        <v>2462</v>
      </c>
      <c r="K837" s="40">
        <v>33898</v>
      </c>
      <c r="L837" s="41" t="s">
        <v>141</v>
      </c>
      <c r="M837" s="11">
        <v>967427111</v>
      </c>
      <c r="N837" s="39" t="s">
        <v>64</v>
      </c>
      <c r="O837" s="11" t="s">
        <v>64</v>
      </c>
      <c r="P837" s="11" t="s">
        <v>6383</v>
      </c>
      <c r="Q837" s="11" t="s">
        <v>6384</v>
      </c>
      <c r="R837" s="7" t="str">
        <f>VLOOKUP(CONCATENATE(N837,P837),hub_,4,FALSE)</f>
        <v>LIMA</v>
      </c>
      <c r="S837" s="7" t="str">
        <f>VLOOKUP(CONCATENATE(N837,P837),hub_,5,FALSE)</f>
        <v>LIMA</v>
      </c>
      <c r="T837" s="11"/>
      <c r="U837" s="42"/>
      <c r="W837" s="56">
        <v>44160</v>
      </c>
      <c r="X837" s="8" t="e">
        <f t="shared" si="137"/>
        <v>#N/A</v>
      </c>
      <c r="Y837" s="44"/>
      <c r="AN837" s="10" t="str">
        <f t="shared" si="138"/>
        <v>XB2ST.P0220-4C74101C-S14</v>
      </c>
      <c r="AO837" s="10" t="str">
        <f t="shared" si="135"/>
        <v>CONTRATISTAS</v>
      </c>
      <c r="AQ837" s="38" t="str">
        <f t="shared" si="139"/>
        <v>LIMA</v>
      </c>
    </row>
    <row r="838" spans="1:43" ht="15.75" customHeight="1" x14ac:dyDescent="0.2">
      <c r="A838" s="38">
        <v>1093</v>
      </c>
      <c r="B838" s="11" t="s">
        <v>2436</v>
      </c>
      <c r="C838" s="2" t="s">
        <v>681</v>
      </c>
      <c r="D838" s="11" t="str">
        <f t="shared" si="136"/>
        <v>DNI44112741</v>
      </c>
      <c r="E838" s="39" t="s">
        <v>6385</v>
      </c>
      <c r="F838" s="39" t="s">
        <v>6386</v>
      </c>
      <c r="G838" s="11" t="s">
        <v>5035</v>
      </c>
      <c r="H838" s="11" t="s">
        <v>6387</v>
      </c>
      <c r="I838" s="11" t="s">
        <v>149</v>
      </c>
      <c r="J838" s="11" t="s">
        <v>2462</v>
      </c>
      <c r="K838" s="40">
        <v>28562</v>
      </c>
      <c r="L838" s="41" t="s">
        <v>141</v>
      </c>
      <c r="M838" s="11">
        <v>995623038</v>
      </c>
      <c r="N838" s="39" t="s">
        <v>1066</v>
      </c>
      <c r="O838" s="11" t="s">
        <v>6388</v>
      </c>
      <c r="P838" s="11" t="s">
        <v>6389</v>
      </c>
      <c r="Q838" s="11" t="s">
        <v>6390</v>
      </c>
      <c r="R838" s="7" t="s">
        <v>64</v>
      </c>
      <c r="S838" s="7" t="s">
        <v>64</v>
      </c>
      <c r="T838" s="11"/>
      <c r="U838" s="42"/>
      <c r="W838" s="56">
        <v>44160</v>
      </c>
      <c r="X838" s="8" t="e">
        <f t="shared" si="137"/>
        <v>#N/A</v>
      </c>
      <c r="Y838" s="44"/>
      <c r="AH838" s="8" t="s">
        <v>3317</v>
      </c>
      <c r="AN838" s="10" t="str">
        <f t="shared" si="138"/>
        <v>XB2ST.P0220-4C74101C-S14</v>
      </c>
      <c r="AO838" s="10" t="str">
        <f t="shared" si="135"/>
        <v>CONTRATISTAS</v>
      </c>
      <c r="AQ838" s="38" t="str">
        <f t="shared" si="139"/>
        <v>LIMA</v>
      </c>
    </row>
    <row r="839" spans="1:43" ht="15.75" customHeight="1" x14ac:dyDescent="0.2">
      <c r="A839" s="38">
        <v>1094</v>
      </c>
      <c r="B839" s="11" t="s">
        <v>2436</v>
      </c>
      <c r="C839" s="2" t="s">
        <v>681</v>
      </c>
      <c r="D839" s="11" t="str">
        <f t="shared" si="136"/>
        <v>DNI46601690</v>
      </c>
      <c r="E839" s="39" t="s">
        <v>6391</v>
      </c>
      <c r="F839" s="39" t="s">
        <v>1116</v>
      </c>
      <c r="G839" s="11" t="s">
        <v>6182</v>
      </c>
      <c r="H839" s="11" t="s">
        <v>6392</v>
      </c>
      <c r="I839" s="11" t="s">
        <v>6393</v>
      </c>
      <c r="J839" s="11" t="s">
        <v>2462</v>
      </c>
      <c r="K839" s="40">
        <v>33089</v>
      </c>
      <c r="L839" s="41" t="s">
        <v>141</v>
      </c>
      <c r="M839" s="11">
        <v>950417647</v>
      </c>
      <c r="N839" s="39" t="s">
        <v>6394</v>
      </c>
      <c r="O839" s="11" t="s">
        <v>1066</v>
      </c>
      <c r="P839" s="11" t="s">
        <v>1066</v>
      </c>
      <c r="Q839" s="11" t="s">
        <v>6395</v>
      </c>
      <c r="R839" s="7" t="s">
        <v>64</v>
      </c>
      <c r="S839" s="7" t="s">
        <v>64</v>
      </c>
      <c r="T839" s="11"/>
      <c r="U839" s="42"/>
      <c r="W839" s="56">
        <v>44160</v>
      </c>
      <c r="X839" s="8" t="e">
        <f t="shared" si="137"/>
        <v>#N/A</v>
      </c>
      <c r="Y839" s="44"/>
      <c r="AN839" s="10" t="str">
        <f t="shared" si="138"/>
        <v>XB2ST.P0220-4C74101C-S14</v>
      </c>
      <c r="AO839" s="10" t="str">
        <f t="shared" si="135"/>
        <v>CONTRATISTAS</v>
      </c>
      <c r="AQ839" s="38" t="str">
        <f t="shared" si="139"/>
        <v>LIMA</v>
      </c>
    </row>
    <row r="840" spans="1:43" ht="15.75" customHeight="1" x14ac:dyDescent="0.2">
      <c r="A840" s="38">
        <v>1096</v>
      </c>
      <c r="B840" s="11" t="s">
        <v>2436</v>
      </c>
      <c r="C840" s="2" t="s">
        <v>681</v>
      </c>
      <c r="D840" s="11" t="str">
        <f t="shared" si="136"/>
        <v>DNI9372778</v>
      </c>
      <c r="E840" s="39" t="s">
        <v>6396</v>
      </c>
      <c r="F840" s="39" t="s">
        <v>2859</v>
      </c>
      <c r="G840" s="11" t="s">
        <v>3350</v>
      </c>
      <c r="H840" s="11" t="s">
        <v>6397</v>
      </c>
      <c r="I840" s="11" t="s">
        <v>2669</v>
      </c>
      <c r="J840" s="11" t="s">
        <v>2462</v>
      </c>
      <c r="K840" s="40">
        <v>26072</v>
      </c>
      <c r="L840" s="41" t="s">
        <v>141</v>
      </c>
      <c r="M840" s="11">
        <v>978316824</v>
      </c>
      <c r="N840" s="39" t="s">
        <v>64</v>
      </c>
      <c r="O840" s="11" t="s">
        <v>64</v>
      </c>
      <c r="P840" s="11" t="s">
        <v>2429</v>
      </c>
      <c r="Q840" s="11" t="s">
        <v>6398</v>
      </c>
      <c r="R840" s="7" t="str">
        <f>VLOOKUP(CONCATENATE(N840,P840),hub_,4,FALSE)</f>
        <v>LIMA</v>
      </c>
      <c r="S840" s="7" t="str">
        <f>VLOOKUP(CONCATENATE(N840,P840),hub_,5,FALSE)</f>
        <v>LIMA</v>
      </c>
      <c r="T840" s="11"/>
      <c r="U840" s="42"/>
      <c r="W840" s="56">
        <v>44160</v>
      </c>
      <c r="X840" s="8" t="e">
        <f t="shared" si="137"/>
        <v>#N/A</v>
      </c>
      <c r="Y840" s="44"/>
      <c r="AN840" s="10" t="str">
        <f t="shared" si="138"/>
        <v>XB2ST.P0220-4C74101C-S14</v>
      </c>
      <c r="AO840" s="10" t="str">
        <f t="shared" ref="AO840:AO873" si="142">VLOOKUP(B840,empresas,4,FALSE)</f>
        <v>CONTRATISTAS</v>
      </c>
      <c r="AQ840" s="38" t="str">
        <f t="shared" si="139"/>
        <v>LIMA</v>
      </c>
    </row>
    <row r="841" spans="1:43" ht="15.75" customHeight="1" x14ac:dyDescent="0.2">
      <c r="A841" s="38">
        <v>1098</v>
      </c>
      <c r="B841" s="11" t="s">
        <v>2436</v>
      </c>
      <c r="C841" s="2" t="s">
        <v>681</v>
      </c>
      <c r="D841" s="11" t="str">
        <f t="shared" si="136"/>
        <v>DNI16156476</v>
      </c>
      <c r="E841" s="39" t="s">
        <v>6399</v>
      </c>
      <c r="F841" s="39" t="s">
        <v>827</v>
      </c>
      <c r="G841" s="11" t="s">
        <v>6400</v>
      </c>
      <c r="H841" s="11" t="s">
        <v>6401</v>
      </c>
      <c r="I841" s="11" t="s">
        <v>2798</v>
      </c>
      <c r="J841" s="11" t="e">
        <v>#N/A</v>
      </c>
      <c r="K841" s="40">
        <v>28173</v>
      </c>
      <c r="L841" s="41" t="s">
        <v>141</v>
      </c>
      <c r="M841" s="11">
        <v>993111710</v>
      </c>
      <c r="N841" s="39" t="s">
        <v>64</v>
      </c>
      <c r="O841" s="11" t="s">
        <v>64</v>
      </c>
      <c r="P841" s="11" t="s">
        <v>768</v>
      </c>
      <c r="Q841" s="11" t="s">
        <v>6402</v>
      </c>
      <c r="R841" s="7" t="s">
        <v>64</v>
      </c>
      <c r="S841" s="7" t="s">
        <v>64</v>
      </c>
      <c r="T841" s="11"/>
      <c r="U841" s="42"/>
      <c r="W841" s="56">
        <v>44160</v>
      </c>
      <c r="X841" s="8" t="e">
        <f t="shared" si="137"/>
        <v>#N/A</v>
      </c>
      <c r="Y841" s="44"/>
      <c r="AN841" s="10" t="str">
        <f t="shared" si="138"/>
        <v>XB2ST.P0220-4C74101C-S14</v>
      </c>
      <c r="AO841" s="10" t="str">
        <f t="shared" si="142"/>
        <v>CONTRATISTAS</v>
      </c>
      <c r="AQ841" s="38" t="str">
        <f t="shared" si="139"/>
        <v>LIMA</v>
      </c>
    </row>
    <row r="842" spans="1:43" ht="15.75" customHeight="1" x14ac:dyDescent="0.2">
      <c r="A842" s="38">
        <v>1099</v>
      </c>
      <c r="B842" s="11" t="s">
        <v>2436</v>
      </c>
      <c r="C842" s="2" t="s">
        <v>681</v>
      </c>
      <c r="D842" s="11" t="str">
        <f t="shared" si="136"/>
        <v>DNI46222027</v>
      </c>
      <c r="E842" s="39" t="s">
        <v>6403</v>
      </c>
      <c r="F842" s="39" t="s">
        <v>6404</v>
      </c>
      <c r="G842" s="11" t="s">
        <v>274</v>
      </c>
      <c r="H842" s="11" t="s">
        <v>6405</v>
      </c>
      <c r="I842" s="11" t="s">
        <v>593</v>
      </c>
      <c r="J842" s="11" t="s">
        <v>2462</v>
      </c>
      <c r="K842" s="40">
        <v>32937</v>
      </c>
      <c r="L842" s="41" t="s">
        <v>141</v>
      </c>
      <c r="M842" s="11">
        <v>911265342</v>
      </c>
      <c r="N842" s="39" t="s">
        <v>64</v>
      </c>
      <c r="O842" s="11" t="s">
        <v>64</v>
      </c>
      <c r="P842" s="11" t="s">
        <v>768</v>
      </c>
      <c r="Q842" s="11" t="s">
        <v>768</v>
      </c>
      <c r="R842" s="7" t="s">
        <v>64</v>
      </c>
      <c r="S842" s="7" t="s">
        <v>64</v>
      </c>
      <c r="T842" s="11"/>
      <c r="U842" s="42"/>
      <c r="W842" s="56">
        <v>44160</v>
      </c>
      <c r="X842" s="8" t="e">
        <f t="shared" si="137"/>
        <v>#N/A</v>
      </c>
      <c r="Y842" s="44"/>
      <c r="AH842" s="8" t="s">
        <v>3317</v>
      </c>
      <c r="AN842" s="10" t="str">
        <f t="shared" si="138"/>
        <v>XB2ST.P0220-4C74101C-S14</v>
      </c>
      <c r="AO842" s="10" t="str">
        <f t="shared" si="142"/>
        <v>CONTRATISTAS</v>
      </c>
      <c r="AQ842" s="38" t="str">
        <f t="shared" si="139"/>
        <v>LIMA</v>
      </c>
    </row>
    <row r="843" spans="1:43" ht="15.75" customHeight="1" x14ac:dyDescent="0.2">
      <c r="A843" s="38">
        <v>1100</v>
      </c>
      <c r="B843" s="11" t="s">
        <v>2436</v>
      </c>
      <c r="C843" s="2" t="s">
        <v>681</v>
      </c>
      <c r="D843" s="11" t="str">
        <f t="shared" si="136"/>
        <v>DNI47510006</v>
      </c>
      <c r="E843" s="39" t="s">
        <v>6406</v>
      </c>
      <c r="F843" s="39" t="s">
        <v>6407</v>
      </c>
      <c r="G843" s="11" t="s">
        <v>2455</v>
      </c>
      <c r="H843" s="11" t="s">
        <v>6408</v>
      </c>
      <c r="I843" s="11" t="s">
        <v>6409</v>
      </c>
      <c r="J843" s="11" t="e">
        <v>#N/A</v>
      </c>
      <c r="K843" s="40">
        <v>33239</v>
      </c>
      <c r="L843" s="41" t="s">
        <v>141</v>
      </c>
      <c r="M843" s="11">
        <v>945708050</v>
      </c>
      <c r="N843" s="39" t="s">
        <v>712</v>
      </c>
      <c r="O843" s="11" t="s">
        <v>712</v>
      </c>
      <c r="P843" s="11" t="s">
        <v>712</v>
      </c>
      <c r="Q843" s="11" t="s">
        <v>6410</v>
      </c>
      <c r="R843" s="7" t="str">
        <f>VLOOKUP(CONCATENATE(N843,P843),hub_,4,FALSE)</f>
        <v>LIMA HUB</v>
      </c>
      <c r="S843" s="7" t="str">
        <f>VLOOKUP(CONCATENATE(N843,P843),hub_,5,FALSE)</f>
        <v>TRUJILLO</v>
      </c>
      <c r="T843" s="11"/>
      <c r="U843" s="42"/>
      <c r="W843" s="56">
        <v>44160</v>
      </c>
      <c r="X843" s="8" t="e">
        <f t="shared" si="137"/>
        <v>#N/A</v>
      </c>
      <c r="Y843" s="44"/>
      <c r="AN843" s="10" t="str">
        <f t="shared" si="138"/>
        <v>XB2ST.P0220-4C74101C-S14</v>
      </c>
      <c r="AO843" s="10" t="str">
        <f t="shared" si="142"/>
        <v>CONTRATISTAS</v>
      </c>
      <c r="AQ843" s="38" t="str">
        <f t="shared" si="139"/>
        <v>LIMA</v>
      </c>
    </row>
    <row r="844" spans="1:43" ht="15.75" customHeight="1" x14ac:dyDescent="0.2">
      <c r="A844" s="38">
        <v>92</v>
      </c>
      <c r="B844" s="11" t="s">
        <v>4171</v>
      </c>
      <c r="C844" s="11" t="s">
        <v>939</v>
      </c>
      <c r="D844" s="11" t="str">
        <f t="shared" si="136"/>
        <v>DNI46710583</v>
      </c>
      <c r="E844" s="39" t="s">
        <v>6411</v>
      </c>
      <c r="F844" s="48" t="s">
        <v>6412</v>
      </c>
      <c r="G844" s="44" t="s">
        <v>6413</v>
      </c>
      <c r="H844" s="38" t="s">
        <v>6414</v>
      </c>
      <c r="I844" s="38" t="s">
        <v>1065</v>
      </c>
      <c r="J844" s="38"/>
      <c r="K844" s="43">
        <v>33402</v>
      </c>
      <c r="L844" s="38" t="s">
        <v>141</v>
      </c>
      <c r="M844" s="39">
        <v>943561952</v>
      </c>
      <c r="N844" s="38" t="s">
        <v>64</v>
      </c>
      <c r="O844" s="38" t="s">
        <v>64</v>
      </c>
      <c r="P844" s="38" t="s">
        <v>6415</v>
      </c>
      <c r="Q844" s="38" t="s">
        <v>6416</v>
      </c>
      <c r="R844" s="7" t="s">
        <v>64</v>
      </c>
      <c r="S844" s="7" t="s">
        <v>64</v>
      </c>
      <c r="T844" s="11"/>
      <c r="U844" s="42"/>
      <c r="W844" s="56">
        <v>44160</v>
      </c>
      <c r="X844" s="8" t="e">
        <f t="shared" si="137"/>
        <v>#N/A</v>
      </c>
      <c r="Y844" s="44"/>
      <c r="AN844" s="10" t="str">
        <f t="shared" si="138"/>
        <v>ZSRSER601-1</v>
      </c>
      <c r="AO844" s="10" t="str">
        <f t="shared" si="142"/>
        <v>CONTRATISTAS</v>
      </c>
      <c r="AQ844" s="38" t="str">
        <f t="shared" si="139"/>
        <v>LIMA</v>
      </c>
    </row>
    <row r="845" spans="1:43" ht="15.75" customHeight="1" x14ac:dyDescent="0.2">
      <c r="A845" s="38">
        <v>94</v>
      </c>
      <c r="B845" s="11" t="s">
        <v>4171</v>
      </c>
      <c r="C845" s="11" t="s">
        <v>939</v>
      </c>
      <c r="D845" s="11" t="str">
        <f t="shared" si="136"/>
        <v>DNI43367806</v>
      </c>
      <c r="E845" s="39" t="s">
        <v>6417</v>
      </c>
      <c r="F845" s="48" t="s">
        <v>6418</v>
      </c>
      <c r="G845" s="44" t="s">
        <v>6419</v>
      </c>
      <c r="H845" s="38" t="s">
        <v>6420</v>
      </c>
      <c r="I845" s="38" t="s">
        <v>6421</v>
      </c>
      <c r="J845" s="38"/>
      <c r="K845" s="43">
        <v>31354</v>
      </c>
      <c r="L845" s="38" t="s">
        <v>141</v>
      </c>
      <c r="M845" s="39">
        <v>43367806</v>
      </c>
      <c r="N845" s="38" t="s">
        <v>64</v>
      </c>
      <c r="O845" s="38" t="s">
        <v>64</v>
      </c>
      <c r="P845" s="38" t="s">
        <v>768</v>
      </c>
      <c r="Q845" s="38" t="s">
        <v>6422</v>
      </c>
      <c r="R845" s="7" t="s">
        <v>64</v>
      </c>
      <c r="S845" s="7" t="s">
        <v>64</v>
      </c>
      <c r="T845" s="11"/>
      <c r="U845" s="42"/>
      <c r="W845" s="56">
        <v>44160</v>
      </c>
      <c r="X845" s="8" t="e">
        <f t="shared" si="137"/>
        <v>#N/A</v>
      </c>
      <c r="Y845" s="44"/>
      <c r="AN845" s="10" t="str">
        <f t="shared" si="138"/>
        <v>ZSRSER601-1</v>
      </c>
      <c r="AO845" s="10" t="str">
        <f t="shared" si="142"/>
        <v>CONTRATISTAS</v>
      </c>
      <c r="AQ845" s="38" t="str">
        <f t="shared" si="139"/>
        <v>LIMA</v>
      </c>
    </row>
    <row r="846" spans="1:43" ht="15.75" customHeight="1" x14ac:dyDescent="0.2">
      <c r="A846" s="38">
        <v>95</v>
      </c>
      <c r="B846" s="11" t="s">
        <v>4171</v>
      </c>
      <c r="C846" s="11" t="s">
        <v>939</v>
      </c>
      <c r="D846" s="11" t="str">
        <f t="shared" si="136"/>
        <v xml:space="preserve">DNI47168775 </v>
      </c>
      <c r="E846" s="39" t="s">
        <v>6423</v>
      </c>
      <c r="F846" s="48" t="s">
        <v>2873</v>
      </c>
      <c r="G846" s="44" t="s">
        <v>1144</v>
      </c>
      <c r="H846" s="38" t="s">
        <v>6424</v>
      </c>
      <c r="I846" s="38" t="s">
        <v>6425</v>
      </c>
      <c r="J846" s="38"/>
      <c r="K846" s="43">
        <v>33732</v>
      </c>
      <c r="L846" s="8" t="s">
        <v>2976</v>
      </c>
      <c r="M846" s="39">
        <v>976433804</v>
      </c>
      <c r="N846" s="38" t="s">
        <v>64</v>
      </c>
      <c r="O846" s="38" t="s">
        <v>64</v>
      </c>
      <c r="P846" s="38" t="s">
        <v>6426</v>
      </c>
      <c r="Q846" s="38" t="s">
        <v>6427</v>
      </c>
      <c r="R846" s="7" t="s">
        <v>64</v>
      </c>
      <c r="S846" s="7" t="s">
        <v>64</v>
      </c>
      <c r="T846" s="11"/>
      <c r="U846" s="42"/>
      <c r="W846" s="56">
        <v>44160</v>
      </c>
      <c r="X846" s="8" t="e">
        <f t="shared" si="137"/>
        <v>#N/A</v>
      </c>
      <c r="Y846" s="44"/>
      <c r="AN846" s="10" t="str">
        <f t="shared" si="138"/>
        <v>ZSRSER601-1</v>
      </c>
      <c r="AO846" s="10" t="str">
        <f t="shared" si="142"/>
        <v>CONTRATISTAS</v>
      </c>
      <c r="AQ846" s="38" t="str">
        <f t="shared" si="139"/>
        <v>LIMA</v>
      </c>
    </row>
    <row r="847" spans="1:43" ht="15.75" customHeight="1" x14ac:dyDescent="0.2">
      <c r="A847" s="38">
        <v>98</v>
      </c>
      <c r="B847" s="11" t="s">
        <v>4171</v>
      </c>
      <c r="C847" s="11" t="s">
        <v>939</v>
      </c>
      <c r="D847" s="11" t="str">
        <f t="shared" si="136"/>
        <v>DNI15847364</v>
      </c>
      <c r="E847" s="39" t="s">
        <v>6428</v>
      </c>
      <c r="F847" s="48" t="s">
        <v>6429</v>
      </c>
      <c r="G847" s="44" t="s">
        <v>6430</v>
      </c>
      <c r="H847" s="38" t="s">
        <v>6431</v>
      </c>
      <c r="I847" s="38" t="s">
        <v>1005</v>
      </c>
      <c r="J847" s="38"/>
      <c r="K847" s="43">
        <v>26776</v>
      </c>
      <c r="L847" s="38" t="s">
        <v>141</v>
      </c>
      <c r="M847" s="39">
        <v>952376498</v>
      </c>
      <c r="N847" s="38" t="s">
        <v>678</v>
      </c>
      <c r="O847" s="38" t="s">
        <v>6432</v>
      </c>
      <c r="P847" s="38" t="s">
        <v>6433</v>
      </c>
      <c r="Q847" s="38" t="s">
        <v>6434</v>
      </c>
      <c r="R847" s="7" t="s">
        <v>64</v>
      </c>
      <c r="S847" s="7" t="s">
        <v>64</v>
      </c>
      <c r="T847" s="11"/>
      <c r="U847" s="42"/>
      <c r="W847" s="56">
        <v>44160</v>
      </c>
      <c r="X847" s="8" t="e">
        <f t="shared" si="137"/>
        <v>#N/A</v>
      </c>
      <c r="Y847" s="44"/>
      <c r="AN847" s="10" t="str">
        <f t="shared" si="138"/>
        <v>ZSRSER601-1</v>
      </c>
      <c r="AO847" s="10" t="str">
        <f t="shared" si="142"/>
        <v>CONTRATISTAS</v>
      </c>
      <c r="AQ847" s="38" t="str">
        <f t="shared" si="139"/>
        <v>LIMA</v>
      </c>
    </row>
    <row r="848" spans="1:43" ht="15.75" customHeight="1" x14ac:dyDescent="0.2">
      <c r="A848" s="38">
        <v>99</v>
      </c>
      <c r="B848" s="11" t="s">
        <v>4171</v>
      </c>
      <c r="C848" s="11" t="s">
        <v>939</v>
      </c>
      <c r="D848" s="11" t="str">
        <f t="shared" si="136"/>
        <v>DNI05382608</v>
      </c>
      <c r="E848" s="39" t="s">
        <v>6435</v>
      </c>
      <c r="F848" s="48" t="s">
        <v>6436</v>
      </c>
      <c r="G848" s="44" t="s">
        <v>941</v>
      </c>
      <c r="H848" s="38" t="s">
        <v>6437</v>
      </c>
      <c r="I848" s="38" t="s">
        <v>6438</v>
      </c>
      <c r="J848" s="38"/>
      <c r="K848" s="43">
        <v>27570</v>
      </c>
      <c r="L848" s="38" t="s">
        <v>141</v>
      </c>
      <c r="M848" s="39">
        <v>983596211</v>
      </c>
      <c r="N848" s="38" t="s">
        <v>64</v>
      </c>
      <c r="O848" s="38" t="s">
        <v>64</v>
      </c>
      <c r="P848" s="38" t="s">
        <v>6082</v>
      </c>
      <c r="Q848" s="38" t="s">
        <v>6439</v>
      </c>
      <c r="R848" s="7" t="str">
        <f t="shared" ref="R848:R858" si="143">VLOOKUP(CONCATENATE(N848,P848),hub_,4,FALSE)</f>
        <v>LIMA</v>
      </c>
      <c r="S848" s="7" t="str">
        <f t="shared" ref="S848:S858" si="144">VLOOKUP(CONCATENATE(N848,P848),hub_,5,FALSE)</f>
        <v>LIMA</v>
      </c>
      <c r="T848" s="11"/>
      <c r="U848" s="42"/>
      <c r="W848" s="56">
        <v>44160</v>
      </c>
      <c r="X848" s="8" t="e">
        <f t="shared" si="137"/>
        <v>#N/A</v>
      </c>
      <c r="Y848" s="44"/>
      <c r="AN848" s="10" t="str">
        <f t="shared" si="138"/>
        <v>ZSRSER601-1</v>
      </c>
      <c r="AO848" s="10" t="str">
        <f t="shared" si="142"/>
        <v>CONTRATISTAS</v>
      </c>
      <c r="AQ848" s="38" t="str">
        <f t="shared" si="139"/>
        <v>LIMA</v>
      </c>
    </row>
    <row r="849" spans="1:43" ht="15.75" customHeight="1" x14ac:dyDescent="0.2">
      <c r="A849" s="38">
        <v>100</v>
      </c>
      <c r="B849" s="11" t="s">
        <v>4171</v>
      </c>
      <c r="C849" s="11" t="s">
        <v>939</v>
      </c>
      <c r="D849" s="11" t="str">
        <f t="shared" si="136"/>
        <v>DNI10592670</v>
      </c>
      <c r="E849" s="39" t="s">
        <v>6440</v>
      </c>
      <c r="F849" s="48" t="s">
        <v>861</v>
      </c>
      <c r="G849" s="44" t="s">
        <v>881</v>
      </c>
      <c r="H849" s="38" t="s">
        <v>6441</v>
      </c>
      <c r="I849" s="38" t="s">
        <v>986</v>
      </c>
      <c r="J849" s="38"/>
      <c r="K849" s="43">
        <v>28113</v>
      </c>
      <c r="L849" s="38" t="s">
        <v>141</v>
      </c>
      <c r="M849" s="39">
        <v>991263166</v>
      </c>
      <c r="N849" s="38" t="s">
        <v>64</v>
      </c>
      <c r="O849" s="38" t="s">
        <v>64</v>
      </c>
      <c r="P849" s="38" t="s">
        <v>6234</v>
      </c>
      <c r="Q849" s="38" t="s">
        <v>6442</v>
      </c>
      <c r="R849" s="7" t="str">
        <f t="shared" si="143"/>
        <v>LIMA</v>
      </c>
      <c r="S849" s="7" t="str">
        <f t="shared" si="144"/>
        <v>LIMA</v>
      </c>
      <c r="T849" s="11"/>
      <c r="U849" s="42"/>
      <c r="W849" s="56">
        <v>44160</v>
      </c>
      <c r="X849" s="8" t="e">
        <f t="shared" si="137"/>
        <v>#N/A</v>
      </c>
      <c r="Y849" s="44"/>
      <c r="AN849" s="10" t="str">
        <f t="shared" si="138"/>
        <v>ZSRSER601-1</v>
      </c>
      <c r="AO849" s="10" t="str">
        <f t="shared" si="142"/>
        <v>CONTRATISTAS</v>
      </c>
      <c r="AQ849" s="38" t="str">
        <f t="shared" si="139"/>
        <v>LIMA</v>
      </c>
    </row>
    <row r="850" spans="1:43" ht="15.75" customHeight="1" x14ac:dyDescent="0.2">
      <c r="A850" s="38">
        <v>237</v>
      </c>
      <c r="B850" s="11" t="s">
        <v>4256</v>
      </c>
      <c r="C850" s="11" t="s">
        <v>1242</v>
      </c>
      <c r="D850" s="38" t="str">
        <f t="shared" si="136"/>
        <v>DNI08169949</v>
      </c>
      <c r="E850" s="39" t="s">
        <v>6443</v>
      </c>
      <c r="F850" s="39" t="s">
        <v>6444</v>
      </c>
      <c r="G850" s="11" t="s">
        <v>5441</v>
      </c>
      <c r="H850" s="11" t="s">
        <v>6445</v>
      </c>
      <c r="I850" s="11" t="s">
        <v>1260</v>
      </c>
      <c r="J850" s="11" t="s">
        <v>4261</v>
      </c>
      <c r="K850" s="40">
        <v>27461</v>
      </c>
      <c r="L850" s="41" t="s">
        <v>141</v>
      </c>
      <c r="M850" s="11">
        <v>922307961</v>
      </c>
      <c r="N850" s="39" t="s">
        <v>64</v>
      </c>
      <c r="O850" s="11" t="s">
        <v>64</v>
      </c>
      <c r="P850" s="11" t="s">
        <v>6446</v>
      </c>
      <c r="Q850" s="11" t="s">
        <v>6447</v>
      </c>
      <c r="R850" s="7" t="str">
        <f t="shared" si="143"/>
        <v>LIMA</v>
      </c>
      <c r="S850" s="7" t="str">
        <f t="shared" si="144"/>
        <v>LIMA</v>
      </c>
      <c r="T850" s="11" t="s">
        <v>164</v>
      </c>
      <c r="V850" s="47">
        <v>44160</v>
      </c>
      <c r="W850" s="56">
        <v>44160</v>
      </c>
      <c r="X850" s="8" t="e">
        <f t="shared" si="137"/>
        <v>#N/A</v>
      </c>
      <c r="AN850" s="10" t="str">
        <f t="shared" si="138"/>
        <v>ZSRSER601-1</v>
      </c>
      <c r="AO850" s="10" t="str">
        <f t="shared" si="142"/>
        <v>CONTRATISTAS</v>
      </c>
      <c r="AQ850" s="38" t="str">
        <f t="shared" si="139"/>
        <v>LIMA</v>
      </c>
    </row>
    <row r="851" spans="1:43" ht="15.75" customHeight="1" x14ac:dyDescent="0.2">
      <c r="A851" s="38">
        <v>300</v>
      </c>
      <c r="B851" s="11" t="s">
        <v>1550</v>
      </c>
      <c r="C851" s="11" t="s">
        <v>1416</v>
      </c>
      <c r="D851" s="11" t="str">
        <f t="shared" si="136"/>
        <v>DNI44331455</v>
      </c>
      <c r="E851" s="39" t="s">
        <v>6448</v>
      </c>
      <c r="F851" s="11" t="s">
        <v>6255</v>
      </c>
      <c r="G851" s="11" t="s">
        <v>357</v>
      </c>
      <c r="H851" s="11" t="s">
        <v>6449</v>
      </c>
      <c r="I851" s="11" t="s">
        <v>593</v>
      </c>
      <c r="K851" s="41">
        <v>31954</v>
      </c>
      <c r="L851" s="11" t="s">
        <v>63</v>
      </c>
      <c r="M851" s="49" t="s">
        <v>6450</v>
      </c>
      <c r="N851" s="38" t="s">
        <v>64</v>
      </c>
      <c r="O851" s="11" t="s">
        <v>678</v>
      </c>
      <c r="P851" s="11" t="s">
        <v>74</v>
      </c>
      <c r="Q851" s="38" t="s">
        <v>6451</v>
      </c>
      <c r="R851" s="7" t="str">
        <f t="shared" si="143"/>
        <v>LIMA</v>
      </c>
      <c r="S851" s="7" t="str">
        <f t="shared" si="144"/>
        <v>LIMA</v>
      </c>
      <c r="W851" s="56">
        <v>44160</v>
      </c>
      <c r="X851" s="8" t="e">
        <f t="shared" si="137"/>
        <v>#N/A</v>
      </c>
      <c r="AN851" s="10" t="str">
        <f t="shared" si="138"/>
        <v>ZSRSER601-1</v>
      </c>
      <c r="AO851" s="10" t="str">
        <f t="shared" si="142"/>
        <v>CONTRATISTAS</v>
      </c>
      <c r="AQ851" s="38" t="str">
        <f t="shared" si="139"/>
        <v>LIMA</v>
      </c>
    </row>
    <row r="852" spans="1:43" ht="15.75" customHeight="1" x14ac:dyDescent="0.2">
      <c r="A852" s="38">
        <v>304</v>
      </c>
      <c r="B852" s="11" t="s">
        <v>1550</v>
      </c>
      <c r="C852" s="11" t="s">
        <v>1416</v>
      </c>
      <c r="D852" s="11" t="str">
        <f t="shared" si="136"/>
        <v>DNI09587739</v>
      </c>
      <c r="E852" s="39" t="s">
        <v>6452</v>
      </c>
      <c r="F852" s="11" t="s">
        <v>500</v>
      </c>
      <c r="G852" s="11" t="s">
        <v>273</v>
      </c>
      <c r="H852" s="11" t="s">
        <v>6453</v>
      </c>
      <c r="I852" s="11" t="s">
        <v>593</v>
      </c>
      <c r="K852" s="41">
        <v>25968</v>
      </c>
      <c r="L852" s="11" t="s">
        <v>63</v>
      </c>
      <c r="M852" s="49" t="s">
        <v>6454</v>
      </c>
      <c r="N852" s="38" t="s">
        <v>64</v>
      </c>
      <c r="O852" s="11" t="s">
        <v>64</v>
      </c>
      <c r="P852" s="11" t="s">
        <v>1688</v>
      </c>
      <c r="Q852" s="38" t="s">
        <v>6455</v>
      </c>
      <c r="R852" s="7" t="str">
        <f t="shared" si="143"/>
        <v>LIMA</v>
      </c>
      <c r="S852" s="7" t="str">
        <f t="shared" si="144"/>
        <v>LIMA</v>
      </c>
      <c r="W852" s="56">
        <v>44160</v>
      </c>
      <c r="X852" s="8" t="e">
        <f t="shared" si="137"/>
        <v>#N/A</v>
      </c>
      <c r="AN852" s="10" t="str">
        <f t="shared" si="138"/>
        <v>ZSRSER601-1</v>
      </c>
      <c r="AO852" s="10" t="str">
        <f t="shared" si="142"/>
        <v>CONTRATISTAS</v>
      </c>
      <c r="AQ852" s="38" t="str">
        <f t="shared" si="139"/>
        <v>LIMA</v>
      </c>
    </row>
    <row r="853" spans="1:43" ht="15.75" customHeight="1" x14ac:dyDescent="0.2">
      <c r="A853" s="38">
        <v>306</v>
      </c>
      <c r="B853" s="11" t="s">
        <v>1550</v>
      </c>
      <c r="C853" s="11" t="s">
        <v>1416</v>
      </c>
      <c r="D853" s="11" t="str">
        <f t="shared" si="136"/>
        <v>DNI04054042</v>
      </c>
      <c r="E853" s="39" t="s">
        <v>6456</v>
      </c>
      <c r="F853" s="11" t="s">
        <v>6218</v>
      </c>
      <c r="G853" s="11" t="s">
        <v>500</v>
      </c>
      <c r="H853" s="11" t="s">
        <v>6457</v>
      </c>
      <c r="I853" s="11" t="s">
        <v>593</v>
      </c>
      <c r="K853" s="41">
        <v>23402</v>
      </c>
      <c r="L853" s="11" t="s">
        <v>63</v>
      </c>
      <c r="M853" s="49" t="s">
        <v>6458</v>
      </c>
      <c r="N853" s="38" t="s">
        <v>64</v>
      </c>
      <c r="O853" s="11" t="s">
        <v>64</v>
      </c>
      <c r="P853" s="11" t="s">
        <v>74</v>
      </c>
      <c r="Q853" s="38" t="s">
        <v>6459</v>
      </c>
      <c r="R853" s="7" t="str">
        <f t="shared" si="143"/>
        <v>LIMA</v>
      </c>
      <c r="S853" s="7" t="str">
        <f t="shared" si="144"/>
        <v>LIMA</v>
      </c>
      <c r="W853" s="56">
        <v>44160</v>
      </c>
      <c r="X853" s="8" t="e">
        <f t="shared" si="137"/>
        <v>#N/A</v>
      </c>
      <c r="AN853" s="10" t="str">
        <f t="shared" si="138"/>
        <v>ZSRSER601-1</v>
      </c>
      <c r="AO853" s="10" t="str">
        <f t="shared" si="142"/>
        <v>CONTRATISTAS</v>
      </c>
      <c r="AQ853" s="38" t="str">
        <f t="shared" si="139"/>
        <v>LIMA</v>
      </c>
    </row>
    <row r="854" spans="1:43" ht="15.75" customHeight="1" x14ac:dyDescent="0.2">
      <c r="A854" s="38">
        <v>307</v>
      </c>
      <c r="B854" s="11" t="s">
        <v>1550</v>
      </c>
      <c r="C854" s="11" t="s">
        <v>1416</v>
      </c>
      <c r="D854" s="11" t="str">
        <f t="shared" si="136"/>
        <v>DNI10722298</v>
      </c>
      <c r="E854" s="39" t="s">
        <v>6460</v>
      </c>
      <c r="F854" s="11" t="s">
        <v>765</v>
      </c>
      <c r="G854" s="11" t="s">
        <v>115</v>
      </c>
      <c r="H854" s="11" t="s">
        <v>6461</v>
      </c>
      <c r="I854" s="11" t="s">
        <v>593</v>
      </c>
      <c r="K854" s="41">
        <v>28156</v>
      </c>
      <c r="L854" s="11" t="s">
        <v>63</v>
      </c>
      <c r="M854" s="49" t="s">
        <v>6462</v>
      </c>
      <c r="N854" s="38" t="s">
        <v>64</v>
      </c>
      <c r="O854" s="11" t="s">
        <v>64</v>
      </c>
      <c r="P854" s="11" t="s">
        <v>64</v>
      </c>
      <c r="Q854" s="38" t="s">
        <v>6463</v>
      </c>
      <c r="R854" s="7" t="str">
        <f t="shared" si="143"/>
        <v>LIMA</v>
      </c>
      <c r="S854" s="7" t="str">
        <f t="shared" si="144"/>
        <v>LIMA</v>
      </c>
      <c r="W854" s="56">
        <v>44160</v>
      </c>
      <c r="X854" s="8" t="e">
        <f t="shared" si="137"/>
        <v>#N/A</v>
      </c>
      <c r="AN854" s="10" t="str">
        <f t="shared" si="138"/>
        <v>ZSRSER601-1</v>
      </c>
      <c r="AO854" s="10" t="str">
        <f t="shared" si="142"/>
        <v>CONTRATISTAS</v>
      </c>
      <c r="AQ854" s="38" t="str">
        <f t="shared" si="139"/>
        <v>LIMA</v>
      </c>
    </row>
    <row r="855" spans="1:43" ht="15.75" customHeight="1" x14ac:dyDescent="0.2">
      <c r="A855" s="38">
        <v>309</v>
      </c>
      <c r="B855" s="11" t="s">
        <v>1550</v>
      </c>
      <c r="C855" s="11" t="s">
        <v>1416</v>
      </c>
      <c r="D855" s="11" t="str">
        <f t="shared" si="136"/>
        <v>DNI09739797</v>
      </c>
      <c r="E855" s="39" t="s">
        <v>6464</v>
      </c>
      <c r="F855" s="11" t="s">
        <v>2049</v>
      </c>
      <c r="G855" s="11" t="s">
        <v>77</v>
      </c>
      <c r="H855" s="11" t="s">
        <v>2358</v>
      </c>
      <c r="I855" s="11" t="s">
        <v>593</v>
      </c>
      <c r="K855" s="41">
        <v>25797</v>
      </c>
      <c r="L855" s="11" t="s">
        <v>63</v>
      </c>
      <c r="M855" s="49" t="s">
        <v>6465</v>
      </c>
      <c r="N855" s="38" t="s">
        <v>64</v>
      </c>
      <c r="O855" s="11" t="s">
        <v>64</v>
      </c>
      <c r="P855" s="11" t="s">
        <v>2837</v>
      </c>
      <c r="Q855" s="38" t="s">
        <v>6466</v>
      </c>
      <c r="R855" s="7" t="str">
        <f t="shared" si="143"/>
        <v>LIMA</v>
      </c>
      <c r="S855" s="7" t="str">
        <f t="shared" si="144"/>
        <v>LIMA</v>
      </c>
      <c r="W855" s="56">
        <v>44160</v>
      </c>
      <c r="X855" s="8" t="e">
        <f t="shared" si="137"/>
        <v>#N/A</v>
      </c>
      <c r="AN855" s="10" t="str">
        <f t="shared" si="138"/>
        <v>ZSRSER601-1</v>
      </c>
      <c r="AO855" s="10" t="str">
        <f t="shared" si="142"/>
        <v>CONTRATISTAS</v>
      </c>
      <c r="AQ855" s="38" t="str">
        <f t="shared" si="139"/>
        <v>LIMA</v>
      </c>
    </row>
    <row r="856" spans="1:43" ht="15.75" customHeight="1" x14ac:dyDescent="0.2">
      <c r="A856" s="38">
        <v>380</v>
      </c>
      <c r="B856" s="11" t="s">
        <v>590</v>
      </c>
      <c r="C856" s="11" t="s">
        <v>261</v>
      </c>
      <c r="D856" s="11" t="str">
        <f t="shared" si="136"/>
        <v>DNI41538387</v>
      </c>
      <c r="E856" s="39" t="s">
        <v>6467</v>
      </c>
      <c r="F856" s="39" t="s">
        <v>587</v>
      </c>
      <c r="G856" s="11" t="s">
        <v>115</v>
      </c>
      <c r="H856" s="11" t="s">
        <v>1724</v>
      </c>
      <c r="I856" s="11" t="s">
        <v>6468</v>
      </c>
      <c r="J856" s="11" t="s">
        <v>594</v>
      </c>
      <c r="K856" s="40">
        <v>30202</v>
      </c>
      <c r="L856" s="41" t="s">
        <v>141</v>
      </c>
      <c r="M856" s="11">
        <v>950283392</v>
      </c>
      <c r="N856" s="39" t="s">
        <v>64</v>
      </c>
      <c r="O856" s="11" t="s">
        <v>64</v>
      </c>
      <c r="P856" s="11" t="s">
        <v>1066</v>
      </c>
      <c r="Q856" s="11" t="s">
        <v>6469</v>
      </c>
      <c r="R856" s="7" t="str">
        <f t="shared" si="143"/>
        <v>LIMA</v>
      </c>
      <c r="S856" s="7" t="str">
        <f t="shared" si="144"/>
        <v>LIMA</v>
      </c>
      <c r="T856" s="11" t="s">
        <v>84</v>
      </c>
      <c r="U856" s="42"/>
      <c r="W856" s="56">
        <v>44160</v>
      </c>
      <c r="X856" s="8" t="e">
        <f t="shared" si="137"/>
        <v>#N/A</v>
      </c>
      <c r="Y856" s="44"/>
      <c r="AN856" s="10" t="str">
        <f t="shared" si="138"/>
        <v>ZSRSER601-1</v>
      </c>
      <c r="AO856" s="10" t="str">
        <f t="shared" si="142"/>
        <v>CONTRATISTAS</v>
      </c>
      <c r="AQ856" s="38" t="str">
        <f t="shared" si="139"/>
        <v>LIMA</v>
      </c>
    </row>
    <row r="857" spans="1:43" ht="15.75" customHeight="1" x14ac:dyDescent="0.2">
      <c r="A857" s="38">
        <v>381</v>
      </c>
      <c r="B857" s="11" t="s">
        <v>590</v>
      </c>
      <c r="C857" s="11" t="s">
        <v>261</v>
      </c>
      <c r="D857" s="11" t="str">
        <f t="shared" si="136"/>
        <v>DNI71841045</v>
      </c>
      <c r="E857" s="39" t="s">
        <v>6470</v>
      </c>
      <c r="F857" s="39" t="s">
        <v>6471</v>
      </c>
      <c r="G857" s="11" t="s">
        <v>747</v>
      </c>
      <c r="H857" s="11" t="s">
        <v>6472</v>
      </c>
      <c r="I857" s="11" t="s">
        <v>608</v>
      </c>
      <c r="J857" s="11" t="s">
        <v>6473</v>
      </c>
      <c r="K857" s="40">
        <v>34604</v>
      </c>
      <c r="L857" s="41" t="s">
        <v>141</v>
      </c>
      <c r="M857" s="11">
        <v>991319317</v>
      </c>
      <c r="N857" s="39" t="s">
        <v>64</v>
      </c>
      <c r="O857" s="11" t="s">
        <v>64</v>
      </c>
      <c r="P857" s="11" t="s">
        <v>2429</v>
      </c>
      <c r="Q857" s="11" t="s">
        <v>6474</v>
      </c>
      <c r="R857" s="7" t="str">
        <f t="shared" si="143"/>
        <v>LIMA</v>
      </c>
      <c r="S857" s="7" t="str">
        <f t="shared" si="144"/>
        <v>LIMA</v>
      </c>
      <c r="T857" s="11" t="s">
        <v>84</v>
      </c>
      <c r="U857" s="42"/>
      <c r="W857" s="56">
        <v>44160</v>
      </c>
      <c r="X857" s="8" t="e">
        <f t="shared" si="137"/>
        <v>#N/A</v>
      </c>
      <c r="Y857" s="44"/>
      <c r="AN857" s="10" t="str">
        <f t="shared" si="138"/>
        <v>ZSRSER601-1</v>
      </c>
      <c r="AO857" s="10" t="str">
        <f t="shared" si="142"/>
        <v>CONTRATISTAS</v>
      </c>
      <c r="AQ857" s="38" t="str">
        <f t="shared" si="139"/>
        <v>LIMA</v>
      </c>
    </row>
    <row r="858" spans="1:43" ht="15.75" customHeight="1" x14ac:dyDescent="0.2">
      <c r="A858" s="38">
        <v>385</v>
      </c>
      <c r="B858" s="11" t="s">
        <v>621</v>
      </c>
      <c r="C858" s="11" t="s">
        <v>261</v>
      </c>
      <c r="D858" s="11" t="str">
        <f t="shared" si="136"/>
        <v>DNI10346070</v>
      </c>
      <c r="E858" s="39" t="s">
        <v>6475</v>
      </c>
      <c r="F858" s="39" t="s">
        <v>6476</v>
      </c>
      <c r="G858" s="11" t="s">
        <v>6477</v>
      </c>
      <c r="H858" s="11" t="s">
        <v>6478</v>
      </c>
      <c r="I858" s="11" t="s">
        <v>6479</v>
      </c>
      <c r="J858" s="11" t="s">
        <v>6480</v>
      </c>
      <c r="K858" s="40">
        <v>26463</v>
      </c>
      <c r="L858" s="41" t="s">
        <v>141</v>
      </c>
      <c r="M858" s="11">
        <v>924454841</v>
      </c>
      <c r="N858" s="39" t="s">
        <v>64</v>
      </c>
      <c r="O858" s="11" t="s">
        <v>64</v>
      </c>
      <c r="P858" s="11" t="s">
        <v>1688</v>
      </c>
      <c r="Q858" s="11" t="s">
        <v>6481</v>
      </c>
      <c r="R858" s="7" t="str">
        <f t="shared" si="143"/>
        <v>LIMA</v>
      </c>
      <c r="S858" s="7" t="str">
        <f t="shared" si="144"/>
        <v>LIMA</v>
      </c>
      <c r="T858" s="11" t="s">
        <v>84</v>
      </c>
      <c r="U858" s="42" t="s">
        <v>4531</v>
      </c>
      <c r="W858" s="56">
        <v>44160</v>
      </c>
      <c r="X858" s="8" t="e">
        <f t="shared" si="137"/>
        <v>#N/A</v>
      </c>
      <c r="Y858" s="44"/>
      <c r="AN858" s="10" t="str">
        <f t="shared" si="138"/>
        <v>ZSRSER601-1</v>
      </c>
      <c r="AO858" s="10" t="str">
        <f t="shared" si="142"/>
        <v>CONTRATISTAS</v>
      </c>
      <c r="AQ858" s="38" t="str">
        <f t="shared" si="139"/>
        <v>LIMA</v>
      </c>
    </row>
    <row r="859" spans="1:43" ht="15.75" customHeight="1" x14ac:dyDescent="0.2">
      <c r="A859" s="38">
        <v>406</v>
      </c>
      <c r="B859" s="4" t="s">
        <v>621</v>
      </c>
      <c r="C859" s="4" t="s">
        <v>261</v>
      </c>
      <c r="D859" s="4" t="str">
        <f t="shared" si="136"/>
        <v>DNI42069388</v>
      </c>
      <c r="E859" s="45" t="s">
        <v>6482</v>
      </c>
      <c r="F859" s="45" t="s">
        <v>6483</v>
      </c>
      <c r="G859" s="46" t="s">
        <v>6484</v>
      </c>
      <c r="H859" s="46" t="s">
        <v>6485</v>
      </c>
      <c r="I859" s="11" t="s">
        <v>6486</v>
      </c>
      <c r="J859" s="11" t="s">
        <v>633</v>
      </c>
      <c r="K859" s="40">
        <v>30540</v>
      </c>
      <c r="L859" s="41" t="s">
        <v>141</v>
      </c>
      <c r="M859" s="11">
        <v>966424714</v>
      </c>
      <c r="N859" s="39" t="s">
        <v>64</v>
      </c>
      <c r="O859" s="38" t="s">
        <v>64</v>
      </c>
      <c r="P859" s="38" t="s">
        <v>6487</v>
      </c>
      <c r="Q859" s="11" t="s">
        <v>6488</v>
      </c>
      <c r="R859" s="10" t="s">
        <v>64</v>
      </c>
      <c r="S859" s="7" t="s">
        <v>64</v>
      </c>
      <c r="T859" s="11" t="s">
        <v>925</v>
      </c>
      <c r="U859" s="42" t="s">
        <v>4584</v>
      </c>
      <c r="W859" s="56">
        <v>44160</v>
      </c>
      <c r="X859" s="8" t="str">
        <f t="shared" si="137"/>
        <v>SI</v>
      </c>
      <c r="Y859" s="44"/>
      <c r="AN859" s="10" t="str">
        <f t="shared" si="138"/>
        <v>ZSRSER601-1</v>
      </c>
      <c r="AO859" s="10" t="str">
        <f t="shared" si="142"/>
        <v>CONTRATISTAS</v>
      </c>
      <c r="AQ859" s="38" t="str">
        <f t="shared" si="139"/>
        <v>LIMA</v>
      </c>
    </row>
    <row r="860" spans="1:43" ht="15.75" customHeight="1" x14ac:dyDescent="0.2">
      <c r="A860" s="38">
        <v>434</v>
      </c>
      <c r="B860" s="4" t="s">
        <v>621</v>
      </c>
      <c r="C860" s="4" t="s">
        <v>261</v>
      </c>
      <c r="D860" s="4" t="str">
        <f t="shared" si="136"/>
        <v>DNI44556226</v>
      </c>
      <c r="E860" s="45" t="s">
        <v>6489</v>
      </c>
      <c r="F860" s="45" t="s">
        <v>274</v>
      </c>
      <c r="G860" s="46" t="s">
        <v>3541</v>
      </c>
      <c r="H860" s="46" t="s">
        <v>3376</v>
      </c>
      <c r="I860" s="11" t="s">
        <v>293</v>
      </c>
      <c r="J860" s="11" t="s">
        <v>4577</v>
      </c>
      <c r="K860" s="40">
        <v>32063</v>
      </c>
      <c r="L860" s="41" t="s">
        <v>141</v>
      </c>
      <c r="M860" s="11">
        <v>966007206</v>
      </c>
      <c r="N860" s="39" t="s">
        <v>278</v>
      </c>
      <c r="O860" s="38" t="s">
        <v>279</v>
      </c>
      <c r="P860" s="38" t="s">
        <v>627</v>
      </c>
      <c r="Q860" s="11" t="s">
        <v>6490</v>
      </c>
      <c r="R860" s="10" t="str">
        <f>VLOOKUP(CONCATENATE(N860,P860),hub_,4,FALSE)</f>
        <v>LIMA HUB</v>
      </c>
      <c r="S860" s="7" t="str">
        <f>VLOOKUP(CONCATENATE(N860,P860),hub_,5,FALSE)</f>
        <v>HUANCAYO</v>
      </c>
      <c r="T860" s="11" t="s">
        <v>925</v>
      </c>
      <c r="U860" s="42" t="s">
        <v>4584</v>
      </c>
      <c r="W860" s="56">
        <v>44160</v>
      </c>
      <c r="X860" s="8" t="str">
        <f t="shared" si="137"/>
        <v>SI</v>
      </c>
      <c r="Y860" s="13" t="s">
        <v>5951</v>
      </c>
      <c r="AN860" s="10" t="str">
        <f t="shared" si="138"/>
        <v>ZSRSER601-1</v>
      </c>
      <c r="AO860" s="10" t="str">
        <f t="shared" si="142"/>
        <v>CONTRATISTAS</v>
      </c>
      <c r="AQ860" s="38" t="str">
        <f t="shared" si="139"/>
        <v>LIMA</v>
      </c>
    </row>
    <row r="861" spans="1:43" ht="15.75" customHeight="1" x14ac:dyDescent="0.2">
      <c r="A861" s="38">
        <v>449</v>
      </c>
      <c r="B861" s="11" t="s">
        <v>621</v>
      </c>
      <c r="C861" s="11" t="s">
        <v>261</v>
      </c>
      <c r="D861" s="11" t="str">
        <f t="shared" si="136"/>
        <v>DNI15764296</v>
      </c>
      <c r="E861" s="39" t="s">
        <v>6491</v>
      </c>
      <c r="F861" s="39" t="s">
        <v>5759</v>
      </c>
      <c r="G861" s="11" t="s">
        <v>97</v>
      </c>
      <c r="H861" s="11" t="s">
        <v>6492</v>
      </c>
      <c r="I861" s="11" t="s">
        <v>6493</v>
      </c>
      <c r="J861" s="11" t="s">
        <v>633</v>
      </c>
      <c r="K861" s="40">
        <v>28415</v>
      </c>
      <c r="L861" s="41" t="s">
        <v>141</v>
      </c>
      <c r="M861" s="11">
        <v>966361265</v>
      </c>
      <c r="N861" s="39" t="s">
        <v>64</v>
      </c>
      <c r="O861" s="11" t="s">
        <v>6494</v>
      </c>
      <c r="P861" s="11" t="s">
        <v>6494</v>
      </c>
      <c r="Q861" s="11" t="s">
        <v>6495</v>
      </c>
      <c r="R861" s="7" t="str">
        <f>VLOOKUP(CONCATENATE(N861,P861),hub_,4,FALSE)</f>
        <v>LIMA</v>
      </c>
      <c r="S861" s="7" t="str">
        <f>VLOOKUP(CONCATENATE(N861,P861),hub_,5,FALSE)</f>
        <v>LIMA</v>
      </c>
      <c r="T861" s="11" t="s">
        <v>925</v>
      </c>
      <c r="U861" s="42" t="s">
        <v>4584</v>
      </c>
      <c r="W861" s="56">
        <v>44160</v>
      </c>
      <c r="X861" s="8" t="e">
        <f t="shared" si="137"/>
        <v>#N/A</v>
      </c>
      <c r="Y861" s="44"/>
      <c r="AN861" s="10" t="str">
        <f t="shared" si="138"/>
        <v>ZSRSER601-1</v>
      </c>
      <c r="AO861" s="10" t="str">
        <f t="shared" si="142"/>
        <v>CONTRATISTAS</v>
      </c>
      <c r="AQ861" s="38" t="str">
        <f t="shared" si="139"/>
        <v>LIMA</v>
      </c>
    </row>
    <row r="862" spans="1:43" ht="15.75" customHeight="1" x14ac:dyDescent="0.2">
      <c r="A862" s="38">
        <v>519</v>
      </c>
      <c r="B862" s="11" t="s">
        <v>621</v>
      </c>
      <c r="C862" s="11" t="s">
        <v>261</v>
      </c>
      <c r="D862" s="11" t="str">
        <f t="shared" si="136"/>
        <v>DNI45444191</v>
      </c>
      <c r="E862" s="39" t="s">
        <v>6496</v>
      </c>
      <c r="F862" s="39" t="s">
        <v>707</v>
      </c>
      <c r="G862" s="11" t="s">
        <v>6497</v>
      </c>
      <c r="H862" s="11" t="s">
        <v>6498</v>
      </c>
      <c r="I862" s="11" t="s">
        <v>6499</v>
      </c>
      <c r="J862" s="11" t="s">
        <v>633</v>
      </c>
      <c r="K862" s="40">
        <v>32338</v>
      </c>
      <c r="L862" s="41" t="s">
        <v>978</v>
      </c>
      <c r="M862" s="11">
        <v>963708757</v>
      </c>
      <c r="N862" s="39" t="s">
        <v>1155</v>
      </c>
      <c r="O862" s="11" t="s">
        <v>691</v>
      </c>
      <c r="P862" s="11" t="s">
        <v>691</v>
      </c>
      <c r="Q862" s="11" t="s">
        <v>6500</v>
      </c>
      <c r="R862" s="7" t="str">
        <f>VLOOKUP(CONCATENATE(N862,P862),hub_,4,FALSE)</f>
        <v>LIMA HUB</v>
      </c>
      <c r="S862" s="7" t="str">
        <f>VLOOKUP(CONCATENATE(N862,P862),hub_,5,FALSE)</f>
        <v>TRUJILLO</v>
      </c>
      <c r="T862" s="11" t="s">
        <v>84</v>
      </c>
      <c r="U862" s="42" t="s">
        <v>4748</v>
      </c>
      <c r="W862" s="56">
        <v>44160</v>
      </c>
      <c r="X862" s="8" t="e">
        <f t="shared" si="137"/>
        <v>#N/A</v>
      </c>
      <c r="Y862" s="44"/>
      <c r="AN862" s="10" t="str">
        <f t="shared" si="138"/>
        <v>ZSRSER601-1</v>
      </c>
      <c r="AO862" s="10" t="str">
        <f t="shared" si="142"/>
        <v>CONTRATISTAS</v>
      </c>
      <c r="AQ862" s="38" t="str">
        <f t="shared" si="139"/>
        <v>LIMA</v>
      </c>
    </row>
    <row r="863" spans="1:43" ht="15.75" customHeight="1" x14ac:dyDescent="0.2">
      <c r="A863" s="38">
        <v>526</v>
      </c>
      <c r="B863" s="11" t="s">
        <v>621</v>
      </c>
      <c r="C863" s="11" t="s">
        <v>261</v>
      </c>
      <c r="D863" s="11" t="str">
        <f t="shared" si="136"/>
        <v>DNI41296650</v>
      </c>
      <c r="E863" s="39" t="s">
        <v>6501</v>
      </c>
      <c r="F863" s="39" t="s">
        <v>6502</v>
      </c>
      <c r="G863" s="11" t="s">
        <v>6503</v>
      </c>
      <c r="H863" s="11" t="s">
        <v>6504</v>
      </c>
      <c r="I863" s="11" t="s">
        <v>4681</v>
      </c>
      <c r="J863" s="11" t="s">
        <v>6505</v>
      </c>
      <c r="K863" s="40">
        <v>29096</v>
      </c>
      <c r="L863" s="41" t="s">
        <v>141</v>
      </c>
      <c r="M863" s="11">
        <v>974035095</v>
      </c>
      <c r="N863" s="39" t="s">
        <v>278</v>
      </c>
      <c r="O863" s="11" t="s">
        <v>6506</v>
      </c>
      <c r="P863" s="11" t="s">
        <v>6506</v>
      </c>
      <c r="Q863" s="11" t="s">
        <v>6507</v>
      </c>
      <c r="R863" s="7" t="s">
        <v>690</v>
      </c>
      <c r="S863" s="7" t="s">
        <v>279</v>
      </c>
      <c r="T863" s="11" t="s">
        <v>84</v>
      </c>
      <c r="U863" s="42" t="s">
        <v>4607</v>
      </c>
      <c r="W863" s="56">
        <v>44160</v>
      </c>
      <c r="X863" s="8" t="e">
        <f t="shared" si="137"/>
        <v>#N/A</v>
      </c>
      <c r="Y863" s="13" t="s">
        <v>5951</v>
      </c>
      <c r="AN863" s="10" t="str">
        <f t="shared" si="138"/>
        <v>ZSRSER601-1</v>
      </c>
      <c r="AO863" s="10" t="str">
        <f t="shared" si="142"/>
        <v>CONTRATISTAS</v>
      </c>
      <c r="AQ863" s="38" t="str">
        <f t="shared" si="139"/>
        <v>LIMA</v>
      </c>
    </row>
    <row r="864" spans="1:43" ht="15.75" customHeight="1" x14ac:dyDescent="0.2">
      <c r="A864" s="38">
        <v>563</v>
      </c>
      <c r="B864" s="11" t="s">
        <v>5040</v>
      </c>
      <c r="C864" s="11" t="s">
        <v>261</v>
      </c>
      <c r="D864" s="11" t="str">
        <f t="shared" si="136"/>
        <v>DNI46442246</v>
      </c>
      <c r="E864" s="39" t="s">
        <v>6508</v>
      </c>
      <c r="F864" s="39" t="s">
        <v>115</v>
      </c>
      <c r="G864" s="11" t="s">
        <v>6509</v>
      </c>
      <c r="H864" s="11" t="s">
        <v>6510</v>
      </c>
      <c r="I864" s="11" t="s">
        <v>6511</v>
      </c>
      <c r="J864" s="11"/>
      <c r="K864" s="40">
        <v>33023</v>
      </c>
      <c r="L864" s="41" t="s">
        <v>141</v>
      </c>
      <c r="M864" s="11">
        <v>965440586</v>
      </c>
      <c r="N864" s="39" t="s">
        <v>1155</v>
      </c>
      <c r="O864" s="11" t="s">
        <v>691</v>
      </c>
      <c r="P864" s="11" t="s">
        <v>691</v>
      </c>
      <c r="Q864" s="11" t="s">
        <v>6512</v>
      </c>
      <c r="R864" s="7" t="str">
        <f t="shared" ref="R864:R869" si="145">VLOOKUP(CONCATENATE(N864,P864),hub_,4,FALSE)</f>
        <v>LIMA HUB</v>
      </c>
      <c r="S864" s="7" t="str">
        <f t="shared" ref="S864:S869" si="146">VLOOKUP(CONCATENATE(N864,P864),hub_,5,FALSE)</f>
        <v>TRUJILLO</v>
      </c>
      <c r="T864" s="11" t="s">
        <v>925</v>
      </c>
      <c r="U864" s="42"/>
      <c r="W864" s="56">
        <v>44160</v>
      </c>
      <c r="X864" s="8" t="e">
        <f t="shared" si="137"/>
        <v>#N/A</v>
      </c>
      <c r="Y864" s="44"/>
      <c r="AN864" s="10" t="str">
        <f t="shared" si="138"/>
        <v>ZSRSER601-1</v>
      </c>
      <c r="AO864" s="10" t="str">
        <f t="shared" si="142"/>
        <v>CONTRATISTAS</v>
      </c>
      <c r="AQ864" s="38" t="str">
        <f t="shared" si="139"/>
        <v>LIMA</v>
      </c>
    </row>
    <row r="865" spans="1:43" ht="15.75" customHeight="1" x14ac:dyDescent="0.2">
      <c r="A865" s="38">
        <v>584</v>
      </c>
      <c r="B865" s="11" t="s">
        <v>596</v>
      </c>
      <c r="C865" s="11" t="s">
        <v>261</v>
      </c>
      <c r="D865" s="11" t="str">
        <f t="shared" si="136"/>
        <v>DNI20114020</v>
      </c>
      <c r="E865" s="39" t="s">
        <v>6513</v>
      </c>
      <c r="F865" s="39" t="s">
        <v>6514</v>
      </c>
      <c r="G865" s="11" t="s">
        <v>4884</v>
      </c>
      <c r="H865" s="11" t="s">
        <v>857</v>
      </c>
      <c r="I865" s="11" t="s">
        <v>608</v>
      </c>
      <c r="J865" s="11" t="s">
        <v>602</v>
      </c>
      <c r="K865" s="40">
        <v>28447</v>
      </c>
      <c r="L865" s="41" t="s">
        <v>141</v>
      </c>
      <c r="M865" s="11">
        <v>944255263</v>
      </c>
      <c r="N865" s="39" t="s">
        <v>278</v>
      </c>
      <c r="O865" s="11" t="s">
        <v>279</v>
      </c>
      <c r="P865" s="11" t="s">
        <v>627</v>
      </c>
      <c r="Q865" s="11" t="s">
        <v>6515</v>
      </c>
      <c r="R865" s="7" t="str">
        <f t="shared" si="145"/>
        <v>LIMA HUB</v>
      </c>
      <c r="S865" s="7" t="str">
        <f t="shared" si="146"/>
        <v>HUANCAYO</v>
      </c>
      <c r="T865" s="11" t="s">
        <v>84</v>
      </c>
      <c r="U865" s="42" t="s">
        <v>4607</v>
      </c>
      <c r="W865" s="56">
        <v>44160</v>
      </c>
      <c r="X865" s="8" t="e">
        <f t="shared" si="137"/>
        <v>#N/A</v>
      </c>
      <c r="Y865" s="13" t="s">
        <v>5951</v>
      </c>
      <c r="AN865" s="10" t="str">
        <f t="shared" si="138"/>
        <v>ZSRSER601-1</v>
      </c>
      <c r="AO865" s="10" t="str">
        <f t="shared" si="142"/>
        <v>CONTRATISTAS</v>
      </c>
      <c r="AQ865" s="38" t="str">
        <f t="shared" si="139"/>
        <v>LIMA</v>
      </c>
    </row>
    <row r="866" spans="1:43" ht="15.75" customHeight="1" x14ac:dyDescent="0.2">
      <c r="A866" s="38">
        <v>585</v>
      </c>
      <c r="B866" s="11" t="s">
        <v>596</v>
      </c>
      <c r="C866" s="11" t="s">
        <v>261</v>
      </c>
      <c r="D866" s="11" t="str">
        <f t="shared" si="136"/>
        <v>DNI42927830</v>
      </c>
      <c r="E866" s="39" t="s">
        <v>604</v>
      </c>
      <c r="F866" s="39" t="s">
        <v>605</v>
      </c>
      <c r="G866" s="11" t="s">
        <v>606</v>
      </c>
      <c r="H866" s="11" t="s">
        <v>607</v>
      </c>
      <c r="I866" s="11" t="s">
        <v>608</v>
      </c>
      <c r="J866" s="11" t="s">
        <v>602</v>
      </c>
      <c r="K866" s="40">
        <v>31080</v>
      </c>
      <c r="L866" s="41" t="s">
        <v>141</v>
      </c>
      <c r="M866" s="11">
        <v>983263547</v>
      </c>
      <c r="N866" s="39" t="s">
        <v>64</v>
      </c>
      <c r="O866" s="11" t="s">
        <v>64</v>
      </c>
      <c r="P866" s="11" t="s">
        <v>111</v>
      </c>
      <c r="Q866" s="11" t="s">
        <v>6516</v>
      </c>
      <c r="R866" s="7" t="str">
        <f t="shared" si="145"/>
        <v>LIMA</v>
      </c>
      <c r="S866" s="7" t="str">
        <f t="shared" si="146"/>
        <v>LIMA</v>
      </c>
      <c r="T866" s="11" t="s">
        <v>84</v>
      </c>
      <c r="U866" s="42" t="s">
        <v>4607</v>
      </c>
      <c r="W866" s="56">
        <v>44160</v>
      </c>
      <c r="X866" s="8" t="e">
        <f t="shared" si="137"/>
        <v>#N/A</v>
      </c>
      <c r="Y866" s="44"/>
      <c r="AN866" s="10" t="str">
        <f t="shared" si="138"/>
        <v>ZSRSER601-1</v>
      </c>
      <c r="AO866" s="10" t="str">
        <f t="shared" si="142"/>
        <v>CONTRATISTAS</v>
      </c>
      <c r="AQ866" s="38" t="str">
        <f t="shared" si="139"/>
        <v>LIMA</v>
      </c>
    </row>
    <row r="867" spans="1:43" ht="15.75" customHeight="1" x14ac:dyDescent="0.2">
      <c r="A867" s="38">
        <v>611</v>
      </c>
      <c r="B867" s="11" t="s">
        <v>5102</v>
      </c>
      <c r="C867" s="11" t="s">
        <v>1832</v>
      </c>
      <c r="D867" s="11" t="str">
        <f t="shared" si="136"/>
        <v>DNI40338370</v>
      </c>
      <c r="E867" s="39" t="s">
        <v>6517</v>
      </c>
      <c r="F867" s="39" t="s">
        <v>6518</v>
      </c>
      <c r="G867" s="11" t="s">
        <v>226</v>
      </c>
      <c r="H867" s="11" t="s">
        <v>6519</v>
      </c>
      <c r="I867" s="11" t="s">
        <v>5151</v>
      </c>
      <c r="J867" s="11" t="s">
        <v>5152</v>
      </c>
      <c r="K867" s="40">
        <v>29140</v>
      </c>
      <c r="L867" s="41" t="s">
        <v>141</v>
      </c>
      <c r="M867" s="11">
        <v>945455533</v>
      </c>
      <c r="N867" s="39" t="s">
        <v>64</v>
      </c>
      <c r="O867" s="11" t="s">
        <v>64</v>
      </c>
      <c r="P867" s="11" t="s">
        <v>1688</v>
      </c>
      <c r="Q867" s="11" t="s">
        <v>6520</v>
      </c>
      <c r="R867" s="7" t="str">
        <f t="shared" si="145"/>
        <v>LIMA</v>
      </c>
      <c r="S867" s="7" t="str">
        <f t="shared" si="146"/>
        <v>LIMA</v>
      </c>
      <c r="T867" s="11" t="s">
        <v>84</v>
      </c>
      <c r="U867" s="42" t="s">
        <v>5106</v>
      </c>
      <c r="W867" s="56">
        <v>44160</v>
      </c>
      <c r="X867" s="8" t="e">
        <f t="shared" si="137"/>
        <v>#N/A</v>
      </c>
      <c r="Y867" s="44"/>
      <c r="AN867" s="10" t="str">
        <f t="shared" si="138"/>
        <v>ZSRSER601-1</v>
      </c>
      <c r="AO867" s="10" t="str">
        <f t="shared" si="142"/>
        <v>CONTRATISTAS</v>
      </c>
      <c r="AQ867" s="38" t="str">
        <f t="shared" si="139"/>
        <v>LIMA</v>
      </c>
    </row>
    <row r="868" spans="1:43" ht="15.75" customHeight="1" x14ac:dyDescent="0.2">
      <c r="A868" s="38">
        <v>612</v>
      </c>
      <c r="B868" s="11" t="s">
        <v>5159</v>
      </c>
      <c r="C868" s="11" t="s">
        <v>1832</v>
      </c>
      <c r="D868" s="11" t="str">
        <f t="shared" si="136"/>
        <v>DNI44548743</v>
      </c>
      <c r="E868" s="39" t="s">
        <v>6521</v>
      </c>
      <c r="F868" s="39" t="s">
        <v>6522</v>
      </c>
      <c r="G868" s="11" t="s">
        <v>6523</v>
      </c>
      <c r="H868" s="11" t="s">
        <v>6524</v>
      </c>
      <c r="I868" s="11" t="s">
        <v>6525</v>
      </c>
      <c r="J868" s="11" t="s">
        <v>6526</v>
      </c>
      <c r="K868" s="40">
        <v>31990</v>
      </c>
      <c r="L868" s="41" t="s">
        <v>141</v>
      </c>
      <c r="M868" s="11">
        <v>968715483</v>
      </c>
      <c r="N868" s="39" t="s">
        <v>64</v>
      </c>
      <c r="O868" s="11" t="s">
        <v>64</v>
      </c>
      <c r="P868" s="11" t="s">
        <v>6284</v>
      </c>
      <c r="Q868" s="11" t="s">
        <v>6527</v>
      </c>
      <c r="R868" s="7" t="str">
        <f t="shared" si="145"/>
        <v>LIMA</v>
      </c>
      <c r="S868" s="7" t="str">
        <f t="shared" si="146"/>
        <v>LIMA</v>
      </c>
      <c r="T868" s="11" t="s">
        <v>84</v>
      </c>
      <c r="U868" s="42" t="s">
        <v>5165</v>
      </c>
      <c r="V868" s="38" t="s">
        <v>3041</v>
      </c>
      <c r="W868" s="56">
        <v>44160</v>
      </c>
      <c r="X868" s="8" t="e">
        <f t="shared" si="137"/>
        <v>#N/A</v>
      </c>
      <c r="Y868" s="44"/>
      <c r="AN868" s="10" t="str">
        <f t="shared" si="138"/>
        <v>ZSRSER601-1</v>
      </c>
      <c r="AO868" s="10" t="str">
        <f t="shared" si="142"/>
        <v>CONTRATISTAS</v>
      </c>
      <c r="AQ868" s="38" t="str">
        <f t="shared" si="139"/>
        <v>LIMA</v>
      </c>
    </row>
    <row r="869" spans="1:43" ht="15.75" customHeight="1" x14ac:dyDescent="0.2">
      <c r="A869" s="38">
        <v>122</v>
      </c>
      <c r="B869" s="11" t="s">
        <v>6528</v>
      </c>
      <c r="C869" s="55" t="s">
        <v>43</v>
      </c>
      <c r="D869" s="11" t="str">
        <f t="shared" si="136"/>
        <v>DNI09706390</v>
      </c>
      <c r="E869" s="39" t="s">
        <v>6529</v>
      </c>
      <c r="F869" s="48" t="s">
        <v>6530</v>
      </c>
      <c r="G869" s="44" t="s">
        <v>4154</v>
      </c>
      <c r="H869" s="38" t="s">
        <v>4252</v>
      </c>
      <c r="I869" s="38" t="s">
        <v>6531</v>
      </c>
      <c r="J869" s="38" t="s">
        <v>2918</v>
      </c>
      <c r="K869" s="43">
        <v>25057</v>
      </c>
      <c r="L869" s="38" t="s">
        <v>141</v>
      </c>
      <c r="M869" s="39">
        <v>970026460</v>
      </c>
      <c r="N869" s="38" t="s">
        <v>64</v>
      </c>
      <c r="O869" s="38" t="s">
        <v>64</v>
      </c>
      <c r="P869" s="38" t="s">
        <v>2279</v>
      </c>
      <c r="Q869" s="38" t="s">
        <v>6532</v>
      </c>
      <c r="R869" s="7" t="str">
        <f t="shared" si="145"/>
        <v>LIMA</v>
      </c>
      <c r="S869" s="7" t="str">
        <f t="shared" si="146"/>
        <v>LIMA</v>
      </c>
      <c r="T869" s="11" t="s">
        <v>181</v>
      </c>
      <c r="U869" s="42"/>
      <c r="W869" s="56">
        <v>44160</v>
      </c>
      <c r="X869" s="8" t="e">
        <f t="shared" si="137"/>
        <v>#N/A</v>
      </c>
      <c r="Y869" s="44"/>
      <c r="AN869" s="10" t="str">
        <f t="shared" si="138"/>
        <v>ZSRSER601-1</v>
      </c>
      <c r="AO869" s="10" t="str">
        <f t="shared" si="142"/>
        <v>CONTRATISTAS</v>
      </c>
      <c r="AQ869" s="38" t="str">
        <f t="shared" si="139"/>
        <v>LIMA</v>
      </c>
    </row>
    <row r="870" spans="1:43" ht="15.75" customHeight="1" x14ac:dyDescent="0.2">
      <c r="A870" s="38">
        <v>268</v>
      </c>
      <c r="B870" s="11" t="s">
        <v>1364</v>
      </c>
      <c r="C870" s="55" t="s">
        <v>154</v>
      </c>
      <c r="D870" s="11" t="str">
        <f t="shared" si="136"/>
        <v>DNI10809139</v>
      </c>
      <c r="E870" s="39" t="s">
        <v>6533</v>
      </c>
      <c r="F870" s="39" t="s">
        <v>765</v>
      </c>
      <c r="G870" s="11" t="s">
        <v>1271</v>
      </c>
      <c r="H870" s="11" t="s">
        <v>876</v>
      </c>
      <c r="I870" s="11" t="s">
        <v>6534</v>
      </c>
      <c r="J870" s="11" t="s">
        <v>1414</v>
      </c>
      <c r="K870" s="40">
        <v>28355</v>
      </c>
      <c r="L870" s="41" t="s">
        <v>63</v>
      </c>
      <c r="M870" s="11">
        <v>940482833</v>
      </c>
      <c r="N870" s="39" t="s">
        <v>6049</v>
      </c>
      <c r="O870" s="11" t="s">
        <v>6049</v>
      </c>
      <c r="P870" s="11" t="s">
        <v>6535</v>
      </c>
      <c r="Q870" s="11" t="s">
        <v>6536</v>
      </c>
      <c r="R870" s="7" t="s">
        <v>64</v>
      </c>
      <c r="S870" s="7" t="s">
        <v>64</v>
      </c>
      <c r="T870" s="11" t="s">
        <v>164</v>
      </c>
      <c r="U870" s="42" t="s">
        <v>4293</v>
      </c>
      <c r="V870" s="38" t="s">
        <v>3041</v>
      </c>
      <c r="W870" s="56">
        <v>44160</v>
      </c>
      <c r="X870" s="8" t="e">
        <f t="shared" si="137"/>
        <v>#N/A</v>
      </c>
      <c r="Y870" s="44"/>
      <c r="AN870" s="10" t="str">
        <f t="shared" si="138"/>
        <v>ZSRSER601-1</v>
      </c>
      <c r="AO870" s="10" t="str">
        <f t="shared" si="142"/>
        <v>CONTRATISTAS</v>
      </c>
      <c r="AQ870" s="38" t="str">
        <f t="shared" si="139"/>
        <v>LIMA</v>
      </c>
    </row>
    <row r="871" spans="1:43" ht="15.75" customHeight="1" x14ac:dyDescent="0.2">
      <c r="A871" s="38">
        <v>657</v>
      </c>
      <c r="B871" s="11" t="s">
        <v>1896</v>
      </c>
      <c r="C871" s="55" t="s">
        <v>1897</v>
      </c>
      <c r="D871" s="11" t="str">
        <f t="shared" si="136"/>
        <v>DNI44785662</v>
      </c>
      <c r="E871" s="39" t="s">
        <v>6537</v>
      </c>
      <c r="F871" s="39" t="s">
        <v>6538</v>
      </c>
      <c r="G871" s="11" t="s">
        <v>226</v>
      </c>
      <c r="H871" s="11" t="s">
        <v>6539</v>
      </c>
      <c r="I871" s="11" t="s">
        <v>5450</v>
      </c>
      <c r="J871" s="11" t="s">
        <v>6540</v>
      </c>
      <c r="K871" s="40">
        <v>32113</v>
      </c>
      <c r="L871" s="41" t="s">
        <v>141</v>
      </c>
      <c r="M871" s="11">
        <v>947446068</v>
      </c>
      <c r="N871" s="39" t="s">
        <v>2219</v>
      </c>
      <c r="O871" s="11" t="s">
        <v>6541</v>
      </c>
      <c r="P871" s="11" t="s">
        <v>6541</v>
      </c>
      <c r="Q871" s="11" t="s">
        <v>6542</v>
      </c>
      <c r="R871" s="7" t="s">
        <v>690</v>
      </c>
      <c r="S871" s="7" t="s">
        <v>691</v>
      </c>
      <c r="T871" s="11" t="s">
        <v>181</v>
      </c>
      <c r="U871" s="42" t="s">
        <v>5339</v>
      </c>
      <c r="W871" s="56">
        <v>44160</v>
      </c>
      <c r="X871" s="8" t="e">
        <f t="shared" si="137"/>
        <v>#N/A</v>
      </c>
      <c r="Y871" s="44"/>
      <c r="AN871" s="10" t="str">
        <f t="shared" si="138"/>
        <v>ZSRSER601-1</v>
      </c>
      <c r="AO871" s="10" t="str">
        <f t="shared" si="142"/>
        <v>CONTRATISTAS</v>
      </c>
      <c r="AQ871" s="38" t="str">
        <f t="shared" si="139"/>
        <v>LIMA</v>
      </c>
    </row>
    <row r="872" spans="1:43" ht="15.75" customHeight="1" x14ac:dyDescent="0.2">
      <c r="A872" s="38">
        <v>664</v>
      </c>
      <c r="B872" s="11" t="s">
        <v>1896</v>
      </c>
      <c r="C872" s="55" t="s">
        <v>1897</v>
      </c>
      <c r="D872" s="11" t="str">
        <f t="shared" si="136"/>
        <v>DNI19229661</v>
      </c>
      <c r="E872" s="39" t="s">
        <v>6543</v>
      </c>
      <c r="F872" s="39" t="s">
        <v>6544</v>
      </c>
      <c r="G872" s="11" t="s">
        <v>3442</v>
      </c>
      <c r="H872" s="11" t="s">
        <v>6545</v>
      </c>
      <c r="I872" s="11" t="s">
        <v>695</v>
      </c>
      <c r="J872" s="11" t="s">
        <v>3238</v>
      </c>
      <c r="K872" s="40">
        <v>24310</v>
      </c>
      <c r="L872" s="41" t="s">
        <v>141</v>
      </c>
      <c r="M872" s="11">
        <v>944277758</v>
      </c>
      <c r="N872" s="39" t="s">
        <v>1155</v>
      </c>
      <c r="O872" s="11" t="s">
        <v>691</v>
      </c>
      <c r="P872" s="11" t="s">
        <v>691</v>
      </c>
      <c r="Q872" s="11" t="s">
        <v>6546</v>
      </c>
      <c r="R872" s="7" t="str">
        <f>VLOOKUP(CONCATENATE(N872,P872),hub_,4,FALSE)</f>
        <v>LIMA HUB</v>
      </c>
      <c r="S872" s="7" t="str">
        <f>VLOOKUP(CONCATENATE(N872,P872),hub_,5,FALSE)</f>
        <v>TRUJILLO</v>
      </c>
      <c r="T872" s="11" t="s">
        <v>181</v>
      </c>
      <c r="U872" s="42" t="s">
        <v>5344</v>
      </c>
      <c r="W872" s="56">
        <v>44160</v>
      </c>
      <c r="X872" s="8" t="e">
        <f t="shared" si="137"/>
        <v>#N/A</v>
      </c>
      <c r="Y872" s="44"/>
      <c r="AN872" s="10" t="str">
        <f t="shared" si="138"/>
        <v>ZSRSER601-1</v>
      </c>
      <c r="AO872" s="10" t="str">
        <f t="shared" si="142"/>
        <v>CONTRATISTAS</v>
      </c>
      <c r="AQ872" s="38" t="str">
        <f t="shared" si="139"/>
        <v>LIMA</v>
      </c>
    </row>
    <row r="873" spans="1:43" ht="15.75" customHeight="1" x14ac:dyDescent="0.2">
      <c r="A873" s="38">
        <v>1150</v>
      </c>
      <c r="B873" s="11" t="s">
        <v>6528</v>
      </c>
      <c r="C873" s="55" t="s">
        <v>43</v>
      </c>
      <c r="D873" s="11" t="str">
        <f t="shared" si="136"/>
        <v>DNI9706390</v>
      </c>
      <c r="E873" s="11">
        <v>9706390</v>
      </c>
      <c r="F873" s="39" t="s">
        <v>6530</v>
      </c>
      <c r="G873" s="39" t="s">
        <v>4154</v>
      </c>
      <c r="H873" s="11" t="s">
        <v>4252</v>
      </c>
      <c r="I873" s="11" t="s">
        <v>6531</v>
      </c>
      <c r="J873" s="11" t="s">
        <v>2918</v>
      </c>
      <c r="K873" s="40">
        <v>25057</v>
      </c>
      <c r="L873" s="40" t="s">
        <v>63</v>
      </c>
      <c r="M873" s="41">
        <v>970026460</v>
      </c>
      <c r="N873" s="38" t="s">
        <v>64</v>
      </c>
      <c r="O873" s="49" t="s">
        <v>64</v>
      </c>
      <c r="P873" s="11" t="s">
        <v>2279</v>
      </c>
      <c r="Q873" s="11" t="s">
        <v>6532</v>
      </c>
      <c r="R873" s="7" t="str">
        <f>VLOOKUP(CONCATENATE(N873,P873),hub_,4,FALSE)</f>
        <v>LIMA</v>
      </c>
      <c r="S873" s="7" t="str">
        <f>VLOOKUP(CONCATENATE(N873,P873),hub_,5,FALSE)</f>
        <v>LIMA</v>
      </c>
      <c r="T873" s="11" t="s">
        <v>181</v>
      </c>
      <c r="U873" s="11"/>
      <c r="V873" s="42"/>
      <c r="W873" s="56">
        <v>44160</v>
      </c>
      <c r="X873" s="8" t="e">
        <f t="shared" si="137"/>
        <v>#N/A</v>
      </c>
      <c r="Y873" s="8"/>
      <c r="Z873" s="44"/>
      <c r="AN873" s="10" t="str">
        <f t="shared" si="138"/>
        <v>ZSRSER601-1</v>
      </c>
      <c r="AO873" s="10" t="str">
        <f t="shared" si="142"/>
        <v>CONTRATISTAS</v>
      </c>
      <c r="AQ873" s="38" t="str">
        <f t="shared" si="139"/>
        <v>LIMA</v>
      </c>
    </row>
    <row r="874" spans="1:43" ht="15.75" customHeight="1" x14ac:dyDescent="0.2">
      <c r="A874" s="38">
        <v>242</v>
      </c>
      <c r="B874" s="11" t="s">
        <v>6547</v>
      </c>
      <c r="C874" s="11" t="s">
        <v>1700</v>
      </c>
      <c r="D874" s="11" t="str">
        <f t="shared" si="136"/>
        <v>DNI44837400</v>
      </c>
      <c r="E874" s="11" t="s">
        <v>6548</v>
      </c>
      <c r="F874" s="39" t="s">
        <v>6549</v>
      </c>
      <c r="G874" s="48" t="s">
        <v>6550</v>
      </c>
      <c r="H874" s="44" t="s">
        <v>6551</v>
      </c>
      <c r="I874" s="38" t="s">
        <v>1471</v>
      </c>
      <c r="J874" s="38" t="s">
        <v>3091</v>
      </c>
      <c r="K874" s="38">
        <v>32173</v>
      </c>
      <c r="L874" s="43" t="s">
        <v>141</v>
      </c>
      <c r="M874" s="38" t="s">
        <v>6552</v>
      </c>
      <c r="N874" s="39" t="s">
        <v>6553</v>
      </c>
      <c r="O874" s="44" t="s">
        <v>6049</v>
      </c>
      <c r="P874" s="38" t="s">
        <v>6554</v>
      </c>
      <c r="Q874" s="38" t="s">
        <v>6555</v>
      </c>
      <c r="R874" s="7" t="s">
        <v>64</v>
      </c>
      <c r="S874" s="7" t="s">
        <v>64</v>
      </c>
      <c r="T874" s="7" t="s">
        <v>6556</v>
      </c>
      <c r="U874" s="11" t="s">
        <v>6557</v>
      </c>
      <c r="V874" s="42" t="s">
        <v>3033</v>
      </c>
      <c r="W874" s="56">
        <v>44160</v>
      </c>
      <c r="X874" s="8" t="e">
        <f t="shared" si="137"/>
        <v>#N/A</v>
      </c>
      <c r="Y874" s="44"/>
      <c r="AN874" s="10" t="str">
        <f t="shared" si="138"/>
        <v>NSRED/0B24D-7911SM-00001</v>
      </c>
      <c r="AO874" s="10" t="s">
        <v>5395</v>
      </c>
      <c r="AQ874" s="38" t="str">
        <f t="shared" si="139"/>
        <v>LIMA</v>
      </c>
    </row>
    <row r="875" spans="1:43" ht="15.75" customHeight="1" x14ac:dyDescent="0.2">
      <c r="A875" s="38">
        <v>243</v>
      </c>
      <c r="B875" s="11" t="s">
        <v>6547</v>
      </c>
      <c r="C875" s="11" t="s">
        <v>1700</v>
      </c>
      <c r="D875" s="11" t="str">
        <f t="shared" si="136"/>
        <v>DNI44770227</v>
      </c>
      <c r="E875" s="11" t="s">
        <v>6558</v>
      </c>
      <c r="F875" s="39" t="s">
        <v>88</v>
      </c>
      <c r="G875" s="48" t="s">
        <v>2661</v>
      </c>
      <c r="H875" s="44" t="s">
        <v>6559</v>
      </c>
      <c r="I875" s="38" t="s">
        <v>6560</v>
      </c>
      <c r="J875" s="38" t="s">
        <v>3091</v>
      </c>
      <c r="K875" s="38">
        <v>31982</v>
      </c>
      <c r="L875" s="43" t="s">
        <v>141</v>
      </c>
      <c r="M875" s="38" t="s">
        <v>6561</v>
      </c>
      <c r="N875" s="39" t="s">
        <v>6553</v>
      </c>
      <c r="O875" s="44" t="s">
        <v>6049</v>
      </c>
      <c r="P875" s="38" t="s">
        <v>6562</v>
      </c>
      <c r="Q875" s="38" t="s">
        <v>6563</v>
      </c>
      <c r="R875" s="7" t="s">
        <v>64</v>
      </c>
      <c r="S875" s="7" t="s">
        <v>64</v>
      </c>
      <c r="T875" s="7" t="s">
        <v>6556</v>
      </c>
      <c r="U875" s="11"/>
      <c r="V875" s="42" t="s">
        <v>3033</v>
      </c>
      <c r="W875" s="56">
        <v>44160</v>
      </c>
      <c r="X875" s="8" t="e">
        <f t="shared" si="137"/>
        <v>#N/A</v>
      </c>
      <c r="Y875" s="44"/>
      <c r="AN875" s="10" t="str">
        <f t="shared" si="138"/>
        <v>NSRED/0B24D-7911SM-00001</v>
      </c>
      <c r="AO875" s="10" t="s">
        <v>5395</v>
      </c>
      <c r="AQ875" s="38" t="str">
        <f t="shared" si="139"/>
        <v>LIMA</v>
      </c>
    </row>
    <row r="876" spans="1:43" ht="15.75" customHeight="1" x14ac:dyDescent="0.2">
      <c r="A876" s="38">
        <v>31</v>
      </c>
      <c r="B876" s="11" t="s">
        <v>6564</v>
      </c>
      <c r="C876" s="11" t="s">
        <v>681</v>
      </c>
      <c r="D876" s="11" t="str">
        <f t="shared" si="136"/>
        <v>DNI09613746</v>
      </c>
      <c r="E876" s="39" t="s">
        <v>6565</v>
      </c>
      <c r="F876" s="48" t="s">
        <v>6566</v>
      </c>
      <c r="G876" s="44" t="s">
        <v>6567</v>
      </c>
      <c r="H876" s="38" t="s">
        <v>6568</v>
      </c>
      <c r="I876" s="38" t="s">
        <v>6569</v>
      </c>
      <c r="J876" s="38"/>
      <c r="K876" s="43">
        <v>26153</v>
      </c>
      <c r="L876" s="38" t="s">
        <v>141</v>
      </c>
      <c r="M876" s="39">
        <v>985044445</v>
      </c>
      <c r="N876" s="38" t="s">
        <v>6049</v>
      </c>
      <c r="O876" s="38" t="s">
        <v>6049</v>
      </c>
      <c r="P876" s="38" t="s">
        <v>6570</v>
      </c>
      <c r="Q876" s="38" t="s">
        <v>6571</v>
      </c>
      <c r="R876" s="7" t="str">
        <f>VLOOKUP(CONCATENATE(N876,P876),hub_,4,FALSE)</f>
        <v>LIMA</v>
      </c>
      <c r="S876" s="7" t="str">
        <f>VLOOKUP(CONCATENATE(N876,P876),hub_,5,FALSE)</f>
        <v>LIMA</v>
      </c>
      <c r="T876" s="11" t="s">
        <v>6572</v>
      </c>
      <c r="U876" s="42"/>
      <c r="W876" s="56">
        <v>44160</v>
      </c>
      <c r="X876" s="8" t="e">
        <f t="shared" si="137"/>
        <v>#N/A</v>
      </c>
      <c r="Y876" s="44"/>
      <c r="AH876" s="8" t="s">
        <v>3317</v>
      </c>
      <c r="AN876" s="10" t="str">
        <f t="shared" si="138"/>
        <v>XB2ST.P0220-4C74101C-S14</v>
      </c>
      <c r="AO876" s="10" t="s">
        <v>5395</v>
      </c>
      <c r="AQ876" s="38" t="str">
        <f t="shared" si="139"/>
        <v>LIMA</v>
      </c>
    </row>
    <row r="877" spans="1:43" ht="15.75" customHeight="1" x14ac:dyDescent="0.2">
      <c r="A877" s="38">
        <v>32</v>
      </c>
      <c r="B877" s="11" t="s">
        <v>6564</v>
      </c>
      <c r="C877" s="11" t="s">
        <v>681</v>
      </c>
      <c r="D877" s="11" t="str">
        <f t="shared" si="136"/>
        <v>DNI44105732</v>
      </c>
      <c r="E877" s="39" t="s">
        <v>6573</v>
      </c>
      <c r="F877" s="48" t="s">
        <v>6574</v>
      </c>
      <c r="G877" s="44" t="s">
        <v>6575</v>
      </c>
      <c r="H877" s="38" t="s">
        <v>6576</v>
      </c>
      <c r="I877" s="38" t="s">
        <v>6577</v>
      </c>
      <c r="J877" s="38"/>
      <c r="K877" s="43">
        <v>31767</v>
      </c>
      <c r="L877" s="38" t="s">
        <v>141</v>
      </c>
      <c r="M877" s="39">
        <v>987787838</v>
      </c>
      <c r="N877" s="38" t="s">
        <v>6049</v>
      </c>
      <c r="O877" s="38" t="s">
        <v>6049</v>
      </c>
      <c r="P877" s="38" t="s">
        <v>6578</v>
      </c>
      <c r="Q877" s="38" t="s">
        <v>6579</v>
      </c>
      <c r="R877" s="7" t="str">
        <f>VLOOKUP(CONCATENATE(N877,P877),hub_,4,FALSE)</f>
        <v>LIMA</v>
      </c>
      <c r="S877" s="7" t="str">
        <f>VLOOKUP(CONCATENATE(N877,P877),hub_,5,FALSE)</f>
        <v>LIMA</v>
      </c>
      <c r="T877" s="11" t="s">
        <v>6572</v>
      </c>
      <c r="U877" s="42"/>
      <c r="W877" s="56">
        <v>44160</v>
      </c>
      <c r="X877" s="8" t="e">
        <f t="shared" si="137"/>
        <v>#N/A</v>
      </c>
      <c r="Y877" s="44"/>
      <c r="AN877" s="10" t="str">
        <f t="shared" si="138"/>
        <v>XB2ST.P0220-4C74101C-S14</v>
      </c>
      <c r="AO877" s="10" t="s">
        <v>5395</v>
      </c>
      <c r="AQ877" s="38" t="str">
        <f t="shared" si="139"/>
        <v>LIMA</v>
      </c>
    </row>
    <row r="878" spans="1:43" ht="15.75" customHeight="1" x14ac:dyDescent="0.2">
      <c r="A878" s="38">
        <v>33</v>
      </c>
      <c r="B878" s="11" t="s">
        <v>6564</v>
      </c>
      <c r="C878" s="11" t="s">
        <v>681</v>
      </c>
      <c r="D878" s="11" t="str">
        <f t="shared" si="136"/>
        <v>DNI46122311</v>
      </c>
      <c r="E878" s="39" t="s">
        <v>6580</v>
      </c>
      <c r="F878" s="48" t="s">
        <v>6581</v>
      </c>
      <c r="G878" s="44" t="s">
        <v>6582</v>
      </c>
      <c r="H878" s="38" t="s">
        <v>6583</v>
      </c>
      <c r="I878" s="38" t="s">
        <v>6584</v>
      </c>
      <c r="J878" s="38"/>
      <c r="K878" s="43">
        <v>32805</v>
      </c>
      <c r="L878" s="8" t="s">
        <v>2976</v>
      </c>
      <c r="M878" s="39">
        <v>997788029</v>
      </c>
      <c r="N878" s="38" t="s">
        <v>6049</v>
      </c>
      <c r="O878" s="38" t="s">
        <v>6049</v>
      </c>
      <c r="P878" s="38" t="s">
        <v>6585</v>
      </c>
      <c r="Q878" s="38" t="s">
        <v>6586</v>
      </c>
      <c r="R878" s="7" t="str">
        <f>VLOOKUP(CONCATENATE(N878,P878),hub_,4,FALSE)</f>
        <v>LIMA</v>
      </c>
      <c r="S878" s="7" t="str">
        <f>VLOOKUP(CONCATENATE(N878,P878),hub_,5,FALSE)</f>
        <v>LIMA</v>
      </c>
      <c r="T878" s="11" t="s">
        <v>6572</v>
      </c>
      <c r="U878" s="42"/>
      <c r="W878" s="56">
        <v>44160</v>
      </c>
      <c r="X878" s="8" t="e">
        <f t="shared" si="137"/>
        <v>#N/A</v>
      </c>
      <c r="Y878" s="44"/>
      <c r="AN878" s="10" t="str">
        <f t="shared" si="138"/>
        <v>XB2ST.P0220-4C74101C-S14</v>
      </c>
      <c r="AO878" s="10" t="s">
        <v>5395</v>
      </c>
      <c r="AQ878" s="38" t="str">
        <f t="shared" si="139"/>
        <v>LIMA</v>
      </c>
    </row>
    <row r="879" spans="1:43" ht="15.75" customHeight="1" x14ac:dyDescent="0.2">
      <c r="A879" s="38">
        <v>34</v>
      </c>
      <c r="B879" s="11" t="s">
        <v>6564</v>
      </c>
      <c r="C879" s="11" t="s">
        <v>681</v>
      </c>
      <c r="D879" s="11" t="str">
        <f t="shared" ref="D879:D920" si="147">CONCATENATE("DNI",E879)</f>
        <v>DNI06830772</v>
      </c>
      <c r="E879" s="39" t="s">
        <v>6587</v>
      </c>
      <c r="F879" s="48" t="s">
        <v>6588</v>
      </c>
      <c r="G879" s="44" t="s">
        <v>6589</v>
      </c>
      <c r="H879" s="38" t="s">
        <v>6590</v>
      </c>
      <c r="I879" s="38" t="s">
        <v>6591</v>
      </c>
      <c r="J879" s="38"/>
      <c r="K879" s="43">
        <v>24366</v>
      </c>
      <c r="L879" s="8" t="s">
        <v>2976</v>
      </c>
      <c r="M879" s="39">
        <v>975204886</v>
      </c>
      <c r="N879" s="38" t="s">
        <v>64</v>
      </c>
      <c r="O879" s="38" t="s">
        <v>6049</v>
      </c>
      <c r="P879" s="38" t="s">
        <v>6592</v>
      </c>
      <c r="Q879" s="38" t="s">
        <v>6593</v>
      </c>
      <c r="R879" s="7" t="s">
        <v>64</v>
      </c>
      <c r="S879" s="7" t="s">
        <v>64</v>
      </c>
      <c r="T879" s="11" t="s">
        <v>6572</v>
      </c>
      <c r="U879" s="42"/>
      <c r="W879" s="56">
        <v>44160</v>
      </c>
      <c r="X879" s="8" t="e">
        <f t="shared" ref="X879:X920" si="148">VLOOKUP(D879,cero,6,FALSE)</f>
        <v>#N/A</v>
      </c>
      <c r="Y879" s="44"/>
      <c r="AN879" s="10" t="str">
        <f t="shared" ref="AN879:AN920" si="149">VLOOKUP(C879,CECO,3,FALSE)</f>
        <v>XB2ST.P0220-4C74101C-S14</v>
      </c>
      <c r="AO879" s="10" t="s">
        <v>5395</v>
      </c>
      <c r="AQ879" s="38" t="str">
        <f t="shared" ref="AQ879:AQ920" si="150">VLOOKUP(R879,visual,2,FALSE)</f>
        <v>LIMA</v>
      </c>
    </row>
    <row r="880" spans="1:43" ht="15.75" customHeight="1" x14ac:dyDescent="0.2">
      <c r="A880" s="38">
        <v>680</v>
      </c>
      <c r="B880" s="11" t="s">
        <v>6594</v>
      </c>
      <c r="C880" s="2" t="s">
        <v>681</v>
      </c>
      <c r="D880" s="11" t="str">
        <f t="shared" si="147"/>
        <v>DNI08869436</v>
      </c>
      <c r="E880" s="39" t="s">
        <v>6595</v>
      </c>
      <c r="F880" s="39" t="s">
        <v>6596</v>
      </c>
      <c r="G880" s="11" t="s">
        <v>323</v>
      </c>
      <c r="H880" s="11" t="s">
        <v>4968</v>
      </c>
      <c r="I880" s="11" t="s">
        <v>6597</v>
      </c>
      <c r="J880" s="11" t="s">
        <v>5393</v>
      </c>
      <c r="K880" s="40">
        <v>22384</v>
      </c>
      <c r="L880" s="41" t="s">
        <v>141</v>
      </c>
      <c r="M880" s="11">
        <v>943523845</v>
      </c>
      <c r="N880" s="39" t="s">
        <v>64</v>
      </c>
      <c r="O880" s="11" t="s">
        <v>64</v>
      </c>
      <c r="P880" s="11" t="s">
        <v>2837</v>
      </c>
      <c r="Q880" s="11" t="s">
        <v>6598</v>
      </c>
      <c r="R880" s="7" t="str">
        <f t="shared" ref="R880:R889" si="151">VLOOKUP(CONCATENATE(N880,P880),hub_,4,FALSE)</f>
        <v>LIMA</v>
      </c>
      <c r="S880" s="7" t="str">
        <f t="shared" ref="S880:S889" si="152">VLOOKUP(CONCATENATE(N880,P880),hub_,5,FALSE)</f>
        <v>LIMA</v>
      </c>
      <c r="T880" s="11" t="s">
        <v>925</v>
      </c>
      <c r="U880" s="42"/>
      <c r="W880" s="56">
        <v>44160</v>
      </c>
      <c r="X880" s="8" t="e">
        <f t="shared" si="148"/>
        <v>#N/A</v>
      </c>
      <c r="Y880" s="44"/>
      <c r="AN880" s="10" t="str">
        <f t="shared" si="149"/>
        <v>XB2ST.P0220-4C74101C-S14</v>
      </c>
      <c r="AO880" s="10" t="s">
        <v>5395</v>
      </c>
      <c r="AQ880" s="38" t="str">
        <f t="shared" si="150"/>
        <v>LIMA</v>
      </c>
    </row>
    <row r="881" spans="1:43" ht="15.75" customHeight="1" x14ac:dyDescent="0.2">
      <c r="A881" s="38">
        <v>681</v>
      </c>
      <c r="B881" s="11" t="s">
        <v>6594</v>
      </c>
      <c r="C881" s="2" t="s">
        <v>681</v>
      </c>
      <c r="D881" s="11" t="str">
        <f t="shared" si="147"/>
        <v>DNI19260365</v>
      </c>
      <c r="E881" s="39" t="s">
        <v>6599</v>
      </c>
      <c r="F881" s="39" t="s">
        <v>5225</v>
      </c>
      <c r="G881" s="11" t="s">
        <v>861</v>
      </c>
      <c r="H881" s="11" t="s">
        <v>6600</v>
      </c>
      <c r="I881" s="11" t="s">
        <v>4025</v>
      </c>
      <c r="J881" s="11" t="s">
        <v>5393</v>
      </c>
      <c r="K881" s="40">
        <v>28364</v>
      </c>
      <c r="L881" s="41" t="s">
        <v>141</v>
      </c>
      <c r="M881" s="11">
        <v>999019815</v>
      </c>
      <c r="N881" s="39" t="s">
        <v>64</v>
      </c>
      <c r="O881" s="11" t="s">
        <v>64</v>
      </c>
      <c r="P881" s="11" t="s">
        <v>2837</v>
      </c>
      <c r="Q881" s="11" t="s">
        <v>6598</v>
      </c>
      <c r="R881" s="7" t="str">
        <f t="shared" si="151"/>
        <v>LIMA</v>
      </c>
      <c r="S881" s="7" t="str">
        <f t="shared" si="152"/>
        <v>LIMA</v>
      </c>
      <c r="T881" s="11" t="s">
        <v>925</v>
      </c>
      <c r="U881" s="42"/>
      <c r="W881" s="56">
        <v>44160</v>
      </c>
      <c r="X881" s="8" t="e">
        <f t="shared" si="148"/>
        <v>#N/A</v>
      </c>
      <c r="Y881" s="44"/>
      <c r="AN881" s="10" t="str">
        <f t="shared" si="149"/>
        <v>XB2ST.P0220-4C74101C-S14</v>
      </c>
      <c r="AO881" s="10" t="s">
        <v>5395</v>
      </c>
      <c r="AQ881" s="38" t="str">
        <f t="shared" si="150"/>
        <v>LIMA</v>
      </c>
    </row>
    <row r="882" spans="1:43" ht="15.75" customHeight="1" x14ac:dyDescent="0.2">
      <c r="A882" s="38">
        <v>682</v>
      </c>
      <c r="B882" s="11" t="s">
        <v>2265</v>
      </c>
      <c r="C882" s="2" t="s">
        <v>681</v>
      </c>
      <c r="D882" s="11" t="str">
        <f t="shared" si="147"/>
        <v>DNI44161468</v>
      </c>
      <c r="E882" s="39" t="s">
        <v>6601</v>
      </c>
      <c r="F882" s="39" t="s">
        <v>6602</v>
      </c>
      <c r="G882" s="11" t="s">
        <v>6603</v>
      </c>
      <c r="H882" s="11" t="s">
        <v>6604</v>
      </c>
      <c r="I882" s="11" t="s">
        <v>1095</v>
      </c>
      <c r="J882" s="11" t="s">
        <v>5393</v>
      </c>
      <c r="K882" s="40">
        <v>31428</v>
      </c>
      <c r="L882" s="41" t="s">
        <v>141</v>
      </c>
      <c r="M882" s="11">
        <v>970233358</v>
      </c>
      <c r="N882" s="39" t="s">
        <v>64</v>
      </c>
      <c r="O882" s="11" t="s">
        <v>64</v>
      </c>
      <c r="P882" s="11" t="s">
        <v>2279</v>
      </c>
      <c r="Q882" s="11" t="s">
        <v>6605</v>
      </c>
      <c r="R882" s="7" t="str">
        <f t="shared" si="151"/>
        <v>LIMA</v>
      </c>
      <c r="S882" s="7" t="str">
        <f t="shared" si="152"/>
        <v>LIMA</v>
      </c>
      <c r="T882" s="11" t="s">
        <v>84</v>
      </c>
      <c r="U882" s="42"/>
      <c r="W882" s="56">
        <v>44160</v>
      </c>
      <c r="X882" s="8" t="e">
        <f t="shared" si="148"/>
        <v>#N/A</v>
      </c>
      <c r="Y882" s="44"/>
      <c r="AN882" s="10" t="str">
        <f t="shared" si="149"/>
        <v>XB2ST.P0220-4C74101C-S14</v>
      </c>
      <c r="AO882" s="10" t="s">
        <v>5395</v>
      </c>
      <c r="AQ882" s="38" t="str">
        <f t="shared" si="150"/>
        <v>LIMA</v>
      </c>
    </row>
    <row r="883" spans="1:43" ht="15.75" customHeight="1" x14ac:dyDescent="0.2">
      <c r="A883" s="38">
        <v>683</v>
      </c>
      <c r="B883" s="11" t="s">
        <v>2265</v>
      </c>
      <c r="C883" s="2" t="s">
        <v>681</v>
      </c>
      <c r="D883" s="11" t="str">
        <f t="shared" si="147"/>
        <v>DNI05331089</v>
      </c>
      <c r="E883" s="39" t="s">
        <v>6606</v>
      </c>
      <c r="F883" s="39" t="s">
        <v>6607</v>
      </c>
      <c r="G883" s="11" t="s">
        <v>6608</v>
      </c>
      <c r="H883" s="11" t="s">
        <v>6609</v>
      </c>
      <c r="I883" s="11" t="s">
        <v>6610</v>
      </c>
      <c r="J883" s="11" t="s">
        <v>5393</v>
      </c>
      <c r="K883" s="40">
        <v>25345</v>
      </c>
      <c r="L883" s="41" t="s">
        <v>141</v>
      </c>
      <c r="M883" s="11">
        <v>997479157</v>
      </c>
      <c r="N883" s="39" t="s">
        <v>64</v>
      </c>
      <c r="O883" s="11" t="s">
        <v>64</v>
      </c>
      <c r="P883" s="11" t="s">
        <v>2279</v>
      </c>
      <c r="Q883" s="11" t="s">
        <v>6605</v>
      </c>
      <c r="R883" s="7" t="str">
        <f t="shared" si="151"/>
        <v>LIMA</v>
      </c>
      <c r="S883" s="7" t="str">
        <f t="shared" si="152"/>
        <v>LIMA</v>
      </c>
      <c r="T883" s="11" t="s">
        <v>84</v>
      </c>
      <c r="U883" s="42"/>
      <c r="W883" s="56">
        <v>44160</v>
      </c>
      <c r="X883" s="8" t="e">
        <f t="shared" si="148"/>
        <v>#N/A</v>
      </c>
      <c r="Y883" s="44"/>
      <c r="AN883" s="10" t="str">
        <f t="shared" si="149"/>
        <v>XB2ST.P0220-4C74101C-S14</v>
      </c>
      <c r="AO883" s="10" t="s">
        <v>5395</v>
      </c>
      <c r="AQ883" s="38" t="str">
        <f t="shared" si="150"/>
        <v>LIMA</v>
      </c>
    </row>
    <row r="884" spans="1:43" ht="15.75" customHeight="1" x14ac:dyDescent="0.2">
      <c r="A884" s="38">
        <v>684</v>
      </c>
      <c r="B884" s="11" t="s">
        <v>2265</v>
      </c>
      <c r="C884" s="2" t="s">
        <v>681</v>
      </c>
      <c r="D884" s="11" t="str">
        <f t="shared" si="147"/>
        <v>DNI40702242</v>
      </c>
      <c r="E884" s="39" t="s">
        <v>6611</v>
      </c>
      <c r="F884" s="39" t="s">
        <v>6612</v>
      </c>
      <c r="G884" s="11" t="s">
        <v>6613</v>
      </c>
      <c r="H884" s="11" t="s">
        <v>6614</v>
      </c>
      <c r="I884" s="11" t="s">
        <v>6615</v>
      </c>
      <c r="J884" s="11" t="s">
        <v>5393</v>
      </c>
      <c r="K884" s="40">
        <v>29427</v>
      </c>
      <c r="L884" s="41" t="s">
        <v>141</v>
      </c>
      <c r="M884" s="11">
        <v>952732219</v>
      </c>
      <c r="N884" s="39" t="s">
        <v>64</v>
      </c>
      <c r="O884" s="11" t="s">
        <v>64</v>
      </c>
      <c r="P884" s="11" t="s">
        <v>2279</v>
      </c>
      <c r="Q884" s="11" t="s">
        <v>6605</v>
      </c>
      <c r="R884" s="7" t="str">
        <f t="shared" si="151"/>
        <v>LIMA</v>
      </c>
      <c r="S884" s="7" t="str">
        <f t="shared" si="152"/>
        <v>LIMA</v>
      </c>
      <c r="T884" s="11" t="s">
        <v>84</v>
      </c>
      <c r="U884" s="42"/>
      <c r="W884" s="56">
        <v>44160</v>
      </c>
      <c r="X884" s="8" t="e">
        <f t="shared" si="148"/>
        <v>#N/A</v>
      </c>
      <c r="Y884" s="44"/>
      <c r="AN884" s="10" t="str">
        <f t="shared" si="149"/>
        <v>XB2ST.P0220-4C74101C-S14</v>
      </c>
      <c r="AO884" s="10" t="s">
        <v>5395</v>
      </c>
      <c r="AQ884" s="38" t="str">
        <f t="shared" si="150"/>
        <v>LIMA</v>
      </c>
    </row>
    <row r="885" spans="1:43" ht="15.75" customHeight="1" x14ac:dyDescent="0.2">
      <c r="A885" s="38">
        <v>685</v>
      </c>
      <c r="B885" s="11" t="s">
        <v>2265</v>
      </c>
      <c r="C885" s="2" t="s">
        <v>681</v>
      </c>
      <c r="D885" s="11" t="str">
        <f t="shared" si="147"/>
        <v>DNI47577389</v>
      </c>
      <c r="E885" s="39" t="s">
        <v>6616</v>
      </c>
      <c r="F885" s="39" t="s">
        <v>6617</v>
      </c>
      <c r="G885" s="11" t="s">
        <v>1250</v>
      </c>
      <c r="H885" s="11" t="s">
        <v>6618</v>
      </c>
      <c r="I885" s="11" t="s">
        <v>2232</v>
      </c>
      <c r="J885" s="11" t="s">
        <v>5393</v>
      </c>
      <c r="K885" s="40">
        <v>33634</v>
      </c>
      <c r="L885" s="41" t="s">
        <v>141</v>
      </c>
      <c r="M885" s="11">
        <v>985883956</v>
      </c>
      <c r="N885" s="39" t="s">
        <v>64</v>
      </c>
      <c r="O885" s="11" t="s">
        <v>64</v>
      </c>
      <c r="P885" s="11" t="s">
        <v>2429</v>
      </c>
      <c r="Q885" s="11" t="s">
        <v>6619</v>
      </c>
      <c r="R885" s="7" t="str">
        <f t="shared" si="151"/>
        <v>LIMA</v>
      </c>
      <c r="S885" s="7" t="str">
        <f t="shared" si="152"/>
        <v>LIMA</v>
      </c>
      <c r="T885" s="11" t="s">
        <v>84</v>
      </c>
      <c r="U885" s="42"/>
      <c r="W885" s="56">
        <v>44160</v>
      </c>
      <c r="X885" s="8" t="e">
        <f t="shared" si="148"/>
        <v>#N/A</v>
      </c>
      <c r="Y885" s="44"/>
      <c r="AN885" s="10" t="str">
        <f t="shared" si="149"/>
        <v>XB2ST.P0220-4C74101C-S14</v>
      </c>
      <c r="AO885" s="10" t="s">
        <v>5395</v>
      </c>
      <c r="AQ885" s="38" t="str">
        <f t="shared" si="150"/>
        <v>LIMA</v>
      </c>
    </row>
    <row r="886" spans="1:43" ht="15.75" customHeight="1" x14ac:dyDescent="0.2">
      <c r="A886" s="38">
        <v>687</v>
      </c>
      <c r="B886" s="11" t="s">
        <v>2265</v>
      </c>
      <c r="C886" s="2" t="s">
        <v>681</v>
      </c>
      <c r="D886" s="11" t="str">
        <f t="shared" si="147"/>
        <v>DNI41385886</v>
      </c>
      <c r="E886" s="39" t="s">
        <v>6620</v>
      </c>
      <c r="F886" s="39" t="s">
        <v>2438</v>
      </c>
      <c r="G886" s="11" t="s">
        <v>1765</v>
      </c>
      <c r="H886" s="11" t="s">
        <v>6621</v>
      </c>
      <c r="I886" s="11" t="s">
        <v>6622</v>
      </c>
      <c r="J886" s="11" t="s">
        <v>5393</v>
      </c>
      <c r="K886" s="40">
        <v>30013</v>
      </c>
      <c r="L886" s="41" t="s">
        <v>141</v>
      </c>
      <c r="M886" s="11">
        <v>981632172</v>
      </c>
      <c r="N886" s="39" t="s">
        <v>64</v>
      </c>
      <c r="O886" s="11" t="s">
        <v>64</v>
      </c>
      <c r="P886" s="11" t="s">
        <v>2279</v>
      </c>
      <c r="Q886" s="11" t="s">
        <v>6605</v>
      </c>
      <c r="R886" s="7" t="str">
        <f t="shared" si="151"/>
        <v>LIMA</v>
      </c>
      <c r="S886" s="7" t="str">
        <f t="shared" si="152"/>
        <v>LIMA</v>
      </c>
      <c r="T886" s="11" t="s">
        <v>84</v>
      </c>
      <c r="U886" s="42"/>
      <c r="W886" s="56">
        <v>44160</v>
      </c>
      <c r="X886" s="8" t="e">
        <f t="shared" si="148"/>
        <v>#N/A</v>
      </c>
      <c r="Y886" s="44"/>
      <c r="AN886" s="10" t="str">
        <f t="shared" si="149"/>
        <v>XB2ST.P0220-4C74101C-S14</v>
      </c>
      <c r="AO886" s="10" t="s">
        <v>5395</v>
      </c>
      <c r="AQ886" s="38" t="str">
        <f t="shared" si="150"/>
        <v>LIMA</v>
      </c>
    </row>
    <row r="887" spans="1:43" ht="15.75" customHeight="1" x14ac:dyDescent="0.2">
      <c r="A887" s="38">
        <v>688</v>
      </c>
      <c r="B887" s="11" t="s">
        <v>2265</v>
      </c>
      <c r="C887" s="2" t="s">
        <v>681</v>
      </c>
      <c r="D887" s="11" t="str">
        <f t="shared" si="147"/>
        <v>DNI70333518</v>
      </c>
      <c r="E887" s="39" t="s">
        <v>6623</v>
      </c>
      <c r="F887" s="39" t="s">
        <v>2297</v>
      </c>
      <c r="G887" s="11" t="s">
        <v>897</v>
      </c>
      <c r="H887" s="11" t="s">
        <v>6624</v>
      </c>
      <c r="I887" s="11" t="s">
        <v>6625</v>
      </c>
      <c r="J887" s="11" t="s">
        <v>5393</v>
      </c>
      <c r="K887" s="40">
        <v>33666</v>
      </c>
      <c r="L887" s="41" t="s">
        <v>141</v>
      </c>
      <c r="M887" s="11">
        <v>926933627</v>
      </c>
      <c r="N887" s="39" t="s">
        <v>64</v>
      </c>
      <c r="O887" s="11" t="s">
        <v>64</v>
      </c>
      <c r="P887" s="11" t="s">
        <v>2279</v>
      </c>
      <c r="Q887" s="11" t="s">
        <v>6605</v>
      </c>
      <c r="R887" s="7" t="str">
        <f t="shared" si="151"/>
        <v>LIMA</v>
      </c>
      <c r="S887" s="7" t="str">
        <f t="shared" si="152"/>
        <v>LIMA</v>
      </c>
      <c r="T887" s="11" t="s">
        <v>84</v>
      </c>
      <c r="U887" s="42"/>
      <c r="W887" s="56">
        <v>44160</v>
      </c>
      <c r="X887" s="8" t="e">
        <f t="shared" si="148"/>
        <v>#N/A</v>
      </c>
      <c r="Y887" s="44"/>
      <c r="AN887" s="10" t="str">
        <f t="shared" si="149"/>
        <v>XB2ST.P0220-4C74101C-S14</v>
      </c>
      <c r="AO887" s="10" t="s">
        <v>5395</v>
      </c>
      <c r="AQ887" s="38" t="str">
        <f t="shared" si="150"/>
        <v>LIMA</v>
      </c>
    </row>
    <row r="888" spans="1:43" ht="15.75" customHeight="1" x14ac:dyDescent="0.2">
      <c r="A888" s="38">
        <v>689</v>
      </c>
      <c r="B888" s="11" t="s">
        <v>2265</v>
      </c>
      <c r="C888" s="2" t="s">
        <v>681</v>
      </c>
      <c r="D888" s="11" t="str">
        <f t="shared" si="147"/>
        <v>DNI72153794</v>
      </c>
      <c r="E888" s="39" t="s">
        <v>6626</v>
      </c>
      <c r="F888" s="39" t="s">
        <v>6627</v>
      </c>
      <c r="G888" s="11" t="s">
        <v>6628</v>
      </c>
      <c r="H888" s="11" t="s">
        <v>6629</v>
      </c>
      <c r="I888" s="11" t="s">
        <v>2284</v>
      </c>
      <c r="J888" s="11" t="s">
        <v>5393</v>
      </c>
      <c r="K888" s="40">
        <v>34640</v>
      </c>
      <c r="L888" s="41" t="s">
        <v>141</v>
      </c>
      <c r="M888" s="11">
        <v>989796841</v>
      </c>
      <c r="N888" s="39" t="s">
        <v>64</v>
      </c>
      <c r="O888" s="11" t="s">
        <v>64</v>
      </c>
      <c r="P888" s="11" t="s">
        <v>2279</v>
      </c>
      <c r="Q888" s="11" t="s">
        <v>6605</v>
      </c>
      <c r="R888" s="7" t="str">
        <f t="shared" si="151"/>
        <v>LIMA</v>
      </c>
      <c r="S888" s="7" t="str">
        <f t="shared" si="152"/>
        <v>LIMA</v>
      </c>
      <c r="T888" s="11" t="s">
        <v>84</v>
      </c>
      <c r="U888" s="42"/>
      <c r="W888" s="56">
        <v>44160</v>
      </c>
      <c r="X888" s="8" t="e">
        <f t="shared" si="148"/>
        <v>#N/A</v>
      </c>
      <c r="Y888" s="44"/>
      <c r="AN888" s="10" t="str">
        <f t="shared" si="149"/>
        <v>XB2ST.P0220-4C74101C-S14</v>
      </c>
      <c r="AO888" s="10" t="s">
        <v>5395</v>
      </c>
      <c r="AQ888" s="38" t="str">
        <f t="shared" si="150"/>
        <v>LIMA</v>
      </c>
    </row>
    <row r="889" spans="1:43" ht="15.75" customHeight="1" x14ac:dyDescent="0.2">
      <c r="A889" s="38">
        <v>690</v>
      </c>
      <c r="B889" s="11" t="s">
        <v>2265</v>
      </c>
      <c r="C889" s="2" t="s">
        <v>681</v>
      </c>
      <c r="D889" s="11" t="str">
        <f t="shared" si="147"/>
        <v>DNI09951180</v>
      </c>
      <c r="E889" s="39" t="s">
        <v>6630</v>
      </c>
      <c r="F889" s="39" t="s">
        <v>587</v>
      </c>
      <c r="G889" s="11" t="s">
        <v>6255</v>
      </c>
      <c r="H889" s="11" t="s">
        <v>6604</v>
      </c>
      <c r="I889" s="11" t="s">
        <v>6622</v>
      </c>
      <c r="J889" s="11" t="s">
        <v>5393</v>
      </c>
      <c r="K889" s="40">
        <v>26203</v>
      </c>
      <c r="L889" s="41" t="s">
        <v>141</v>
      </c>
      <c r="M889" s="11">
        <v>968021464</v>
      </c>
      <c r="N889" s="39" t="s">
        <v>64</v>
      </c>
      <c r="O889" s="11" t="s">
        <v>64</v>
      </c>
      <c r="P889" s="11" t="s">
        <v>2279</v>
      </c>
      <c r="Q889" s="11" t="s">
        <v>6605</v>
      </c>
      <c r="R889" s="7" t="str">
        <f t="shared" si="151"/>
        <v>LIMA</v>
      </c>
      <c r="S889" s="7" t="str">
        <f t="shared" si="152"/>
        <v>LIMA</v>
      </c>
      <c r="T889" s="11" t="s">
        <v>84</v>
      </c>
      <c r="U889" s="42"/>
      <c r="W889" s="56">
        <v>44160</v>
      </c>
      <c r="X889" s="8" t="e">
        <f t="shared" si="148"/>
        <v>#N/A</v>
      </c>
      <c r="Y889" s="44"/>
      <c r="AN889" s="10" t="str">
        <f t="shared" si="149"/>
        <v>XB2ST.P0220-4C74101C-S14</v>
      </c>
      <c r="AO889" s="10" t="s">
        <v>5395</v>
      </c>
      <c r="AQ889" s="38" t="str">
        <f t="shared" si="150"/>
        <v>LIMA</v>
      </c>
    </row>
    <row r="890" spans="1:43" ht="15.75" customHeight="1" x14ac:dyDescent="0.2">
      <c r="A890" s="38">
        <v>691</v>
      </c>
      <c r="B890" s="11" t="s">
        <v>2265</v>
      </c>
      <c r="C890" s="2" t="s">
        <v>681</v>
      </c>
      <c r="D890" s="11" t="str">
        <f t="shared" si="147"/>
        <v>DNI43145333</v>
      </c>
      <c r="E890" s="39" t="s">
        <v>6631</v>
      </c>
      <c r="F890" s="39" t="s">
        <v>730</v>
      </c>
      <c r="G890" s="11" t="s">
        <v>1258</v>
      </c>
      <c r="H890" s="11" t="s">
        <v>6632</v>
      </c>
      <c r="I890" s="11" t="s">
        <v>6625</v>
      </c>
      <c r="J890" s="11" t="s">
        <v>5393</v>
      </c>
      <c r="K890" s="40">
        <v>30845</v>
      </c>
      <c r="L890" s="41" t="s">
        <v>141</v>
      </c>
      <c r="M890" s="11">
        <v>914934707</v>
      </c>
      <c r="N890" s="39" t="s">
        <v>64</v>
      </c>
      <c r="O890" s="11" t="s">
        <v>1031</v>
      </c>
      <c r="P890" s="11" t="s">
        <v>6633</v>
      </c>
      <c r="Q890" s="11" t="s">
        <v>6634</v>
      </c>
      <c r="R890" s="7" t="s">
        <v>64</v>
      </c>
      <c r="S890" s="7" t="s">
        <v>64</v>
      </c>
      <c r="T890" s="11" t="s">
        <v>84</v>
      </c>
      <c r="U890" s="42"/>
      <c r="W890" s="56">
        <v>44160</v>
      </c>
      <c r="X890" s="8" t="e">
        <f t="shared" si="148"/>
        <v>#N/A</v>
      </c>
      <c r="Y890" s="44"/>
      <c r="AN890" s="10" t="str">
        <f t="shared" si="149"/>
        <v>XB2ST.P0220-4C74101C-S14</v>
      </c>
      <c r="AO890" s="10" t="s">
        <v>5395</v>
      </c>
      <c r="AQ890" s="38" t="str">
        <f t="shared" si="150"/>
        <v>LIMA</v>
      </c>
    </row>
    <row r="891" spans="1:43" ht="15.75" customHeight="1" x14ac:dyDescent="0.2">
      <c r="A891" s="38">
        <v>692</v>
      </c>
      <c r="B891" s="11" t="s">
        <v>2265</v>
      </c>
      <c r="C891" s="2" t="s">
        <v>681</v>
      </c>
      <c r="D891" s="11" t="str">
        <f t="shared" si="147"/>
        <v>DNI45105018</v>
      </c>
      <c r="E891" s="39" t="s">
        <v>6635</v>
      </c>
      <c r="F891" s="39" t="s">
        <v>2286</v>
      </c>
      <c r="G891" s="11" t="s">
        <v>58</v>
      </c>
      <c r="H891" s="11" t="s">
        <v>703</v>
      </c>
      <c r="I891" s="11" t="s">
        <v>2284</v>
      </c>
      <c r="J891" s="11" t="s">
        <v>5393</v>
      </c>
      <c r="K891" s="40">
        <v>29985</v>
      </c>
      <c r="L891" s="41" t="s">
        <v>141</v>
      </c>
      <c r="M891" s="11">
        <v>969745094</v>
      </c>
      <c r="N891" s="39" t="s">
        <v>64</v>
      </c>
      <c r="O891" s="11" t="s">
        <v>64</v>
      </c>
      <c r="P891" s="11" t="s">
        <v>2263</v>
      </c>
      <c r="Q891" s="11" t="s">
        <v>6636</v>
      </c>
      <c r="R891" s="7" t="str">
        <f>VLOOKUP(CONCATENATE(N891,P891),hub_,4,FALSE)</f>
        <v>LIMA</v>
      </c>
      <c r="S891" s="7" t="str">
        <f>VLOOKUP(CONCATENATE(N891,P891),hub_,5,FALSE)</f>
        <v>LIMA</v>
      </c>
      <c r="T891" s="11" t="s">
        <v>84</v>
      </c>
      <c r="U891" s="42"/>
      <c r="W891" s="56">
        <v>44160</v>
      </c>
      <c r="X891" s="8" t="e">
        <f t="shared" si="148"/>
        <v>#N/A</v>
      </c>
      <c r="Y891" s="44"/>
      <c r="AN891" s="10" t="str">
        <f t="shared" si="149"/>
        <v>XB2ST.P0220-4C74101C-S14</v>
      </c>
      <c r="AO891" s="10" t="s">
        <v>5395</v>
      </c>
      <c r="AQ891" s="38" t="str">
        <f t="shared" si="150"/>
        <v>LIMA</v>
      </c>
    </row>
    <row r="892" spans="1:43" ht="15.75" customHeight="1" x14ac:dyDescent="0.2">
      <c r="A892" s="38">
        <v>693</v>
      </c>
      <c r="B892" s="11" t="s">
        <v>2265</v>
      </c>
      <c r="C892" s="2" t="s">
        <v>681</v>
      </c>
      <c r="D892" s="11" t="str">
        <f t="shared" si="147"/>
        <v>DNI43150399</v>
      </c>
      <c r="E892" s="39" t="s">
        <v>6637</v>
      </c>
      <c r="F892" s="39" t="s">
        <v>6638</v>
      </c>
      <c r="G892" s="11" t="s">
        <v>6639</v>
      </c>
      <c r="H892" s="11" t="s">
        <v>6640</v>
      </c>
      <c r="I892" s="11" t="s">
        <v>6641</v>
      </c>
      <c r="J892" s="11" t="s">
        <v>5393</v>
      </c>
      <c r="K892" s="40">
        <v>31250</v>
      </c>
      <c r="L892" s="41" t="s">
        <v>141</v>
      </c>
      <c r="M892" s="11" t="s">
        <v>6642</v>
      </c>
      <c r="N892" s="39" t="s">
        <v>64</v>
      </c>
      <c r="O892" s="11" t="s">
        <v>64</v>
      </c>
      <c r="P892" s="11" t="s">
        <v>768</v>
      </c>
      <c r="Q892" s="11" t="s">
        <v>6643</v>
      </c>
      <c r="R892" s="7" t="s">
        <v>64</v>
      </c>
      <c r="S892" s="7" t="s">
        <v>64</v>
      </c>
      <c r="T892" s="11" t="s">
        <v>84</v>
      </c>
      <c r="U892" s="42"/>
      <c r="W892" s="56">
        <v>44160</v>
      </c>
      <c r="X892" s="8" t="e">
        <f t="shared" si="148"/>
        <v>#N/A</v>
      </c>
      <c r="Y892" s="44"/>
      <c r="AN892" s="10" t="str">
        <f t="shared" si="149"/>
        <v>XB2ST.P0220-4C74101C-S14</v>
      </c>
      <c r="AO892" s="10" t="s">
        <v>5395</v>
      </c>
      <c r="AQ892" s="38" t="str">
        <f t="shared" si="150"/>
        <v>LIMA</v>
      </c>
    </row>
    <row r="893" spans="1:43" ht="15.75" customHeight="1" x14ac:dyDescent="0.2">
      <c r="A893" s="38">
        <v>694</v>
      </c>
      <c r="B893" s="11" t="s">
        <v>2265</v>
      </c>
      <c r="C893" s="2" t="s">
        <v>681</v>
      </c>
      <c r="D893" s="11" t="str">
        <f t="shared" si="147"/>
        <v>DNI00190834</v>
      </c>
      <c r="E893" s="39" t="s">
        <v>6644</v>
      </c>
      <c r="F893" s="39" t="s">
        <v>941</v>
      </c>
      <c r="G893" s="11" t="s">
        <v>6645</v>
      </c>
      <c r="H893" s="11" t="s">
        <v>6646</v>
      </c>
      <c r="I893" s="11" t="s">
        <v>6625</v>
      </c>
      <c r="J893" s="11" t="s">
        <v>5393</v>
      </c>
      <c r="K893" s="40">
        <v>26520</v>
      </c>
      <c r="L893" s="41" t="s">
        <v>141</v>
      </c>
      <c r="M893" s="11">
        <v>937704895</v>
      </c>
      <c r="N893" s="39" t="s">
        <v>64</v>
      </c>
      <c r="O893" s="11" t="s">
        <v>64</v>
      </c>
      <c r="P893" s="11" t="s">
        <v>2279</v>
      </c>
      <c r="Q893" s="11" t="s">
        <v>6605</v>
      </c>
      <c r="R893" s="7" t="str">
        <f t="shared" ref="R893:R912" si="153">VLOOKUP(CONCATENATE(N893,P893),hub_,4,FALSE)</f>
        <v>LIMA</v>
      </c>
      <c r="S893" s="7" t="str">
        <f t="shared" ref="S893:S912" si="154">VLOOKUP(CONCATENATE(N893,P893),hub_,5,FALSE)</f>
        <v>LIMA</v>
      </c>
      <c r="T893" s="11" t="s">
        <v>84</v>
      </c>
      <c r="U893" s="42"/>
      <c r="W893" s="56">
        <v>44160</v>
      </c>
      <c r="X893" s="8" t="e">
        <f t="shared" si="148"/>
        <v>#N/A</v>
      </c>
      <c r="Y893" s="44"/>
      <c r="AN893" s="10" t="str">
        <f t="shared" si="149"/>
        <v>XB2ST.P0220-4C74101C-S14</v>
      </c>
      <c r="AO893" s="10" t="s">
        <v>5395</v>
      </c>
      <c r="AQ893" s="38" t="str">
        <f t="shared" si="150"/>
        <v>LIMA</v>
      </c>
    </row>
    <row r="894" spans="1:43" ht="15.75" customHeight="1" x14ac:dyDescent="0.2">
      <c r="A894" s="38">
        <v>696</v>
      </c>
      <c r="B894" s="11" t="s">
        <v>2265</v>
      </c>
      <c r="C894" s="2" t="s">
        <v>681</v>
      </c>
      <c r="D894" s="11" t="str">
        <f t="shared" si="147"/>
        <v>DNI42233836</v>
      </c>
      <c r="E894" s="39" t="s">
        <v>6647</v>
      </c>
      <c r="F894" s="39" t="s">
        <v>357</v>
      </c>
      <c r="G894" s="11" t="s">
        <v>4685</v>
      </c>
      <c r="H894" s="11" t="s">
        <v>5074</v>
      </c>
      <c r="I894" s="11" t="s">
        <v>6648</v>
      </c>
      <c r="J894" s="11" t="s">
        <v>5393</v>
      </c>
      <c r="K894" s="40">
        <v>30242</v>
      </c>
      <c r="L894" s="41" t="s">
        <v>141</v>
      </c>
      <c r="M894" s="11">
        <v>972227244</v>
      </c>
      <c r="N894" s="39" t="s">
        <v>64</v>
      </c>
      <c r="O894" s="11" t="s">
        <v>64</v>
      </c>
      <c r="P894" s="11" t="s">
        <v>2429</v>
      </c>
      <c r="Q894" s="11" t="s">
        <v>6649</v>
      </c>
      <c r="R894" s="7" t="str">
        <f t="shared" si="153"/>
        <v>LIMA</v>
      </c>
      <c r="S894" s="7" t="str">
        <f t="shared" si="154"/>
        <v>LIMA</v>
      </c>
      <c r="T894" s="11" t="s">
        <v>84</v>
      </c>
      <c r="U894" s="42"/>
      <c r="W894" s="56">
        <v>44160</v>
      </c>
      <c r="X894" s="8" t="e">
        <f t="shared" si="148"/>
        <v>#N/A</v>
      </c>
      <c r="Y894" s="44"/>
      <c r="AN894" s="10" t="str">
        <f t="shared" si="149"/>
        <v>XB2ST.P0220-4C74101C-S14</v>
      </c>
      <c r="AO894" s="10" t="s">
        <v>5395</v>
      </c>
      <c r="AQ894" s="38" t="str">
        <f t="shared" si="150"/>
        <v>LIMA</v>
      </c>
    </row>
    <row r="895" spans="1:43" ht="15.75" customHeight="1" x14ac:dyDescent="0.2">
      <c r="A895" s="38">
        <v>698</v>
      </c>
      <c r="B895" s="11" t="s">
        <v>2265</v>
      </c>
      <c r="C895" s="2" t="s">
        <v>681</v>
      </c>
      <c r="D895" s="11" t="str">
        <f t="shared" si="147"/>
        <v>DNI47550417</v>
      </c>
      <c r="E895" s="39" t="s">
        <v>6650</v>
      </c>
      <c r="F895" s="39" t="s">
        <v>6651</v>
      </c>
      <c r="G895" s="11" t="s">
        <v>6652</v>
      </c>
      <c r="H895" s="11" t="s">
        <v>6653</v>
      </c>
      <c r="I895" s="11" t="s">
        <v>6654</v>
      </c>
      <c r="J895" s="11" t="s">
        <v>5393</v>
      </c>
      <c r="K895" s="40">
        <v>33056</v>
      </c>
      <c r="L895" s="41" t="s">
        <v>141</v>
      </c>
      <c r="M895" s="11">
        <v>972636436</v>
      </c>
      <c r="N895" s="39" t="s">
        <v>64</v>
      </c>
      <c r="O895" s="11" t="s">
        <v>64</v>
      </c>
      <c r="P895" s="11" t="s">
        <v>2279</v>
      </c>
      <c r="Q895" s="11" t="s">
        <v>6605</v>
      </c>
      <c r="R895" s="7" t="str">
        <f t="shared" si="153"/>
        <v>LIMA</v>
      </c>
      <c r="S895" s="7" t="str">
        <f t="shared" si="154"/>
        <v>LIMA</v>
      </c>
      <c r="T895" s="11" t="s">
        <v>84</v>
      </c>
      <c r="U895" s="42"/>
      <c r="W895" s="56">
        <v>44160</v>
      </c>
      <c r="X895" s="8" t="e">
        <f t="shared" si="148"/>
        <v>#N/A</v>
      </c>
      <c r="Y895" s="44"/>
      <c r="AN895" s="10" t="str">
        <f t="shared" si="149"/>
        <v>XB2ST.P0220-4C74101C-S14</v>
      </c>
      <c r="AO895" s="10" t="s">
        <v>5395</v>
      </c>
      <c r="AQ895" s="38" t="str">
        <f t="shared" si="150"/>
        <v>LIMA</v>
      </c>
    </row>
    <row r="896" spans="1:43" ht="15.75" customHeight="1" x14ac:dyDescent="0.2">
      <c r="A896" s="38">
        <v>699</v>
      </c>
      <c r="B896" s="11" t="s">
        <v>2265</v>
      </c>
      <c r="C896" s="2" t="s">
        <v>681</v>
      </c>
      <c r="D896" s="11" t="str">
        <f t="shared" si="147"/>
        <v>DNI46502719</v>
      </c>
      <c r="E896" s="39" t="s">
        <v>6655</v>
      </c>
      <c r="F896" s="39" t="s">
        <v>6656</v>
      </c>
      <c r="G896" s="11" t="s">
        <v>1428</v>
      </c>
      <c r="H896" s="11" t="s">
        <v>1104</v>
      </c>
      <c r="I896" s="11" t="s">
        <v>2309</v>
      </c>
      <c r="J896" s="11" t="s">
        <v>5393</v>
      </c>
      <c r="K896" s="40">
        <v>33034</v>
      </c>
      <c r="L896" s="41" t="s">
        <v>141</v>
      </c>
      <c r="M896" s="11">
        <v>945934868</v>
      </c>
      <c r="N896" s="39" t="s">
        <v>64</v>
      </c>
      <c r="O896" s="11" t="s">
        <v>64</v>
      </c>
      <c r="P896" s="11" t="s">
        <v>2279</v>
      </c>
      <c r="Q896" s="11" t="s">
        <v>6605</v>
      </c>
      <c r="R896" s="7" t="str">
        <f t="shared" si="153"/>
        <v>LIMA</v>
      </c>
      <c r="S896" s="7" t="str">
        <f t="shared" si="154"/>
        <v>LIMA</v>
      </c>
      <c r="T896" s="11" t="s">
        <v>84</v>
      </c>
      <c r="U896" s="42"/>
      <c r="W896" s="56">
        <v>44160</v>
      </c>
      <c r="X896" s="8" t="e">
        <f t="shared" si="148"/>
        <v>#N/A</v>
      </c>
      <c r="Y896" s="44"/>
      <c r="AN896" s="10" t="str">
        <f t="shared" si="149"/>
        <v>XB2ST.P0220-4C74101C-S14</v>
      </c>
      <c r="AO896" s="10" t="s">
        <v>5395</v>
      </c>
      <c r="AQ896" s="38" t="str">
        <f t="shared" si="150"/>
        <v>LIMA</v>
      </c>
    </row>
    <row r="897" spans="1:43" ht="15.75" customHeight="1" x14ac:dyDescent="0.2">
      <c r="A897" s="38">
        <v>700</v>
      </c>
      <c r="B897" s="11" t="s">
        <v>2265</v>
      </c>
      <c r="C897" s="2" t="s">
        <v>681</v>
      </c>
      <c r="D897" s="11" t="str">
        <f t="shared" si="147"/>
        <v>DNI40140198</v>
      </c>
      <c r="E897" s="39" t="s">
        <v>6657</v>
      </c>
      <c r="F897" s="39" t="s">
        <v>6658</v>
      </c>
      <c r="G897" s="11" t="s">
        <v>6659</v>
      </c>
      <c r="H897" s="11" t="s">
        <v>4422</v>
      </c>
      <c r="I897" s="11" t="s">
        <v>6660</v>
      </c>
      <c r="J897" s="11" t="s">
        <v>5393</v>
      </c>
      <c r="K897" s="40">
        <v>28547</v>
      </c>
      <c r="L897" s="41" t="s">
        <v>141</v>
      </c>
      <c r="M897" s="11">
        <v>979991581</v>
      </c>
      <c r="N897" s="39" t="s">
        <v>64</v>
      </c>
      <c r="O897" s="11" t="s">
        <v>64</v>
      </c>
      <c r="P897" s="11" t="s">
        <v>2279</v>
      </c>
      <c r="Q897" s="11" t="s">
        <v>6605</v>
      </c>
      <c r="R897" s="7" t="str">
        <f t="shared" si="153"/>
        <v>LIMA</v>
      </c>
      <c r="S897" s="7" t="str">
        <f t="shared" si="154"/>
        <v>LIMA</v>
      </c>
      <c r="T897" s="11" t="s">
        <v>84</v>
      </c>
      <c r="U897" s="42"/>
      <c r="W897" s="56">
        <v>44160</v>
      </c>
      <c r="X897" s="8" t="e">
        <f t="shared" si="148"/>
        <v>#N/A</v>
      </c>
      <c r="Y897" s="44"/>
      <c r="AN897" s="10" t="str">
        <f t="shared" si="149"/>
        <v>XB2ST.P0220-4C74101C-S14</v>
      </c>
      <c r="AO897" s="10" t="s">
        <v>5395</v>
      </c>
      <c r="AQ897" s="38" t="str">
        <f t="shared" si="150"/>
        <v>LIMA</v>
      </c>
    </row>
    <row r="898" spans="1:43" ht="15.75" customHeight="1" x14ac:dyDescent="0.2">
      <c r="A898" s="38">
        <v>701</v>
      </c>
      <c r="B898" s="11" t="s">
        <v>2265</v>
      </c>
      <c r="C898" s="2" t="s">
        <v>681</v>
      </c>
      <c r="D898" s="11" t="str">
        <f t="shared" si="147"/>
        <v>DNI61526601</v>
      </c>
      <c r="E898" s="39" t="s">
        <v>6661</v>
      </c>
      <c r="F898" s="39" t="s">
        <v>6662</v>
      </c>
      <c r="G898" s="11" t="s">
        <v>5953</v>
      </c>
      <c r="H898" s="11" t="s">
        <v>6663</v>
      </c>
      <c r="I898" s="11" t="s">
        <v>6664</v>
      </c>
      <c r="J898" s="11" t="s">
        <v>5393</v>
      </c>
      <c r="K898" s="40">
        <v>35720</v>
      </c>
      <c r="L898" s="41" t="s">
        <v>141</v>
      </c>
      <c r="M898" s="11">
        <v>937655446</v>
      </c>
      <c r="N898" s="39" t="s">
        <v>64</v>
      </c>
      <c r="O898" s="11" t="s">
        <v>64</v>
      </c>
      <c r="P898" s="11" t="s">
        <v>64</v>
      </c>
      <c r="Q898" s="11" t="s">
        <v>6665</v>
      </c>
      <c r="R898" s="7" t="str">
        <f t="shared" si="153"/>
        <v>LIMA</v>
      </c>
      <c r="S898" s="7" t="str">
        <f t="shared" si="154"/>
        <v>LIMA</v>
      </c>
      <c r="T898" s="11" t="s">
        <v>84</v>
      </c>
      <c r="U898" s="42"/>
      <c r="W898" s="56">
        <v>44160</v>
      </c>
      <c r="X898" s="8" t="e">
        <f t="shared" si="148"/>
        <v>#N/A</v>
      </c>
      <c r="Y898" s="44"/>
      <c r="AN898" s="10" t="str">
        <f t="shared" si="149"/>
        <v>XB2ST.P0220-4C74101C-S14</v>
      </c>
      <c r="AO898" s="10" t="s">
        <v>5395</v>
      </c>
      <c r="AQ898" s="38" t="str">
        <f t="shared" si="150"/>
        <v>LIMA</v>
      </c>
    </row>
    <row r="899" spans="1:43" ht="15.75" customHeight="1" x14ac:dyDescent="0.2">
      <c r="A899" s="38">
        <v>702</v>
      </c>
      <c r="B899" s="11" t="s">
        <v>2265</v>
      </c>
      <c r="C899" s="2" t="s">
        <v>681</v>
      </c>
      <c r="D899" s="11" t="str">
        <f t="shared" si="147"/>
        <v>DNI09901969</v>
      </c>
      <c r="E899" s="39" t="s">
        <v>6666</v>
      </c>
      <c r="F899" s="39" t="s">
        <v>541</v>
      </c>
      <c r="G899" s="11" t="s">
        <v>6667</v>
      </c>
      <c r="H899" s="11" t="s">
        <v>6668</v>
      </c>
      <c r="I899" s="11" t="s">
        <v>2299</v>
      </c>
      <c r="J899" s="11" t="s">
        <v>5393</v>
      </c>
      <c r="K899" s="40">
        <v>26759</v>
      </c>
      <c r="L899" s="41" t="s">
        <v>141</v>
      </c>
      <c r="M899" s="11" t="s">
        <v>6669</v>
      </c>
      <c r="N899" s="39" t="s">
        <v>64</v>
      </c>
      <c r="O899" s="11" t="s">
        <v>64</v>
      </c>
      <c r="P899" s="11" t="s">
        <v>2856</v>
      </c>
      <c r="Q899" s="11" t="s">
        <v>6670</v>
      </c>
      <c r="R899" s="7" t="str">
        <f t="shared" si="153"/>
        <v>LIMA</v>
      </c>
      <c r="S899" s="7" t="str">
        <f t="shared" si="154"/>
        <v>LIMA</v>
      </c>
      <c r="T899" s="11" t="s">
        <v>84</v>
      </c>
      <c r="U899" s="42"/>
      <c r="W899" s="56">
        <v>44160</v>
      </c>
      <c r="X899" s="8" t="e">
        <f t="shared" si="148"/>
        <v>#N/A</v>
      </c>
      <c r="Y899" s="44"/>
      <c r="AN899" s="10" t="str">
        <f t="shared" si="149"/>
        <v>XB2ST.P0220-4C74101C-S14</v>
      </c>
      <c r="AO899" s="10" t="s">
        <v>5395</v>
      </c>
      <c r="AQ899" s="38" t="str">
        <f t="shared" si="150"/>
        <v>LIMA</v>
      </c>
    </row>
    <row r="900" spans="1:43" ht="15.75" customHeight="1" x14ac:dyDescent="0.2">
      <c r="A900" s="38">
        <v>703</v>
      </c>
      <c r="B900" s="11" t="s">
        <v>2265</v>
      </c>
      <c r="C900" s="2" t="s">
        <v>681</v>
      </c>
      <c r="D900" s="11" t="str">
        <f t="shared" si="147"/>
        <v>DNI44576925</v>
      </c>
      <c r="E900" s="39" t="s">
        <v>6671</v>
      </c>
      <c r="F900" s="39" t="s">
        <v>6672</v>
      </c>
      <c r="G900" s="11" t="s">
        <v>3043</v>
      </c>
      <c r="H900" s="11" t="s">
        <v>6673</v>
      </c>
      <c r="I900" s="11" t="s">
        <v>2309</v>
      </c>
      <c r="J900" s="11" t="s">
        <v>5393</v>
      </c>
      <c r="K900" s="40">
        <v>29271</v>
      </c>
      <c r="L900" s="41" t="s">
        <v>141</v>
      </c>
      <c r="M900" s="11">
        <v>967022404</v>
      </c>
      <c r="N900" s="39" t="s">
        <v>64</v>
      </c>
      <c r="O900" s="11" t="s">
        <v>64</v>
      </c>
      <c r="P900" s="11" t="s">
        <v>2279</v>
      </c>
      <c r="Q900" s="11" t="s">
        <v>6605</v>
      </c>
      <c r="R900" s="7" t="str">
        <f t="shared" si="153"/>
        <v>LIMA</v>
      </c>
      <c r="S900" s="7" t="str">
        <f t="shared" si="154"/>
        <v>LIMA</v>
      </c>
      <c r="T900" s="11" t="s">
        <v>84</v>
      </c>
      <c r="U900" s="42"/>
      <c r="W900" s="56">
        <v>44160</v>
      </c>
      <c r="X900" s="8" t="e">
        <f t="shared" si="148"/>
        <v>#N/A</v>
      </c>
      <c r="Y900" s="44"/>
      <c r="AN900" s="10" t="str">
        <f t="shared" si="149"/>
        <v>XB2ST.P0220-4C74101C-S14</v>
      </c>
      <c r="AO900" s="10" t="s">
        <v>5395</v>
      </c>
      <c r="AQ900" s="38" t="str">
        <f t="shared" si="150"/>
        <v>LIMA</v>
      </c>
    </row>
    <row r="901" spans="1:43" ht="15.75" customHeight="1" x14ac:dyDescent="0.2">
      <c r="A901" s="38">
        <v>704</v>
      </c>
      <c r="B901" s="11" t="s">
        <v>2265</v>
      </c>
      <c r="C901" s="2" t="s">
        <v>681</v>
      </c>
      <c r="D901" s="11" t="str">
        <f t="shared" si="147"/>
        <v>DNI40235781</v>
      </c>
      <c r="E901" s="39" t="s">
        <v>6674</v>
      </c>
      <c r="F901" s="39" t="s">
        <v>6675</v>
      </c>
      <c r="G901" s="11" t="s">
        <v>3442</v>
      </c>
      <c r="H901" s="11" t="s">
        <v>5365</v>
      </c>
      <c r="I901" s="11" t="s">
        <v>2309</v>
      </c>
      <c r="J901" s="11" t="s">
        <v>5393</v>
      </c>
      <c r="K901" s="40">
        <v>28139</v>
      </c>
      <c r="L901" s="41" t="s">
        <v>141</v>
      </c>
      <c r="M901" s="11">
        <v>929445778</v>
      </c>
      <c r="N901" s="39" t="s">
        <v>64</v>
      </c>
      <c r="O901" s="11" t="s">
        <v>64</v>
      </c>
      <c r="P901" s="11" t="s">
        <v>2279</v>
      </c>
      <c r="Q901" s="11" t="s">
        <v>6605</v>
      </c>
      <c r="R901" s="7" t="str">
        <f t="shared" si="153"/>
        <v>LIMA</v>
      </c>
      <c r="S901" s="7" t="str">
        <f t="shared" si="154"/>
        <v>LIMA</v>
      </c>
      <c r="T901" s="11" t="s">
        <v>84</v>
      </c>
      <c r="U901" s="42"/>
      <c r="W901" s="56">
        <v>44160</v>
      </c>
      <c r="X901" s="8" t="e">
        <f t="shared" si="148"/>
        <v>#N/A</v>
      </c>
      <c r="Y901" s="44"/>
      <c r="AN901" s="10" t="str">
        <f t="shared" si="149"/>
        <v>XB2ST.P0220-4C74101C-S14</v>
      </c>
      <c r="AO901" s="10" t="s">
        <v>5395</v>
      </c>
      <c r="AQ901" s="38" t="str">
        <f t="shared" si="150"/>
        <v>LIMA</v>
      </c>
    </row>
    <row r="902" spans="1:43" ht="15.75" customHeight="1" x14ac:dyDescent="0.2">
      <c r="A902" s="38">
        <v>705</v>
      </c>
      <c r="B902" s="11" t="s">
        <v>2265</v>
      </c>
      <c r="C902" s="2" t="s">
        <v>681</v>
      </c>
      <c r="D902" s="11" t="str">
        <f t="shared" si="147"/>
        <v>DNI72457695</v>
      </c>
      <c r="E902" s="39" t="s">
        <v>6676</v>
      </c>
      <c r="F902" s="39" t="s">
        <v>2809</v>
      </c>
      <c r="G902" s="11" t="s">
        <v>6677</v>
      </c>
      <c r="H902" s="11" t="s">
        <v>4422</v>
      </c>
      <c r="I902" s="11" t="s">
        <v>2309</v>
      </c>
      <c r="J902" s="11" t="s">
        <v>5393</v>
      </c>
      <c r="K902" s="40">
        <v>35218</v>
      </c>
      <c r="L902" s="41" t="s">
        <v>141</v>
      </c>
      <c r="M902" s="11">
        <v>921583038</v>
      </c>
      <c r="N902" s="39" t="s">
        <v>64</v>
      </c>
      <c r="O902" s="11" t="s">
        <v>64</v>
      </c>
      <c r="P902" s="11" t="s">
        <v>2279</v>
      </c>
      <c r="Q902" s="11" t="s">
        <v>6605</v>
      </c>
      <c r="R902" s="7" t="str">
        <f t="shared" si="153"/>
        <v>LIMA</v>
      </c>
      <c r="S902" s="7" t="str">
        <f t="shared" si="154"/>
        <v>LIMA</v>
      </c>
      <c r="T902" s="11" t="s">
        <v>84</v>
      </c>
      <c r="U902" s="42"/>
      <c r="W902" s="56">
        <v>44160</v>
      </c>
      <c r="X902" s="8" t="e">
        <f t="shared" si="148"/>
        <v>#N/A</v>
      </c>
      <c r="Y902" s="44"/>
      <c r="AN902" s="10" t="str">
        <f t="shared" si="149"/>
        <v>XB2ST.P0220-4C74101C-S14</v>
      </c>
      <c r="AO902" s="10" t="s">
        <v>5395</v>
      </c>
      <c r="AQ902" s="38" t="str">
        <f t="shared" si="150"/>
        <v>LIMA</v>
      </c>
    </row>
    <row r="903" spans="1:43" ht="15.75" customHeight="1" x14ac:dyDescent="0.2">
      <c r="A903" s="38">
        <v>707</v>
      </c>
      <c r="B903" s="11" t="s">
        <v>2265</v>
      </c>
      <c r="C903" s="2" t="s">
        <v>681</v>
      </c>
      <c r="D903" s="11" t="str">
        <f t="shared" si="147"/>
        <v>DNI70080546</v>
      </c>
      <c r="E903" s="39" t="s">
        <v>6678</v>
      </c>
      <c r="F903" s="39" t="s">
        <v>6679</v>
      </c>
      <c r="G903" s="11" t="s">
        <v>6602</v>
      </c>
      <c r="H903" s="11" t="s">
        <v>6680</v>
      </c>
      <c r="I903" s="11" t="s">
        <v>6681</v>
      </c>
      <c r="J903" s="11" t="s">
        <v>5393</v>
      </c>
      <c r="K903" s="40">
        <v>33671</v>
      </c>
      <c r="L903" s="41" t="s">
        <v>141</v>
      </c>
      <c r="M903" s="11">
        <v>978110456</v>
      </c>
      <c r="N903" s="39" t="s">
        <v>64</v>
      </c>
      <c r="O903" s="11" t="s">
        <v>64</v>
      </c>
      <c r="P903" s="11" t="s">
        <v>2279</v>
      </c>
      <c r="Q903" s="11" t="s">
        <v>6605</v>
      </c>
      <c r="R903" s="7" t="str">
        <f t="shared" si="153"/>
        <v>LIMA</v>
      </c>
      <c r="S903" s="7" t="str">
        <f t="shared" si="154"/>
        <v>LIMA</v>
      </c>
      <c r="T903" s="11" t="s">
        <v>84</v>
      </c>
      <c r="U903" s="42"/>
      <c r="W903" s="56">
        <v>44160</v>
      </c>
      <c r="X903" s="8" t="e">
        <f t="shared" si="148"/>
        <v>#N/A</v>
      </c>
      <c r="Y903" s="44"/>
      <c r="AN903" s="10" t="str">
        <f t="shared" si="149"/>
        <v>XB2ST.P0220-4C74101C-S14</v>
      </c>
      <c r="AO903" s="10" t="s">
        <v>5395</v>
      </c>
      <c r="AQ903" s="38" t="str">
        <f t="shared" si="150"/>
        <v>LIMA</v>
      </c>
    </row>
    <row r="904" spans="1:43" ht="15.75" customHeight="1" x14ac:dyDescent="0.2">
      <c r="A904" s="38">
        <v>708</v>
      </c>
      <c r="B904" s="11" t="s">
        <v>2265</v>
      </c>
      <c r="C904" s="2" t="s">
        <v>681</v>
      </c>
      <c r="D904" s="11" t="str">
        <f t="shared" si="147"/>
        <v>DNI46933161</v>
      </c>
      <c r="E904" s="39" t="s">
        <v>6682</v>
      </c>
      <c r="F904" s="39" t="s">
        <v>730</v>
      </c>
      <c r="G904" s="11" t="s">
        <v>6683</v>
      </c>
      <c r="H904" s="11" t="s">
        <v>6684</v>
      </c>
      <c r="I904" s="11" t="s">
        <v>6681</v>
      </c>
      <c r="J904" s="11" t="s">
        <v>5393</v>
      </c>
      <c r="K904" s="40">
        <v>33361</v>
      </c>
      <c r="L904" s="41" t="s">
        <v>141</v>
      </c>
      <c r="M904" s="11">
        <v>977172126</v>
      </c>
      <c r="N904" s="39" t="s">
        <v>64</v>
      </c>
      <c r="O904" s="11" t="s">
        <v>64</v>
      </c>
      <c r="P904" s="11" t="s">
        <v>2279</v>
      </c>
      <c r="Q904" s="11" t="s">
        <v>6605</v>
      </c>
      <c r="R904" s="7" t="str">
        <f t="shared" si="153"/>
        <v>LIMA</v>
      </c>
      <c r="S904" s="7" t="str">
        <f t="shared" si="154"/>
        <v>LIMA</v>
      </c>
      <c r="T904" s="11" t="s">
        <v>84</v>
      </c>
      <c r="U904" s="42"/>
      <c r="W904" s="56">
        <v>44160</v>
      </c>
      <c r="X904" s="8" t="e">
        <f t="shared" si="148"/>
        <v>#N/A</v>
      </c>
      <c r="Y904" s="44"/>
      <c r="AN904" s="10" t="str">
        <f t="shared" si="149"/>
        <v>XB2ST.P0220-4C74101C-S14</v>
      </c>
      <c r="AO904" s="10" t="s">
        <v>5395</v>
      </c>
      <c r="AQ904" s="38" t="str">
        <f t="shared" si="150"/>
        <v>LIMA</v>
      </c>
    </row>
    <row r="905" spans="1:43" ht="15.75" customHeight="1" x14ac:dyDescent="0.2">
      <c r="A905" s="38">
        <v>713</v>
      </c>
      <c r="B905" s="11" t="s">
        <v>2265</v>
      </c>
      <c r="C905" s="2" t="s">
        <v>681</v>
      </c>
      <c r="D905" s="11" t="str">
        <f t="shared" si="147"/>
        <v>DNI70898635</v>
      </c>
      <c r="E905" s="39" t="s">
        <v>6685</v>
      </c>
      <c r="F905" s="39" t="s">
        <v>6686</v>
      </c>
      <c r="G905" s="11" t="s">
        <v>6687</v>
      </c>
      <c r="H905" s="11" t="s">
        <v>6688</v>
      </c>
      <c r="I905" s="11" t="s">
        <v>866</v>
      </c>
      <c r="J905" s="11" t="s">
        <v>5393</v>
      </c>
      <c r="K905" s="40">
        <v>33710</v>
      </c>
      <c r="L905" s="41" t="s">
        <v>141</v>
      </c>
      <c r="M905" s="11">
        <v>969755510</v>
      </c>
      <c r="N905" s="39" t="s">
        <v>64</v>
      </c>
      <c r="O905" s="11" t="s">
        <v>64</v>
      </c>
      <c r="P905" s="11" t="s">
        <v>2279</v>
      </c>
      <c r="Q905" s="11" t="s">
        <v>6605</v>
      </c>
      <c r="R905" s="7" t="str">
        <f t="shared" si="153"/>
        <v>LIMA</v>
      </c>
      <c r="S905" s="7" t="str">
        <f t="shared" si="154"/>
        <v>LIMA</v>
      </c>
      <c r="T905" s="11" t="s">
        <v>84</v>
      </c>
      <c r="U905" s="42"/>
      <c r="W905" s="56">
        <v>44160</v>
      </c>
      <c r="X905" s="8" t="e">
        <f t="shared" si="148"/>
        <v>#N/A</v>
      </c>
      <c r="Y905" s="44"/>
      <c r="AN905" s="10" t="str">
        <f t="shared" si="149"/>
        <v>XB2ST.P0220-4C74101C-S14</v>
      </c>
      <c r="AO905" s="10" t="s">
        <v>5395</v>
      </c>
      <c r="AQ905" s="38" t="str">
        <f t="shared" si="150"/>
        <v>LIMA</v>
      </c>
    </row>
    <row r="906" spans="1:43" ht="15.75" customHeight="1" x14ac:dyDescent="0.2">
      <c r="A906" s="38">
        <v>714</v>
      </c>
      <c r="B906" s="11" t="s">
        <v>2265</v>
      </c>
      <c r="C906" s="2" t="s">
        <v>681</v>
      </c>
      <c r="D906" s="11" t="str">
        <f t="shared" si="147"/>
        <v>DNI41399677</v>
      </c>
      <c r="E906" s="39" t="s">
        <v>6689</v>
      </c>
      <c r="F906" s="39" t="s">
        <v>6690</v>
      </c>
      <c r="G906" s="11" t="s">
        <v>6691</v>
      </c>
      <c r="H906" s="11" t="s">
        <v>6692</v>
      </c>
      <c r="I906" s="11" t="s">
        <v>6693</v>
      </c>
      <c r="J906" s="11" t="s">
        <v>5393</v>
      </c>
      <c r="K906" s="40">
        <v>29504</v>
      </c>
      <c r="L906" s="41" t="s">
        <v>141</v>
      </c>
      <c r="M906" s="11">
        <v>973735043</v>
      </c>
      <c r="N906" s="39" t="s">
        <v>64</v>
      </c>
      <c r="O906" s="11" t="s">
        <v>64</v>
      </c>
      <c r="P906" s="11" t="s">
        <v>2279</v>
      </c>
      <c r="Q906" s="11" t="s">
        <v>6605</v>
      </c>
      <c r="R906" s="7" t="str">
        <f t="shared" si="153"/>
        <v>LIMA</v>
      </c>
      <c r="S906" s="7" t="str">
        <f t="shared" si="154"/>
        <v>LIMA</v>
      </c>
      <c r="T906" s="11" t="s">
        <v>84</v>
      </c>
      <c r="U906" s="42"/>
      <c r="W906" s="56">
        <v>44160</v>
      </c>
      <c r="X906" s="8" t="e">
        <f t="shared" si="148"/>
        <v>#N/A</v>
      </c>
      <c r="Y906" s="44"/>
      <c r="AN906" s="10" t="str">
        <f t="shared" si="149"/>
        <v>XB2ST.P0220-4C74101C-S14</v>
      </c>
      <c r="AO906" s="10" t="s">
        <v>5395</v>
      </c>
      <c r="AQ906" s="38" t="str">
        <f t="shared" si="150"/>
        <v>LIMA</v>
      </c>
    </row>
    <row r="907" spans="1:43" ht="15.75" customHeight="1" x14ac:dyDescent="0.2">
      <c r="A907" s="38">
        <v>715</v>
      </c>
      <c r="B907" s="11" t="s">
        <v>2265</v>
      </c>
      <c r="C907" s="2" t="s">
        <v>681</v>
      </c>
      <c r="D907" s="11" t="str">
        <f t="shared" si="147"/>
        <v>DNI44789033</v>
      </c>
      <c r="E907" s="39" t="s">
        <v>6694</v>
      </c>
      <c r="F907" s="39" t="s">
        <v>6695</v>
      </c>
      <c r="G907" s="11" t="s">
        <v>6696</v>
      </c>
      <c r="H907" s="11" t="s">
        <v>6697</v>
      </c>
      <c r="I907" s="11" t="s">
        <v>6654</v>
      </c>
      <c r="J907" s="11" t="s">
        <v>5393</v>
      </c>
      <c r="K907" s="40">
        <v>32123</v>
      </c>
      <c r="L907" s="41" t="s">
        <v>141</v>
      </c>
      <c r="M907" s="11">
        <v>920791028</v>
      </c>
      <c r="N907" s="39" t="s">
        <v>64</v>
      </c>
      <c r="O907" s="11" t="s">
        <v>64</v>
      </c>
      <c r="P907" s="11" t="s">
        <v>2279</v>
      </c>
      <c r="Q907" s="11" t="s">
        <v>6605</v>
      </c>
      <c r="R907" s="7" t="str">
        <f t="shared" si="153"/>
        <v>LIMA</v>
      </c>
      <c r="S907" s="7" t="str">
        <f t="shared" si="154"/>
        <v>LIMA</v>
      </c>
      <c r="T907" s="11" t="s">
        <v>84</v>
      </c>
      <c r="U907" s="42"/>
      <c r="W907" s="56">
        <v>44160</v>
      </c>
      <c r="X907" s="8" t="e">
        <f t="shared" si="148"/>
        <v>#N/A</v>
      </c>
      <c r="Y907" s="44"/>
      <c r="AN907" s="10" t="str">
        <f t="shared" si="149"/>
        <v>XB2ST.P0220-4C74101C-S14</v>
      </c>
      <c r="AO907" s="10" t="s">
        <v>5395</v>
      </c>
      <c r="AQ907" s="38" t="str">
        <f t="shared" si="150"/>
        <v>LIMA</v>
      </c>
    </row>
    <row r="908" spans="1:43" ht="15.75" customHeight="1" x14ac:dyDescent="0.2">
      <c r="A908" s="38">
        <v>716</v>
      </c>
      <c r="B908" s="11" t="s">
        <v>2265</v>
      </c>
      <c r="C908" s="2" t="s">
        <v>681</v>
      </c>
      <c r="D908" s="11" t="str">
        <f t="shared" si="147"/>
        <v>DNI72764860</v>
      </c>
      <c r="E908" s="39" t="s">
        <v>6698</v>
      </c>
      <c r="F908" s="39" t="s">
        <v>6699</v>
      </c>
      <c r="G908" s="11" t="s">
        <v>6700</v>
      </c>
      <c r="H908" s="11" t="s">
        <v>1734</v>
      </c>
      <c r="I908" s="11" t="s">
        <v>6701</v>
      </c>
      <c r="J908" s="11" t="s">
        <v>5393</v>
      </c>
      <c r="K908" s="40">
        <v>35212</v>
      </c>
      <c r="L908" s="41" t="s">
        <v>141</v>
      </c>
      <c r="M908" s="11">
        <v>967871924</v>
      </c>
      <c r="N908" s="39" t="s">
        <v>64</v>
      </c>
      <c r="O908" s="11" t="s">
        <v>64</v>
      </c>
      <c r="P908" s="11" t="s">
        <v>2837</v>
      </c>
      <c r="Q908" s="11" t="s">
        <v>6702</v>
      </c>
      <c r="R908" s="7" t="str">
        <f t="shared" si="153"/>
        <v>LIMA</v>
      </c>
      <c r="S908" s="7" t="str">
        <f t="shared" si="154"/>
        <v>LIMA</v>
      </c>
      <c r="T908" s="11" t="s">
        <v>84</v>
      </c>
      <c r="U908" s="42"/>
      <c r="W908" s="56">
        <v>44160</v>
      </c>
      <c r="X908" s="8" t="e">
        <f t="shared" si="148"/>
        <v>#N/A</v>
      </c>
      <c r="Y908" s="44"/>
      <c r="AN908" s="10" t="str">
        <f t="shared" si="149"/>
        <v>XB2ST.P0220-4C74101C-S14</v>
      </c>
      <c r="AO908" s="10" t="s">
        <v>5395</v>
      </c>
      <c r="AQ908" s="38" t="str">
        <f t="shared" si="150"/>
        <v>LIMA</v>
      </c>
    </row>
    <row r="909" spans="1:43" ht="15.75" customHeight="1" x14ac:dyDescent="0.2">
      <c r="A909" s="38">
        <v>717</v>
      </c>
      <c r="B909" s="11" t="s">
        <v>2265</v>
      </c>
      <c r="C909" s="2" t="s">
        <v>681</v>
      </c>
      <c r="D909" s="11" t="str">
        <f t="shared" si="147"/>
        <v>DNI42508669</v>
      </c>
      <c r="E909" s="39" t="s">
        <v>6703</v>
      </c>
      <c r="F909" s="39" t="s">
        <v>2968</v>
      </c>
      <c r="G909" s="11" t="s">
        <v>882</v>
      </c>
      <c r="H909" s="11" t="s">
        <v>6704</v>
      </c>
      <c r="I909" s="11" t="s">
        <v>1084</v>
      </c>
      <c r="J909" s="11" t="s">
        <v>5393</v>
      </c>
      <c r="K909" s="40">
        <v>30813</v>
      </c>
      <c r="L909" s="41" t="s">
        <v>978</v>
      </c>
      <c r="M909" s="11">
        <v>927783438</v>
      </c>
      <c r="N909" s="39" t="s">
        <v>64</v>
      </c>
      <c r="O909" s="11" t="s">
        <v>64</v>
      </c>
      <c r="P909" s="11" t="s">
        <v>2288</v>
      </c>
      <c r="Q909" s="11" t="s">
        <v>6705</v>
      </c>
      <c r="R909" s="7" t="str">
        <f t="shared" si="153"/>
        <v>LIMA</v>
      </c>
      <c r="S909" s="7" t="str">
        <f t="shared" si="154"/>
        <v>LIMA</v>
      </c>
      <c r="T909" s="11" t="s">
        <v>84</v>
      </c>
      <c r="U909" s="42"/>
      <c r="W909" s="56">
        <v>44160</v>
      </c>
      <c r="X909" s="8" t="e">
        <f t="shared" si="148"/>
        <v>#N/A</v>
      </c>
      <c r="Y909" s="44"/>
      <c r="AN909" s="10" t="str">
        <f t="shared" si="149"/>
        <v>XB2ST.P0220-4C74101C-S14</v>
      </c>
      <c r="AO909" s="10" t="s">
        <v>5395</v>
      </c>
      <c r="AQ909" s="38" t="str">
        <f t="shared" si="150"/>
        <v>LIMA</v>
      </c>
    </row>
    <row r="910" spans="1:43" ht="15.75" customHeight="1" x14ac:dyDescent="0.2">
      <c r="A910" s="38">
        <v>719</v>
      </c>
      <c r="B910" s="11" t="s">
        <v>2265</v>
      </c>
      <c r="C910" s="2" t="s">
        <v>681</v>
      </c>
      <c r="D910" s="11" t="str">
        <f t="shared" si="147"/>
        <v>DNI44196113</v>
      </c>
      <c r="E910" s="39" t="s">
        <v>6706</v>
      </c>
      <c r="F910" s="39" t="s">
        <v>6707</v>
      </c>
      <c r="G910" s="11" t="s">
        <v>6708</v>
      </c>
      <c r="H910" s="11" t="s">
        <v>2385</v>
      </c>
      <c r="I910" s="11" t="s">
        <v>5298</v>
      </c>
      <c r="J910" s="11" t="s">
        <v>5393</v>
      </c>
      <c r="K910" s="40">
        <v>31786</v>
      </c>
      <c r="L910" s="41" t="s">
        <v>141</v>
      </c>
      <c r="M910" s="11">
        <v>969755510</v>
      </c>
      <c r="N910" s="39" t="s">
        <v>278</v>
      </c>
      <c r="O910" s="11" t="s">
        <v>279</v>
      </c>
      <c r="P910" s="11" t="s">
        <v>6162</v>
      </c>
      <c r="Q910" s="11" t="s">
        <v>6709</v>
      </c>
      <c r="R910" s="7" t="str">
        <f t="shared" si="153"/>
        <v>LIMA HUB</v>
      </c>
      <c r="S910" s="7" t="str">
        <f t="shared" si="154"/>
        <v>HUANCAYO</v>
      </c>
      <c r="T910" s="11" t="s">
        <v>84</v>
      </c>
      <c r="U910" s="42"/>
      <c r="W910" s="56">
        <v>44160</v>
      </c>
      <c r="X910" s="8" t="e">
        <f t="shared" si="148"/>
        <v>#N/A</v>
      </c>
      <c r="Y910" s="44"/>
      <c r="AN910" s="10" t="str">
        <f t="shared" si="149"/>
        <v>XB2ST.P0220-4C74101C-S14</v>
      </c>
      <c r="AO910" s="10" t="s">
        <v>5395</v>
      </c>
      <c r="AQ910" s="38" t="str">
        <f t="shared" si="150"/>
        <v>LIMA</v>
      </c>
    </row>
    <row r="911" spans="1:43" ht="15.75" customHeight="1" x14ac:dyDescent="0.2">
      <c r="A911" s="38">
        <v>720</v>
      </c>
      <c r="B911" s="11" t="s">
        <v>2265</v>
      </c>
      <c r="C911" s="2" t="s">
        <v>681</v>
      </c>
      <c r="D911" s="11" t="str">
        <f t="shared" si="147"/>
        <v>DNI01321394</v>
      </c>
      <c r="E911" s="39" t="s">
        <v>6710</v>
      </c>
      <c r="F911" s="39" t="s">
        <v>5332</v>
      </c>
      <c r="G911" s="11" t="s">
        <v>765</v>
      </c>
      <c r="H911" s="11" t="s">
        <v>6711</v>
      </c>
      <c r="I911" s="11" t="s">
        <v>6712</v>
      </c>
      <c r="J911" s="11" t="s">
        <v>5393</v>
      </c>
      <c r="K911" s="40">
        <v>26401</v>
      </c>
      <c r="L911" s="41" t="s">
        <v>141</v>
      </c>
      <c r="M911" s="11">
        <v>942959329</v>
      </c>
      <c r="N911" s="39" t="s">
        <v>64</v>
      </c>
      <c r="O911" s="11" t="s">
        <v>64</v>
      </c>
      <c r="P911" s="11" t="s">
        <v>2279</v>
      </c>
      <c r="Q911" s="11" t="s">
        <v>6605</v>
      </c>
      <c r="R911" s="7" t="str">
        <f t="shared" si="153"/>
        <v>LIMA</v>
      </c>
      <c r="S911" s="7" t="str">
        <f t="shared" si="154"/>
        <v>LIMA</v>
      </c>
      <c r="T911" s="11" t="s">
        <v>84</v>
      </c>
      <c r="U911" s="42"/>
      <c r="W911" s="56">
        <v>44160</v>
      </c>
      <c r="X911" s="8" t="e">
        <f t="shared" si="148"/>
        <v>#N/A</v>
      </c>
      <c r="Y911" s="44"/>
      <c r="AN911" s="10" t="str">
        <f t="shared" si="149"/>
        <v>XB2ST.P0220-4C74101C-S14</v>
      </c>
      <c r="AO911" s="10" t="s">
        <v>5395</v>
      </c>
      <c r="AQ911" s="38" t="str">
        <f t="shared" si="150"/>
        <v>LIMA</v>
      </c>
    </row>
    <row r="912" spans="1:43" ht="15.75" customHeight="1" x14ac:dyDescent="0.2">
      <c r="A912" s="38">
        <v>793</v>
      </c>
      <c r="B912" s="11" t="s">
        <v>5417</v>
      </c>
      <c r="C912" s="2" t="s">
        <v>681</v>
      </c>
      <c r="D912" s="11" t="str">
        <f t="shared" si="147"/>
        <v>DNI08160706</v>
      </c>
      <c r="E912" s="39" t="s">
        <v>6713</v>
      </c>
      <c r="F912" s="39" t="s">
        <v>2661</v>
      </c>
      <c r="G912" s="11" t="s">
        <v>6714</v>
      </c>
      <c r="H912" s="11" t="s">
        <v>6715</v>
      </c>
      <c r="I912" s="11" t="s">
        <v>6716</v>
      </c>
      <c r="J912" s="11" t="s">
        <v>6717</v>
      </c>
      <c r="K912" s="40">
        <v>44123</v>
      </c>
      <c r="L912" s="41" t="s">
        <v>141</v>
      </c>
      <c r="M912" s="11">
        <v>996213550</v>
      </c>
      <c r="N912" s="39" t="s">
        <v>64</v>
      </c>
      <c r="O912" s="11" t="s">
        <v>64</v>
      </c>
      <c r="P912" s="11" t="s">
        <v>64</v>
      </c>
      <c r="Q912" s="11" t="s">
        <v>6718</v>
      </c>
      <c r="R912" s="7" t="str">
        <f t="shared" si="153"/>
        <v>LIMA</v>
      </c>
      <c r="S912" s="7" t="str">
        <f t="shared" si="154"/>
        <v>LIMA</v>
      </c>
      <c r="T912" s="11" t="s">
        <v>84</v>
      </c>
      <c r="U912" s="42" t="s">
        <v>5425</v>
      </c>
      <c r="W912" s="56">
        <v>44160</v>
      </c>
      <c r="X912" s="8" t="e">
        <f t="shared" si="148"/>
        <v>#N/A</v>
      </c>
      <c r="Y912" s="44"/>
      <c r="AN912" s="10" t="str">
        <f t="shared" si="149"/>
        <v>XB2ST.P0220-4C74101C-S14</v>
      </c>
      <c r="AO912" s="10" t="s">
        <v>5395</v>
      </c>
      <c r="AQ912" s="38" t="str">
        <f t="shared" si="150"/>
        <v>LIMA</v>
      </c>
    </row>
    <row r="913" spans="1:43" ht="15.75" customHeight="1" x14ac:dyDescent="0.2">
      <c r="A913" s="38">
        <v>131</v>
      </c>
      <c r="B913" s="4" t="s">
        <v>1090</v>
      </c>
      <c r="C913" s="4" t="s">
        <v>1091</v>
      </c>
      <c r="D913" s="4" t="str">
        <f t="shared" si="147"/>
        <v>DNI44244852</v>
      </c>
      <c r="E913" s="45" t="s">
        <v>6719</v>
      </c>
      <c r="F913" s="45" t="s">
        <v>4098</v>
      </c>
      <c r="G913" s="46" t="s">
        <v>861</v>
      </c>
      <c r="H913" s="46" t="s">
        <v>6720</v>
      </c>
      <c r="I913" s="38" t="s">
        <v>6721</v>
      </c>
      <c r="J913" s="38" t="s">
        <v>6722</v>
      </c>
      <c r="K913" s="43">
        <v>31558</v>
      </c>
      <c r="L913" s="38" t="s">
        <v>141</v>
      </c>
      <c r="M913" s="39">
        <v>923655498</v>
      </c>
      <c r="N913" s="38" t="s">
        <v>64</v>
      </c>
      <c r="O913" s="38" t="s">
        <v>64</v>
      </c>
      <c r="P913" s="38" t="s">
        <v>6723</v>
      </c>
      <c r="Q913" s="38" t="s">
        <v>6724</v>
      </c>
      <c r="R913" s="10" t="s">
        <v>64</v>
      </c>
      <c r="S913" s="7" t="s">
        <v>64</v>
      </c>
      <c r="T913" s="11" t="s">
        <v>181</v>
      </c>
      <c r="U913" s="42" t="s">
        <v>5521</v>
      </c>
      <c r="W913" s="56">
        <v>44160</v>
      </c>
      <c r="X913" s="8" t="str">
        <f t="shared" si="148"/>
        <v>SI</v>
      </c>
      <c r="Y913" s="44"/>
      <c r="AN913" s="10" t="str">
        <f t="shared" si="149"/>
        <v xml:space="preserve">ZB2ARH489 </v>
      </c>
      <c r="AO913" s="10" t="s">
        <v>5395</v>
      </c>
      <c r="AQ913" s="38" t="str">
        <f t="shared" si="150"/>
        <v>LIMA</v>
      </c>
    </row>
    <row r="914" spans="1:43" ht="15.75" customHeight="1" x14ac:dyDescent="0.2">
      <c r="A914" s="38">
        <v>133</v>
      </c>
      <c r="B914" s="11" t="s">
        <v>1090</v>
      </c>
      <c r="C914" s="11" t="s">
        <v>1091</v>
      </c>
      <c r="D914" s="11" t="str">
        <f t="shared" si="147"/>
        <v>DNI46011343</v>
      </c>
      <c r="E914" s="39" t="s">
        <v>6725</v>
      </c>
      <c r="F914" s="48" t="s">
        <v>147</v>
      </c>
      <c r="G914" s="44" t="s">
        <v>6726</v>
      </c>
      <c r="H914" s="38" t="s">
        <v>6727</v>
      </c>
      <c r="I914" s="38" t="s">
        <v>2895</v>
      </c>
      <c r="J914" s="38" t="s">
        <v>5525</v>
      </c>
      <c r="K914" s="43">
        <v>32814</v>
      </c>
      <c r="L914" s="38" t="s">
        <v>141</v>
      </c>
      <c r="M914" s="39">
        <v>958222019</v>
      </c>
      <c r="N914" s="38" t="s">
        <v>278</v>
      </c>
      <c r="O914" s="38" t="s">
        <v>279</v>
      </c>
      <c r="P914" s="38" t="s">
        <v>279</v>
      </c>
      <c r="Q914" s="38" t="s">
        <v>6728</v>
      </c>
      <c r="R914" s="7" t="str">
        <f>VLOOKUP(CONCATENATE(N914,P914),hub_,4,FALSE)</f>
        <v>LIMA HUB</v>
      </c>
      <c r="S914" s="7" t="str">
        <f>VLOOKUP(CONCATENATE(N914,P914),hub_,5,FALSE)</f>
        <v>HUANCAYO</v>
      </c>
      <c r="T914" s="11" t="s">
        <v>181</v>
      </c>
      <c r="U914" s="42" t="s">
        <v>5521</v>
      </c>
      <c r="W914" s="56">
        <v>44160</v>
      </c>
      <c r="X914" s="8" t="e">
        <f t="shared" si="148"/>
        <v>#N/A</v>
      </c>
      <c r="Y914" s="44"/>
      <c r="AN914" s="10" t="str">
        <f t="shared" si="149"/>
        <v xml:space="preserve">ZB2ARH489 </v>
      </c>
      <c r="AO914" s="10" t="s">
        <v>5395</v>
      </c>
      <c r="AQ914" s="38" t="str">
        <f t="shared" si="150"/>
        <v>LIMA</v>
      </c>
    </row>
    <row r="915" spans="1:43" ht="15.75" customHeight="1" x14ac:dyDescent="0.2">
      <c r="A915" s="38">
        <v>134</v>
      </c>
      <c r="B915" s="11" t="s">
        <v>1090</v>
      </c>
      <c r="C915" s="11" t="s">
        <v>1091</v>
      </c>
      <c r="D915" s="11" t="str">
        <f t="shared" si="147"/>
        <v>DNI46782560</v>
      </c>
      <c r="E915" s="39" t="s">
        <v>6729</v>
      </c>
      <c r="F915" s="48" t="s">
        <v>357</v>
      </c>
      <c r="G915" s="44" t="s">
        <v>6730</v>
      </c>
      <c r="H915" s="38" t="s">
        <v>6731</v>
      </c>
      <c r="I915" s="38" t="s">
        <v>6732</v>
      </c>
      <c r="J915" s="38" t="s">
        <v>6733</v>
      </c>
      <c r="K915" s="43">
        <v>33295</v>
      </c>
      <c r="L915" s="8" t="s">
        <v>2976</v>
      </c>
      <c r="M915" s="39">
        <v>982006765</v>
      </c>
      <c r="N915" s="38" t="s">
        <v>712</v>
      </c>
      <c r="O915" s="38" t="s">
        <v>2891</v>
      </c>
      <c r="P915" s="38" t="s">
        <v>2891</v>
      </c>
      <c r="Q915" s="38" t="s">
        <v>6734</v>
      </c>
      <c r="R915" s="7" t="s">
        <v>690</v>
      </c>
      <c r="S915" s="7" t="s">
        <v>691</v>
      </c>
      <c r="T915" s="11" t="s">
        <v>181</v>
      </c>
      <c r="U915" s="42" t="s">
        <v>6735</v>
      </c>
      <c r="W915" s="56">
        <v>44160</v>
      </c>
      <c r="X915" s="8" t="e">
        <f t="shared" si="148"/>
        <v>#N/A</v>
      </c>
      <c r="Y915" s="44"/>
      <c r="AN915" s="10" t="str">
        <f t="shared" si="149"/>
        <v xml:space="preserve">ZB2ARH489 </v>
      </c>
      <c r="AO915" s="10" t="s">
        <v>5395</v>
      </c>
      <c r="AQ915" s="38" t="str">
        <f t="shared" si="150"/>
        <v>LIMA</v>
      </c>
    </row>
    <row r="916" spans="1:43" ht="15.75" customHeight="1" x14ac:dyDescent="0.2">
      <c r="A916" s="38">
        <v>150</v>
      </c>
      <c r="B916" s="11" t="s">
        <v>1090</v>
      </c>
      <c r="C916" s="11" t="s">
        <v>1091</v>
      </c>
      <c r="D916" s="11" t="str">
        <f t="shared" si="147"/>
        <v>DNI73670934</v>
      </c>
      <c r="E916" s="39" t="s">
        <v>6736</v>
      </c>
      <c r="F916" s="48" t="s">
        <v>6737</v>
      </c>
      <c r="G916" s="44" t="s">
        <v>6738</v>
      </c>
      <c r="H916" s="38" t="s">
        <v>6739</v>
      </c>
      <c r="I916" s="38" t="s">
        <v>6740</v>
      </c>
      <c r="J916" s="38" t="s">
        <v>5578</v>
      </c>
      <c r="K916" s="43">
        <v>34793</v>
      </c>
      <c r="L916" s="38" t="s">
        <v>141</v>
      </c>
      <c r="M916" s="39">
        <v>980919405</v>
      </c>
      <c r="N916" s="38" t="s">
        <v>278</v>
      </c>
      <c r="O916" s="38" t="s">
        <v>279</v>
      </c>
      <c r="P916" s="38" t="s">
        <v>6162</v>
      </c>
      <c r="Q916" s="38" t="s">
        <v>6741</v>
      </c>
      <c r="R916" s="7" t="str">
        <f>VLOOKUP(CONCATENATE(N916,P916),hub_,4,FALSE)</f>
        <v>LIMA HUB</v>
      </c>
      <c r="S916" s="7" t="str">
        <f>VLOOKUP(CONCATENATE(N916,P916),hub_,5,FALSE)</f>
        <v>HUANCAYO</v>
      </c>
      <c r="T916" s="11" t="s">
        <v>181</v>
      </c>
      <c r="U916" s="42" t="s">
        <v>5499</v>
      </c>
      <c r="W916" s="56">
        <v>44160</v>
      </c>
      <c r="X916" s="8" t="e">
        <f t="shared" si="148"/>
        <v>#N/A</v>
      </c>
      <c r="Y916" s="44"/>
      <c r="AN916" s="10" t="str">
        <f t="shared" si="149"/>
        <v xml:space="preserve">ZB2ARH489 </v>
      </c>
      <c r="AO916" s="10" t="s">
        <v>5395</v>
      </c>
      <c r="AQ916" s="38" t="str">
        <f t="shared" si="150"/>
        <v>LIMA</v>
      </c>
    </row>
    <row r="917" spans="1:43" ht="15.75" customHeight="1" x14ac:dyDescent="0.2">
      <c r="A917" s="38">
        <v>154</v>
      </c>
      <c r="B917" s="11" t="s">
        <v>153</v>
      </c>
      <c r="C917" s="11" t="s">
        <v>1091</v>
      </c>
      <c r="D917" s="11" t="str">
        <f t="shared" si="147"/>
        <v>DNI10175132</v>
      </c>
      <c r="E917" s="39">
        <v>10175132</v>
      </c>
      <c r="F917" s="48" t="s">
        <v>6596</v>
      </c>
      <c r="G917" s="44" t="s">
        <v>2160</v>
      </c>
      <c r="H917" s="38" t="s">
        <v>6742</v>
      </c>
      <c r="I917" s="38" t="s">
        <v>6743</v>
      </c>
      <c r="J917" s="38" t="s">
        <v>5581</v>
      </c>
      <c r="K917" s="43">
        <v>26318</v>
      </c>
      <c r="L917" s="38" t="s">
        <v>141</v>
      </c>
      <c r="M917" s="39">
        <v>941588916</v>
      </c>
      <c r="N917" s="38" t="s">
        <v>64</v>
      </c>
      <c r="O917" s="38" t="s">
        <v>64</v>
      </c>
      <c r="P917" s="38" t="s">
        <v>65</v>
      </c>
      <c r="Q917" s="38" t="s">
        <v>6744</v>
      </c>
      <c r="R917" s="7" t="str">
        <f>VLOOKUP(CONCATENATE(N917,P917),hub_,4,FALSE)</f>
        <v>LIMA</v>
      </c>
      <c r="S917" s="7" t="str">
        <f>VLOOKUP(CONCATENATE(N917,P917),hub_,5,FALSE)</f>
        <v>LIMA</v>
      </c>
      <c r="T917" s="11" t="s">
        <v>84</v>
      </c>
      <c r="U917" s="42" t="s">
        <v>738</v>
      </c>
      <c r="V917" s="38" t="s">
        <v>3033</v>
      </c>
      <c r="W917" s="56">
        <v>44160</v>
      </c>
      <c r="X917" s="8" t="e">
        <f t="shared" si="148"/>
        <v>#N/A</v>
      </c>
      <c r="Y917" s="44"/>
      <c r="AN917" s="10" t="str">
        <f t="shared" si="149"/>
        <v xml:space="preserve">ZB2ARH489 </v>
      </c>
      <c r="AO917" s="10" t="s">
        <v>5395</v>
      </c>
      <c r="AQ917" s="38" t="str">
        <f t="shared" si="150"/>
        <v>LIMA</v>
      </c>
    </row>
    <row r="918" spans="1:43" ht="15.75" customHeight="1" x14ac:dyDescent="0.2">
      <c r="A918" s="38">
        <v>182</v>
      </c>
      <c r="B918" s="11" t="s">
        <v>6745</v>
      </c>
      <c r="C918" s="11" t="s">
        <v>1305</v>
      </c>
      <c r="D918" s="11" t="str">
        <f t="shared" si="147"/>
        <v>DNI43126660</v>
      </c>
      <c r="E918" s="39">
        <v>43126660</v>
      </c>
      <c r="F918" s="48" t="s">
        <v>1871</v>
      </c>
      <c r="G918" s="44" t="s">
        <v>5294</v>
      </c>
      <c r="H918" s="38" t="s">
        <v>6746</v>
      </c>
      <c r="I918" s="38" t="s">
        <v>187</v>
      </c>
      <c r="J918" s="38" t="s">
        <v>5637</v>
      </c>
      <c r="K918" s="43">
        <v>31264</v>
      </c>
      <c r="L918" s="38" t="s">
        <v>141</v>
      </c>
      <c r="M918" s="39">
        <v>924107664</v>
      </c>
      <c r="N918" s="38" t="s">
        <v>64</v>
      </c>
      <c r="O918" s="38" t="s">
        <v>64</v>
      </c>
      <c r="P918" s="38" t="s">
        <v>768</v>
      </c>
      <c r="Q918" s="38" t="s">
        <v>6747</v>
      </c>
      <c r="R918" s="7" t="s">
        <v>64</v>
      </c>
      <c r="S918" s="7" t="s">
        <v>64</v>
      </c>
      <c r="T918" s="11"/>
      <c r="U918" s="42"/>
      <c r="W918" s="56">
        <v>44160</v>
      </c>
      <c r="X918" s="8" t="e">
        <f t="shared" si="148"/>
        <v>#N/A</v>
      </c>
      <c r="Y918" s="44"/>
      <c r="AN918" s="10" t="str">
        <f t="shared" si="149"/>
        <v xml:space="preserve">ZB2ARH489 </v>
      </c>
      <c r="AO918" s="10" t="s">
        <v>5395</v>
      </c>
      <c r="AQ918" s="38" t="str">
        <f t="shared" si="150"/>
        <v>LIMA</v>
      </c>
    </row>
    <row r="919" spans="1:43" ht="15.75" customHeight="1" x14ac:dyDescent="0.2">
      <c r="A919" s="38">
        <v>186</v>
      </c>
      <c r="B919" s="11" t="s">
        <v>6748</v>
      </c>
      <c r="C919" s="11" t="s">
        <v>1305</v>
      </c>
      <c r="D919" s="11" t="str">
        <f t="shared" si="147"/>
        <v>DNI41904154</v>
      </c>
      <c r="E919" s="39" t="s">
        <v>6749</v>
      </c>
      <c r="F919" s="48" t="s">
        <v>58</v>
      </c>
      <c r="G919" s="44" t="s">
        <v>1433</v>
      </c>
      <c r="H919" s="38" t="s">
        <v>4252</v>
      </c>
      <c r="I919" s="38" t="s">
        <v>187</v>
      </c>
      <c r="J919" s="38" t="s">
        <v>5637</v>
      </c>
      <c r="K919" s="43">
        <v>30517</v>
      </c>
      <c r="L919" s="38" t="s">
        <v>141</v>
      </c>
      <c r="M919" s="39">
        <v>993776255</v>
      </c>
      <c r="N919" s="38" t="s">
        <v>1165</v>
      </c>
      <c r="O919" s="38" t="s">
        <v>1165</v>
      </c>
      <c r="P919" s="38" t="s">
        <v>6750</v>
      </c>
      <c r="Q919" s="38" t="s">
        <v>6751</v>
      </c>
      <c r="R919" s="7" t="s">
        <v>690</v>
      </c>
      <c r="S919" s="7" t="s">
        <v>279</v>
      </c>
      <c r="T919" s="11"/>
      <c r="U919" s="42"/>
      <c r="W919" s="56">
        <v>44160</v>
      </c>
      <c r="X919" s="8" t="e">
        <f t="shared" si="148"/>
        <v>#N/A</v>
      </c>
      <c r="Y919" s="44"/>
      <c r="AN919" s="10" t="str">
        <f t="shared" si="149"/>
        <v xml:space="preserve">ZB2ARH489 </v>
      </c>
      <c r="AO919" s="10" t="s">
        <v>5395</v>
      </c>
      <c r="AQ919" s="38" t="str">
        <f t="shared" si="150"/>
        <v>LIMA</v>
      </c>
    </row>
    <row r="920" spans="1:43" ht="15.75" customHeight="1" x14ac:dyDescent="0.2">
      <c r="A920" s="38">
        <v>188</v>
      </c>
      <c r="B920" s="11" t="s">
        <v>5641</v>
      </c>
      <c r="C920" s="11" t="s">
        <v>1305</v>
      </c>
      <c r="D920" s="11" t="str">
        <f t="shared" si="147"/>
        <v>DNI45319375</v>
      </c>
      <c r="E920" s="39" t="s">
        <v>6752</v>
      </c>
      <c r="F920" s="48" t="s">
        <v>6753</v>
      </c>
      <c r="G920" s="44" t="s">
        <v>6754</v>
      </c>
      <c r="H920" s="38" t="s">
        <v>6755</v>
      </c>
      <c r="I920" s="38" t="s">
        <v>187</v>
      </c>
      <c r="J920" s="38" t="s">
        <v>5637</v>
      </c>
      <c r="K920" s="43">
        <v>32238</v>
      </c>
      <c r="L920" s="38" t="s">
        <v>141</v>
      </c>
      <c r="M920" s="39">
        <v>953260099</v>
      </c>
      <c r="N920" s="38" t="s">
        <v>5645</v>
      </c>
      <c r="O920" s="38" t="s">
        <v>279</v>
      </c>
      <c r="P920" s="38" t="s">
        <v>6756</v>
      </c>
      <c r="Q920" s="38" t="s">
        <v>6757</v>
      </c>
      <c r="R920" s="7" t="s">
        <v>690</v>
      </c>
      <c r="S920" s="7" t="s">
        <v>279</v>
      </c>
      <c r="T920" s="11"/>
      <c r="U920" s="42"/>
      <c r="W920" s="56">
        <v>44160</v>
      </c>
      <c r="X920" s="8" t="e">
        <f t="shared" si="148"/>
        <v>#N/A</v>
      </c>
      <c r="Y920" s="44"/>
      <c r="AN920" s="10" t="str">
        <f t="shared" si="149"/>
        <v xml:space="preserve">ZB2ARH489 </v>
      </c>
      <c r="AO920" s="10" t="s">
        <v>5395</v>
      </c>
      <c r="AQ920" s="38" t="str">
        <f t="shared" si="150"/>
        <v>LIMA</v>
      </c>
    </row>
    <row r="921" spans="1:43" ht="15.75" customHeight="1" x14ac:dyDescent="0.2">
      <c r="A921" s="38">
        <v>198</v>
      </c>
      <c r="B921" s="11" t="s">
        <v>6745</v>
      </c>
      <c r="C921" s="11" t="s">
        <v>1305</v>
      </c>
      <c r="D921" s="11" t="str">
        <f t="shared" ref="D921:D984" si="155">CONCATENATE("DNI",E921)</f>
        <v>DNI10694652</v>
      </c>
      <c r="E921" s="39" t="s">
        <v>6758</v>
      </c>
      <c r="F921" s="48" t="s">
        <v>1258</v>
      </c>
      <c r="G921" s="44" t="s">
        <v>6759</v>
      </c>
      <c r="H921" s="38" t="s">
        <v>2385</v>
      </c>
      <c r="I921" s="38" t="s">
        <v>187</v>
      </c>
      <c r="J921" s="38" t="s">
        <v>5637</v>
      </c>
      <c r="K921" s="43">
        <v>27083</v>
      </c>
      <c r="L921" s="38" t="s">
        <v>141</v>
      </c>
      <c r="M921" s="39">
        <v>954792667</v>
      </c>
      <c r="N921" s="38" t="s">
        <v>64</v>
      </c>
      <c r="O921" s="38" t="s">
        <v>64</v>
      </c>
      <c r="P921" s="38" t="s">
        <v>64</v>
      </c>
      <c r="Q921" s="38" t="s">
        <v>6760</v>
      </c>
      <c r="R921" s="7" t="str">
        <f t="shared" ref="R921:R955" si="156">VLOOKUP(CONCATENATE(N921,P921),hub_,4,FALSE)</f>
        <v>LIMA</v>
      </c>
      <c r="S921" s="7" t="str">
        <f t="shared" ref="S921:S955" si="157">VLOOKUP(CONCATENATE(N921,P921),hub_,5,FALSE)</f>
        <v>LIMA</v>
      </c>
      <c r="T921" s="11"/>
      <c r="U921" s="42"/>
      <c r="W921" s="56">
        <v>44160</v>
      </c>
      <c r="X921" s="8" t="e">
        <f t="shared" ref="X921:X961" si="158">VLOOKUP(D921,cero,6,FALSE)</f>
        <v>#N/A</v>
      </c>
      <c r="Y921" s="44"/>
      <c r="AN921" s="10" t="str">
        <f t="shared" ref="AN921:AN961" si="159">VLOOKUP(C921,CECO,3,FALSE)</f>
        <v xml:space="preserve">ZB2ARH489 </v>
      </c>
      <c r="AO921" s="10" t="s">
        <v>5395</v>
      </c>
      <c r="AQ921" s="38" t="str">
        <f t="shared" ref="AQ921:AQ961" si="160">VLOOKUP(R921,visual,2,FALSE)</f>
        <v>LIMA</v>
      </c>
    </row>
    <row r="922" spans="1:43" ht="15.75" customHeight="1" x14ac:dyDescent="0.2">
      <c r="A922" s="38">
        <v>8</v>
      </c>
      <c r="B922" s="11" t="s">
        <v>42</v>
      </c>
      <c r="C922" s="11" t="s">
        <v>43</v>
      </c>
      <c r="D922" s="11" t="str">
        <f t="shared" si="155"/>
        <v>DNI42927000</v>
      </c>
      <c r="E922" s="39" t="s">
        <v>6761</v>
      </c>
      <c r="F922" s="48" t="s">
        <v>6762</v>
      </c>
      <c r="G922" s="44" t="s">
        <v>6763</v>
      </c>
      <c r="H922" s="38" t="s">
        <v>6764</v>
      </c>
      <c r="I922" s="38" t="s">
        <v>5694</v>
      </c>
      <c r="J922" s="38" t="s">
        <v>5695</v>
      </c>
      <c r="K922" s="43">
        <v>31073</v>
      </c>
      <c r="L922" s="8" t="s">
        <v>2976</v>
      </c>
      <c r="M922" s="39">
        <v>990176537</v>
      </c>
      <c r="N922" s="38" t="s">
        <v>6049</v>
      </c>
      <c r="O922" s="38" t="s">
        <v>6049</v>
      </c>
      <c r="P922" s="38" t="s">
        <v>6049</v>
      </c>
      <c r="Q922" s="38" t="s">
        <v>6765</v>
      </c>
      <c r="R922" s="7" t="str">
        <f t="shared" si="156"/>
        <v>LIMA</v>
      </c>
      <c r="S922" s="7" t="str">
        <f t="shared" si="157"/>
        <v>LIMA</v>
      </c>
      <c r="T922" s="11" t="s">
        <v>6049</v>
      </c>
      <c r="U922" s="42" t="s">
        <v>6766</v>
      </c>
      <c r="W922" s="56">
        <v>44160</v>
      </c>
      <c r="X922" s="8" t="e">
        <f t="shared" si="158"/>
        <v>#N/A</v>
      </c>
      <c r="Y922" s="44"/>
      <c r="AN922" s="10" t="str">
        <f t="shared" si="159"/>
        <v>ZSRSER601-1</v>
      </c>
      <c r="AO922" s="10" t="s">
        <v>5395</v>
      </c>
      <c r="AQ922" s="38" t="str">
        <f t="shared" si="160"/>
        <v>LIMA</v>
      </c>
    </row>
    <row r="923" spans="1:43" ht="15.75" customHeight="1" x14ac:dyDescent="0.2">
      <c r="A923" s="38">
        <v>29</v>
      </c>
      <c r="B923" s="11" t="s">
        <v>126</v>
      </c>
      <c r="C923" s="11" t="s">
        <v>56</v>
      </c>
      <c r="D923" s="11" t="str">
        <f t="shared" si="155"/>
        <v>DNI48039355</v>
      </c>
      <c r="E923" s="39" t="s">
        <v>6767</v>
      </c>
      <c r="F923" s="48" t="s">
        <v>6768</v>
      </c>
      <c r="G923" s="44" t="s">
        <v>6769</v>
      </c>
      <c r="H923" s="38" t="s">
        <v>6770</v>
      </c>
      <c r="I923" s="38" t="s">
        <v>6771</v>
      </c>
      <c r="J923" s="38" t="s">
        <v>132</v>
      </c>
      <c r="K923" s="43">
        <v>34306</v>
      </c>
      <c r="L923" s="38" t="s">
        <v>141</v>
      </c>
      <c r="M923" s="39">
        <v>980393321</v>
      </c>
      <c r="N923" s="38" t="s">
        <v>64</v>
      </c>
      <c r="O923" s="38" t="s">
        <v>64</v>
      </c>
      <c r="P923" s="38" t="s">
        <v>6772</v>
      </c>
      <c r="Q923" s="38" t="s">
        <v>6773</v>
      </c>
      <c r="R923" s="7" t="str">
        <f t="shared" si="156"/>
        <v>LIMA</v>
      </c>
      <c r="S923" s="7" t="str">
        <f t="shared" si="157"/>
        <v>LIMA</v>
      </c>
      <c r="T923" s="11"/>
      <c r="U923" s="42"/>
      <c r="W923" s="56">
        <v>44160</v>
      </c>
      <c r="X923" s="8" t="e">
        <f t="shared" si="158"/>
        <v>#N/A</v>
      </c>
      <c r="Y923" s="44"/>
      <c r="AN923" s="10" t="str">
        <f t="shared" si="159"/>
        <v>ZSRSER601-1</v>
      </c>
      <c r="AO923" s="10" t="s">
        <v>5395</v>
      </c>
      <c r="AQ923" s="38" t="str">
        <f t="shared" si="160"/>
        <v>LIMA</v>
      </c>
    </row>
    <row r="924" spans="1:43" ht="15.75" customHeight="1" x14ac:dyDescent="0.2">
      <c r="A924" s="38">
        <v>35</v>
      </c>
      <c r="B924" s="11" t="s">
        <v>153</v>
      </c>
      <c r="C924" s="11" t="s">
        <v>154</v>
      </c>
      <c r="D924" s="11" t="str">
        <f t="shared" si="155"/>
        <v>DNI43599508</v>
      </c>
      <c r="E924" s="39" t="s">
        <v>155</v>
      </c>
      <c r="F924" s="48" t="s">
        <v>156</v>
      </c>
      <c r="G924" s="44" t="s">
        <v>157</v>
      </c>
      <c r="H924" s="38" t="s">
        <v>158</v>
      </c>
      <c r="I924" s="38" t="s">
        <v>159</v>
      </c>
      <c r="J924" s="38"/>
      <c r="K924" s="43">
        <v>31494</v>
      </c>
      <c r="L924" s="38" t="s">
        <v>141</v>
      </c>
      <c r="M924" s="39">
        <v>995590445</v>
      </c>
      <c r="N924" s="38" t="s">
        <v>160</v>
      </c>
      <c r="O924" s="38" t="s">
        <v>161</v>
      </c>
      <c r="P924" s="38" t="s">
        <v>162</v>
      </c>
      <c r="Q924" s="38" t="s">
        <v>163</v>
      </c>
      <c r="R924" s="7" t="str">
        <f t="shared" si="156"/>
        <v>LIMA</v>
      </c>
      <c r="S924" s="7" t="str">
        <f t="shared" si="157"/>
        <v>LIMA</v>
      </c>
      <c r="T924" s="11" t="s">
        <v>164</v>
      </c>
      <c r="U924" s="42"/>
      <c r="W924" s="56">
        <v>44160</v>
      </c>
      <c r="X924" s="8" t="e">
        <f t="shared" si="158"/>
        <v>#N/A</v>
      </c>
      <c r="Y924" s="44"/>
      <c r="AH924" s="8" t="s">
        <v>3317</v>
      </c>
      <c r="AN924" s="10" t="str">
        <f t="shared" si="159"/>
        <v>ZSRSER601-1</v>
      </c>
      <c r="AO924" s="10" t="s">
        <v>5395</v>
      </c>
      <c r="AQ924" s="38" t="str">
        <f t="shared" si="160"/>
        <v>LIMA</v>
      </c>
    </row>
    <row r="925" spans="1:43" ht="15.75" customHeight="1" x14ac:dyDescent="0.2">
      <c r="A925" s="38">
        <v>36</v>
      </c>
      <c r="B925" s="11" t="s">
        <v>153</v>
      </c>
      <c r="C925" s="11" t="s">
        <v>154</v>
      </c>
      <c r="D925" s="11" t="str">
        <f t="shared" si="155"/>
        <v>DNI45496802</v>
      </c>
      <c r="E925" s="39" t="s">
        <v>165</v>
      </c>
      <c r="F925" s="48" t="s">
        <v>166</v>
      </c>
      <c r="G925" s="44" t="s">
        <v>167</v>
      </c>
      <c r="H925" s="38" t="s">
        <v>168</v>
      </c>
      <c r="I925" s="38" t="s">
        <v>169</v>
      </c>
      <c r="J925" s="38"/>
      <c r="K925" s="43">
        <v>32517</v>
      </c>
      <c r="L925" s="38" t="s">
        <v>141</v>
      </c>
      <c r="M925" s="39">
        <v>917928079</v>
      </c>
      <c r="N925" s="38" t="s">
        <v>160</v>
      </c>
      <c r="O925" s="38" t="s">
        <v>161</v>
      </c>
      <c r="P925" s="38" t="s">
        <v>162</v>
      </c>
      <c r="Q925" s="38" t="s">
        <v>163</v>
      </c>
      <c r="R925" s="7" t="str">
        <f t="shared" si="156"/>
        <v>LIMA</v>
      </c>
      <c r="S925" s="7" t="str">
        <f t="shared" si="157"/>
        <v>LIMA</v>
      </c>
      <c r="T925" s="11" t="s">
        <v>164</v>
      </c>
      <c r="U925" s="42"/>
      <c r="W925" s="56">
        <v>44160</v>
      </c>
      <c r="X925" s="8" t="e">
        <f t="shared" si="158"/>
        <v>#N/A</v>
      </c>
      <c r="Y925" s="44"/>
      <c r="AN925" s="10" t="str">
        <f t="shared" si="159"/>
        <v>ZSRSER601-1</v>
      </c>
      <c r="AO925" s="10" t="s">
        <v>5395</v>
      </c>
      <c r="AQ925" s="38" t="str">
        <f t="shared" si="160"/>
        <v>LIMA</v>
      </c>
    </row>
    <row r="926" spans="1:43" ht="15.75" customHeight="1" x14ac:dyDescent="0.2">
      <c r="A926" s="38">
        <v>37</v>
      </c>
      <c r="B926" s="11" t="s">
        <v>153</v>
      </c>
      <c r="C926" s="11" t="s">
        <v>154</v>
      </c>
      <c r="D926" s="11" t="str">
        <f t="shared" si="155"/>
        <v>DNI43698812</v>
      </c>
      <c r="E926" s="39" t="s">
        <v>170</v>
      </c>
      <c r="F926" s="48" t="s">
        <v>171</v>
      </c>
      <c r="G926" s="44" t="s">
        <v>172</v>
      </c>
      <c r="H926" s="38" t="s">
        <v>173</v>
      </c>
      <c r="I926" s="38" t="s">
        <v>174</v>
      </c>
      <c r="J926" s="38"/>
      <c r="K926" s="43">
        <v>31611</v>
      </c>
      <c r="L926" s="38" t="s">
        <v>141</v>
      </c>
      <c r="M926" s="39">
        <v>985990403</v>
      </c>
      <c r="N926" s="38" t="s">
        <v>160</v>
      </c>
      <c r="O926" s="38" t="s">
        <v>161</v>
      </c>
      <c r="P926" s="38" t="s">
        <v>162</v>
      </c>
      <c r="Q926" s="38" t="s">
        <v>163</v>
      </c>
      <c r="R926" s="7" t="str">
        <f t="shared" si="156"/>
        <v>LIMA</v>
      </c>
      <c r="S926" s="7" t="str">
        <f t="shared" si="157"/>
        <v>LIMA</v>
      </c>
      <c r="T926" s="11" t="s">
        <v>164</v>
      </c>
      <c r="U926" s="42"/>
      <c r="W926" s="56">
        <v>44160</v>
      </c>
      <c r="X926" s="8" t="e">
        <f t="shared" si="158"/>
        <v>#N/A</v>
      </c>
      <c r="Y926" s="44"/>
      <c r="AN926" s="10" t="str">
        <f t="shared" si="159"/>
        <v>ZSRSER601-1</v>
      </c>
      <c r="AO926" s="10" t="s">
        <v>5395</v>
      </c>
      <c r="AQ926" s="38" t="str">
        <f t="shared" si="160"/>
        <v>LIMA</v>
      </c>
    </row>
    <row r="927" spans="1:43" ht="15.75" customHeight="1" x14ac:dyDescent="0.2">
      <c r="A927" s="38">
        <v>216</v>
      </c>
      <c r="B927" s="11" t="s">
        <v>6774</v>
      </c>
      <c r="C927" s="11" t="s">
        <v>1242</v>
      </c>
      <c r="D927" s="38" t="str">
        <f t="shared" si="155"/>
        <v>DNI43205815</v>
      </c>
      <c r="E927" s="39" t="s">
        <v>6775</v>
      </c>
      <c r="F927" s="39" t="s">
        <v>6776</v>
      </c>
      <c r="G927" s="11" t="s">
        <v>691</v>
      </c>
      <c r="H927" s="11" t="s">
        <v>6777</v>
      </c>
      <c r="I927" s="11" t="s">
        <v>6778</v>
      </c>
      <c r="J927" s="11"/>
      <c r="K927" s="40">
        <v>31278</v>
      </c>
      <c r="L927" s="41" t="s">
        <v>978</v>
      </c>
      <c r="M927" s="11">
        <v>956720300</v>
      </c>
      <c r="N927" s="39" t="s">
        <v>64</v>
      </c>
      <c r="O927" s="11" t="s">
        <v>64</v>
      </c>
      <c r="P927" s="11" t="s">
        <v>6779</v>
      </c>
      <c r="Q927" s="11" t="s">
        <v>6780</v>
      </c>
      <c r="R927" s="7" t="str">
        <f t="shared" si="156"/>
        <v>LIMA</v>
      </c>
      <c r="S927" s="7" t="str">
        <f t="shared" si="157"/>
        <v>LIMA</v>
      </c>
      <c r="T927" s="11" t="s">
        <v>164</v>
      </c>
      <c r="V927" s="47">
        <v>44160</v>
      </c>
      <c r="W927" s="56">
        <v>44160</v>
      </c>
      <c r="X927" s="8" t="e">
        <f t="shared" si="158"/>
        <v>#N/A</v>
      </c>
      <c r="AN927" s="10" t="str">
        <f t="shared" si="159"/>
        <v>ZSRSER601-1</v>
      </c>
      <c r="AO927" s="10" t="s">
        <v>5395</v>
      </c>
      <c r="AQ927" s="38" t="str">
        <f t="shared" si="160"/>
        <v>LIMA</v>
      </c>
    </row>
    <row r="928" spans="1:43" ht="15.75" customHeight="1" x14ac:dyDescent="0.2">
      <c r="A928" s="38">
        <v>217</v>
      </c>
      <c r="B928" s="4" t="s">
        <v>5417</v>
      </c>
      <c r="C928" s="4" t="s">
        <v>1242</v>
      </c>
      <c r="D928" s="46" t="str">
        <f t="shared" si="155"/>
        <v>DNI42526968</v>
      </c>
      <c r="E928" s="45" t="s">
        <v>6781</v>
      </c>
      <c r="F928" s="45" t="s">
        <v>5789</v>
      </c>
      <c r="G928" s="46" t="s">
        <v>6782</v>
      </c>
      <c r="H928" s="46" t="s">
        <v>195</v>
      </c>
      <c r="I928" s="11" t="s">
        <v>6783</v>
      </c>
      <c r="J928" s="11" t="s">
        <v>6784</v>
      </c>
      <c r="K928" s="40">
        <v>30846</v>
      </c>
      <c r="L928" s="41" t="s">
        <v>141</v>
      </c>
      <c r="M928" s="11">
        <v>943585957</v>
      </c>
      <c r="N928" s="39" t="s">
        <v>64</v>
      </c>
      <c r="O928" s="38" t="s">
        <v>64</v>
      </c>
      <c r="P928" s="38" t="s">
        <v>213</v>
      </c>
      <c r="Q928" s="11" t="s">
        <v>6785</v>
      </c>
      <c r="R928" s="10" t="str">
        <f t="shared" si="156"/>
        <v>LIMA</v>
      </c>
      <c r="S928" s="7" t="str">
        <f t="shared" si="157"/>
        <v>LIMA</v>
      </c>
      <c r="T928" s="11" t="s">
        <v>164</v>
      </c>
      <c r="W928" s="56">
        <v>44160</v>
      </c>
      <c r="X928" s="8" t="str">
        <f t="shared" si="158"/>
        <v>SI</v>
      </c>
      <c r="AN928" s="10" t="str">
        <f t="shared" si="159"/>
        <v>ZSRSER601-1</v>
      </c>
      <c r="AO928" s="10" t="s">
        <v>5395</v>
      </c>
      <c r="AQ928" s="38" t="str">
        <f t="shared" si="160"/>
        <v>LIMA</v>
      </c>
    </row>
    <row r="929" spans="1:43" ht="15.75" customHeight="1" x14ac:dyDescent="0.2">
      <c r="A929" s="38">
        <v>613</v>
      </c>
      <c r="B929" s="4" t="s">
        <v>6786</v>
      </c>
      <c r="C929" s="4" t="s">
        <v>1832</v>
      </c>
      <c r="D929" s="4" t="str">
        <f t="shared" si="155"/>
        <v>DNI40841218</v>
      </c>
      <c r="E929" s="45" t="s">
        <v>6787</v>
      </c>
      <c r="F929" s="45" t="s">
        <v>6788</v>
      </c>
      <c r="G929" s="46" t="s">
        <v>6789</v>
      </c>
      <c r="H929" s="46" t="s">
        <v>6790</v>
      </c>
      <c r="I929" s="11" t="s">
        <v>6791</v>
      </c>
      <c r="J929" s="11" t="s">
        <v>6792</v>
      </c>
      <c r="K929" s="40">
        <v>29686</v>
      </c>
      <c r="L929" s="41" t="s">
        <v>141</v>
      </c>
      <c r="M929" s="11">
        <v>997243085</v>
      </c>
      <c r="N929" s="39" t="s">
        <v>64</v>
      </c>
      <c r="O929" s="38" t="s">
        <v>64</v>
      </c>
      <c r="P929" s="38" t="s">
        <v>65</v>
      </c>
      <c r="Q929" s="11" t="s">
        <v>6793</v>
      </c>
      <c r="R929" s="10" t="str">
        <f t="shared" si="156"/>
        <v>LIMA</v>
      </c>
      <c r="S929" s="7" t="str">
        <f t="shared" si="157"/>
        <v>LIMA</v>
      </c>
      <c r="T929" s="11" t="s">
        <v>84</v>
      </c>
      <c r="U929" s="42" t="s">
        <v>5165</v>
      </c>
      <c r="V929" s="38" t="s">
        <v>3041</v>
      </c>
      <c r="W929" s="56">
        <v>44160</v>
      </c>
      <c r="X929" s="8" t="str">
        <f t="shared" si="158"/>
        <v>SI</v>
      </c>
      <c r="Y929" s="44"/>
      <c r="AN929" s="10" t="str">
        <f t="shared" si="159"/>
        <v>ZSRSER601-1</v>
      </c>
      <c r="AO929" s="10" t="s">
        <v>5395</v>
      </c>
      <c r="AQ929" s="38" t="str">
        <f t="shared" si="160"/>
        <v>LIMA</v>
      </c>
    </row>
    <row r="930" spans="1:43" ht="15.75" customHeight="1" x14ac:dyDescent="0.2">
      <c r="A930" s="38">
        <v>74</v>
      </c>
      <c r="B930" s="11" t="s">
        <v>5417</v>
      </c>
      <c r="C930" s="11" t="s">
        <v>5884</v>
      </c>
      <c r="D930" s="11" t="str">
        <f t="shared" si="155"/>
        <v>DNI20085334</v>
      </c>
      <c r="E930" s="39" t="s">
        <v>6794</v>
      </c>
      <c r="F930" s="48" t="s">
        <v>6795</v>
      </c>
      <c r="G930" s="44" t="s">
        <v>1210</v>
      </c>
      <c r="H930" s="38" t="s">
        <v>1931</v>
      </c>
      <c r="I930" s="38" t="s">
        <v>5888</v>
      </c>
      <c r="J930" s="38"/>
      <c r="K930" s="43">
        <v>25551</v>
      </c>
      <c r="L930" s="38" t="s">
        <v>141</v>
      </c>
      <c r="M930" s="39">
        <v>945325370</v>
      </c>
      <c r="N930" s="38" t="s">
        <v>64</v>
      </c>
      <c r="O930" s="38" t="s">
        <v>64</v>
      </c>
      <c r="P930" s="38" t="s">
        <v>6796</v>
      </c>
      <c r="Q930" s="38" t="s">
        <v>6797</v>
      </c>
      <c r="R930" s="7" t="str">
        <f t="shared" si="156"/>
        <v>LIMA</v>
      </c>
      <c r="S930" s="7" t="str">
        <f t="shared" si="157"/>
        <v>LIMA</v>
      </c>
      <c r="T930" s="11" t="s">
        <v>181</v>
      </c>
      <c r="U930" s="42"/>
      <c r="W930" s="56">
        <v>44160</v>
      </c>
      <c r="X930" s="8" t="e">
        <f t="shared" si="158"/>
        <v>#N/A</v>
      </c>
      <c r="Y930" s="44"/>
      <c r="AN930" s="10" t="str">
        <f t="shared" si="159"/>
        <v>ZSRSER601-1</v>
      </c>
      <c r="AO930" s="10" t="s">
        <v>5395</v>
      </c>
      <c r="AQ930" s="38" t="str">
        <f t="shared" si="160"/>
        <v>LIMA</v>
      </c>
    </row>
    <row r="931" spans="1:43" ht="15.75" customHeight="1" x14ac:dyDescent="0.2">
      <c r="A931" s="38">
        <v>78</v>
      </c>
      <c r="B931" s="11" t="s">
        <v>5417</v>
      </c>
      <c r="C931" s="11" t="s">
        <v>5884</v>
      </c>
      <c r="D931" s="11" t="str">
        <f t="shared" si="155"/>
        <v>DNI74294598</v>
      </c>
      <c r="E931" s="39" t="s">
        <v>6798</v>
      </c>
      <c r="F931" s="48" t="s">
        <v>6799</v>
      </c>
      <c r="G931" s="44" t="s">
        <v>6800</v>
      </c>
      <c r="H931" s="38" t="s">
        <v>6801</v>
      </c>
      <c r="I931" s="38" t="s">
        <v>5888</v>
      </c>
      <c r="J931" s="38"/>
      <c r="K931" s="43">
        <v>34487</v>
      </c>
      <c r="L931" s="38" t="s">
        <v>141</v>
      </c>
      <c r="M931" s="39">
        <v>959168360</v>
      </c>
      <c r="N931" s="38" t="s">
        <v>64</v>
      </c>
      <c r="O931" s="38" t="s">
        <v>64</v>
      </c>
      <c r="P931" s="38" t="s">
        <v>64</v>
      </c>
      <c r="Q931" s="38" t="s">
        <v>6802</v>
      </c>
      <c r="R931" s="7" t="str">
        <f t="shared" si="156"/>
        <v>LIMA</v>
      </c>
      <c r="S931" s="7" t="str">
        <f t="shared" si="157"/>
        <v>LIMA</v>
      </c>
      <c r="T931" s="11" t="s">
        <v>181</v>
      </c>
      <c r="U931" s="42"/>
      <c r="W931" s="56">
        <v>44160</v>
      </c>
      <c r="X931" s="8" t="e">
        <f t="shared" si="158"/>
        <v>#N/A</v>
      </c>
      <c r="Y931" s="44"/>
      <c r="AN931" s="10" t="str">
        <f t="shared" si="159"/>
        <v>ZSRSER601-1</v>
      </c>
      <c r="AO931" s="10" t="s">
        <v>5395</v>
      </c>
      <c r="AQ931" s="38" t="str">
        <f t="shared" si="160"/>
        <v>LIMA</v>
      </c>
    </row>
    <row r="932" spans="1:43" ht="15.75" customHeight="1" x14ac:dyDescent="0.2">
      <c r="A932" s="38">
        <v>88</v>
      </c>
      <c r="B932" s="11" t="s">
        <v>6803</v>
      </c>
      <c r="C932" s="11" t="s">
        <v>5884</v>
      </c>
      <c r="D932" s="11" t="str">
        <f t="shared" si="155"/>
        <v>DNI72927127</v>
      </c>
      <c r="E932" s="39" t="s">
        <v>6804</v>
      </c>
      <c r="F932" s="48" t="s">
        <v>6805</v>
      </c>
      <c r="G932" s="44" t="s">
        <v>6806</v>
      </c>
      <c r="H932" s="38" t="s">
        <v>6807</v>
      </c>
      <c r="I932" s="38"/>
      <c r="J932" s="38"/>
      <c r="K932" s="43">
        <v>33502</v>
      </c>
      <c r="L932" s="38" t="s">
        <v>141</v>
      </c>
      <c r="M932" s="39">
        <v>993964781</v>
      </c>
      <c r="N932" s="38" t="s">
        <v>64</v>
      </c>
      <c r="O932" s="38" t="s">
        <v>64</v>
      </c>
      <c r="P932" s="38" t="s">
        <v>162</v>
      </c>
      <c r="Q932" s="38" t="s">
        <v>6808</v>
      </c>
      <c r="R932" s="7" t="str">
        <f t="shared" si="156"/>
        <v>LIMA</v>
      </c>
      <c r="S932" s="7" t="str">
        <f t="shared" si="157"/>
        <v>LIMA</v>
      </c>
      <c r="T932" s="11" t="s">
        <v>925</v>
      </c>
      <c r="U932" s="42"/>
      <c r="V932" s="38" t="s">
        <v>3033</v>
      </c>
      <c r="W932" s="56">
        <v>44160</v>
      </c>
      <c r="X932" s="8" t="e">
        <f t="shared" si="158"/>
        <v>#N/A</v>
      </c>
      <c r="Y932" s="44"/>
      <c r="AN932" s="10" t="str">
        <f t="shared" si="159"/>
        <v>ZSRSER601-1</v>
      </c>
      <c r="AO932" s="10" t="s">
        <v>5395</v>
      </c>
      <c r="AQ932" s="38" t="str">
        <f t="shared" si="160"/>
        <v>LIMA</v>
      </c>
    </row>
    <row r="933" spans="1:43" ht="15.75" customHeight="1" x14ac:dyDescent="0.2">
      <c r="A933" s="38">
        <v>355</v>
      </c>
      <c r="B933" s="11" t="s">
        <v>55</v>
      </c>
      <c r="C933" s="11" t="s">
        <v>1158</v>
      </c>
      <c r="D933" s="11" t="str">
        <f t="shared" si="155"/>
        <v>DNI40704243</v>
      </c>
      <c r="E933" s="39" t="s">
        <v>6809</v>
      </c>
      <c r="F933" s="39" t="s">
        <v>2702</v>
      </c>
      <c r="G933" s="11" t="s">
        <v>973</v>
      </c>
      <c r="H933" s="11" t="s">
        <v>6810</v>
      </c>
      <c r="I933" s="11" t="s">
        <v>1662</v>
      </c>
      <c r="J933" s="11" t="s">
        <v>1362</v>
      </c>
      <c r="K933" s="40">
        <v>29364</v>
      </c>
      <c r="L933" s="41" t="s">
        <v>63</v>
      </c>
      <c r="M933" s="11">
        <v>989888965</v>
      </c>
      <c r="N933" s="39" t="s">
        <v>100</v>
      </c>
      <c r="O933" s="11" t="s">
        <v>100</v>
      </c>
      <c r="P933" s="11" t="s">
        <v>354</v>
      </c>
      <c r="Q933" s="11" t="s">
        <v>6811</v>
      </c>
      <c r="R933" s="7" t="str">
        <f t="shared" si="156"/>
        <v>AREQUIPA</v>
      </c>
      <c r="S933" s="7" t="str">
        <f t="shared" si="157"/>
        <v>AREQUIPA</v>
      </c>
      <c r="T933" s="11"/>
      <c r="U933" s="42"/>
      <c r="W933" s="43">
        <v>44162</v>
      </c>
      <c r="X933" s="8" t="e">
        <f t="shared" si="158"/>
        <v>#N/A</v>
      </c>
      <c r="Y933" s="44"/>
      <c r="AN933" s="10" t="str">
        <f t="shared" si="159"/>
        <v xml:space="preserve">ZB2ARH489 </v>
      </c>
      <c r="AO933" s="10" t="str">
        <f t="shared" ref="AO933:AO964" si="161">VLOOKUP(B933,empresas,4,FALSE)</f>
        <v>CIA</v>
      </c>
      <c r="AQ933" s="38" t="str">
        <f t="shared" si="160"/>
        <v>AREQUIPA</v>
      </c>
    </row>
    <row r="934" spans="1:43" ht="15.75" customHeight="1" x14ac:dyDescent="0.2">
      <c r="A934" s="38">
        <v>360</v>
      </c>
      <c r="B934" s="11" t="s">
        <v>55</v>
      </c>
      <c r="C934" s="11" t="s">
        <v>1158</v>
      </c>
      <c r="D934" s="11" t="str">
        <f t="shared" si="155"/>
        <v>DNI41574883</v>
      </c>
      <c r="E934" s="39" t="s">
        <v>6812</v>
      </c>
      <c r="F934" s="39" t="s">
        <v>2503</v>
      </c>
      <c r="G934" s="11" t="s">
        <v>6813</v>
      </c>
      <c r="H934" s="11" t="s">
        <v>6814</v>
      </c>
      <c r="I934" s="11" t="s">
        <v>6815</v>
      </c>
      <c r="J934" s="11" t="s">
        <v>2930</v>
      </c>
      <c r="K934" s="40">
        <v>29039</v>
      </c>
      <c r="L934" s="41" t="s">
        <v>63</v>
      </c>
      <c r="M934" s="11">
        <v>956755028</v>
      </c>
      <c r="N934" s="39" t="s">
        <v>100</v>
      </c>
      <c r="O934" s="11" t="s">
        <v>100</v>
      </c>
      <c r="P934" s="11" t="s">
        <v>2492</v>
      </c>
      <c r="Q934" s="11" t="s">
        <v>6816</v>
      </c>
      <c r="R934" s="7" t="str">
        <f t="shared" si="156"/>
        <v>AREQUIPA</v>
      </c>
      <c r="S934" s="7" t="str">
        <f t="shared" si="157"/>
        <v>AREQUIPA</v>
      </c>
      <c r="T934" s="11"/>
      <c r="U934" s="42"/>
      <c r="W934" s="43">
        <v>44162</v>
      </c>
      <c r="X934" s="8" t="e">
        <f t="shared" si="158"/>
        <v>#N/A</v>
      </c>
      <c r="Y934" s="44"/>
      <c r="AN934" s="10" t="str">
        <f t="shared" si="159"/>
        <v xml:space="preserve">ZB2ARH489 </v>
      </c>
      <c r="AO934" s="10" t="str">
        <f t="shared" si="161"/>
        <v>CIA</v>
      </c>
      <c r="AQ934" s="38" t="str">
        <f t="shared" si="160"/>
        <v>AREQUIPA</v>
      </c>
    </row>
    <row r="935" spans="1:43" ht="15.75" customHeight="1" x14ac:dyDescent="0.2">
      <c r="A935" s="38">
        <v>364</v>
      </c>
      <c r="B935" s="4" t="s">
        <v>55</v>
      </c>
      <c r="C935" s="4" t="s">
        <v>1158</v>
      </c>
      <c r="D935" s="4" t="str">
        <f t="shared" si="155"/>
        <v>DNI46655639</v>
      </c>
      <c r="E935" s="45" t="s">
        <v>6817</v>
      </c>
      <c r="F935" s="45" t="s">
        <v>115</v>
      </c>
      <c r="G935" s="46" t="s">
        <v>3350</v>
      </c>
      <c r="H935" s="46" t="s">
        <v>6818</v>
      </c>
      <c r="I935" s="11" t="s">
        <v>1694</v>
      </c>
      <c r="J935" s="11" t="s">
        <v>6819</v>
      </c>
      <c r="K935" s="40">
        <v>32953</v>
      </c>
      <c r="L935" s="41" t="s">
        <v>63</v>
      </c>
      <c r="M935" s="11">
        <v>983826510</v>
      </c>
      <c r="N935" s="39" t="s">
        <v>100</v>
      </c>
      <c r="O935" s="38" t="s">
        <v>100</v>
      </c>
      <c r="P935" s="38" t="s">
        <v>100</v>
      </c>
      <c r="Q935" s="11" t="s">
        <v>6820</v>
      </c>
      <c r="R935" s="10" t="str">
        <f t="shared" si="156"/>
        <v>AREQUIPA</v>
      </c>
      <c r="S935" s="7" t="str">
        <f t="shared" si="157"/>
        <v>AREQUIPA</v>
      </c>
      <c r="T935" s="11"/>
      <c r="U935" s="42"/>
      <c r="W935" s="43">
        <v>44162</v>
      </c>
      <c r="X935" s="8" t="str">
        <f t="shared" si="158"/>
        <v>SI</v>
      </c>
      <c r="Y935" s="44"/>
      <c r="AN935" s="10" t="str">
        <f t="shared" si="159"/>
        <v xml:space="preserve">ZB2ARH489 </v>
      </c>
      <c r="AO935" s="10" t="str">
        <f t="shared" si="161"/>
        <v>CIA</v>
      </c>
      <c r="AQ935" s="38" t="str">
        <f t="shared" si="160"/>
        <v>AREQUIPA</v>
      </c>
    </row>
    <row r="936" spans="1:43" ht="15.75" customHeight="1" x14ac:dyDescent="0.2">
      <c r="A936" s="38">
        <v>366</v>
      </c>
      <c r="B936" s="4" t="s">
        <v>55</v>
      </c>
      <c r="C936" s="4" t="s">
        <v>1158</v>
      </c>
      <c r="D936" s="4" t="str">
        <f t="shared" si="155"/>
        <v>DNI46510389</v>
      </c>
      <c r="E936" s="45" t="s">
        <v>6821</v>
      </c>
      <c r="F936" s="45" t="s">
        <v>827</v>
      </c>
      <c r="G936" s="46" t="s">
        <v>6822</v>
      </c>
      <c r="H936" s="46" t="s">
        <v>6823</v>
      </c>
      <c r="I936" s="11" t="s">
        <v>1675</v>
      </c>
      <c r="J936" s="11" t="s">
        <v>2086</v>
      </c>
      <c r="K936" s="40">
        <v>32968</v>
      </c>
      <c r="L936" s="41" t="s">
        <v>63</v>
      </c>
      <c r="M936" s="11">
        <v>973998849</v>
      </c>
      <c r="N936" s="39" t="s">
        <v>100</v>
      </c>
      <c r="O936" s="38" t="s">
        <v>2464</v>
      </c>
      <c r="P936" s="38" t="s">
        <v>6824</v>
      </c>
      <c r="Q936" s="11" t="s">
        <v>6825</v>
      </c>
      <c r="R936" s="10" t="str">
        <f t="shared" si="156"/>
        <v>AREQUIPA</v>
      </c>
      <c r="S936" s="7" t="str">
        <f t="shared" si="157"/>
        <v>AREQUIPA</v>
      </c>
      <c r="T936" s="11"/>
      <c r="U936" s="42"/>
      <c r="W936" s="43">
        <v>44162</v>
      </c>
      <c r="X936" s="8" t="str">
        <f t="shared" si="158"/>
        <v>SI</v>
      </c>
      <c r="Y936" s="44"/>
      <c r="AN936" s="10" t="str">
        <f t="shared" si="159"/>
        <v xml:space="preserve">ZB2ARH489 </v>
      </c>
      <c r="AO936" s="10" t="str">
        <f t="shared" si="161"/>
        <v>CIA</v>
      </c>
      <c r="AQ936" s="38" t="str">
        <f t="shared" si="160"/>
        <v>AREQUIPA</v>
      </c>
    </row>
    <row r="937" spans="1:43" ht="15.75" customHeight="1" x14ac:dyDescent="0.2">
      <c r="A937" s="38">
        <v>368</v>
      </c>
      <c r="B937" s="4" t="s">
        <v>55</v>
      </c>
      <c r="C937" s="4" t="s">
        <v>1158</v>
      </c>
      <c r="D937" s="4" t="str">
        <f t="shared" si="155"/>
        <v>DNI44111794</v>
      </c>
      <c r="E937" s="45" t="s">
        <v>6826</v>
      </c>
      <c r="F937" s="45" t="s">
        <v>1244</v>
      </c>
      <c r="G937" s="46" t="s">
        <v>6827</v>
      </c>
      <c r="H937" s="46" t="s">
        <v>6828</v>
      </c>
      <c r="I937" s="11" t="s">
        <v>1671</v>
      </c>
      <c r="J937" s="11" t="s">
        <v>62</v>
      </c>
      <c r="K937" s="40">
        <v>31186</v>
      </c>
      <c r="L937" s="41" t="s">
        <v>63</v>
      </c>
      <c r="M937" s="11">
        <v>989396048</v>
      </c>
      <c r="N937" s="39" t="s">
        <v>100</v>
      </c>
      <c r="O937" s="38" t="s">
        <v>100</v>
      </c>
      <c r="P937" s="38" t="s">
        <v>354</v>
      </c>
      <c r="Q937" s="11" t="s">
        <v>6829</v>
      </c>
      <c r="R937" s="10" t="str">
        <f t="shared" si="156"/>
        <v>AREQUIPA</v>
      </c>
      <c r="S937" s="7" t="str">
        <f t="shared" si="157"/>
        <v>AREQUIPA</v>
      </c>
      <c r="T937" s="11"/>
      <c r="U937" s="42"/>
      <c r="W937" s="43">
        <v>44162</v>
      </c>
      <c r="X937" s="8" t="str">
        <f t="shared" si="158"/>
        <v>SI</v>
      </c>
      <c r="Y937" s="44"/>
      <c r="AN937" s="10" t="str">
        <f t="shared" si="159"/>
        <v xml:space="preserve">ZB2ARH489 </v>
      </c>
      <c r="AO937" s="10" t="str">
        <f t="shared" si="161"/>
        <v>CIA</v>
      </c>
      <c r="AQ937" s="38" t="str">
        <f t="shared" si="160"/>
        <v>AREQUIPA</v>
      </c>
    </row>
    <row r="938" spans="1:43" ht="15.75" customHeight="1" x14ac:dyDescent="0.2">
      <c r="A938" s="38">
        <v>371</v>
      </c>
      <c r="B938" s="11" t="s">
        <v>55</v>
      </c>
      <c r="C938" s="11" t="s">
        <v>1158</v>
      </c>
      <c r="D938" s="11" t="str">
        <f t="shared" si="155"/>
        <v>DNI41760320</v>
      </c>
      <c r="E938" s="39" t="s">
        <v>6830</v>
      </c>
      <c r="F938" s="39" t="s">
        <v>6831</v>
      </c>
      <c r="G938" s="11" t="s">
        <v>1418</v>
      </c>
      <c r="H938" s="11" t="s">
        <v>6832</v>
      </c>
      <c r="I938" s="11" t="s">
        <v>1162</v>
      </c>
      <c r="J938" s="11" t="s">
        <v>2040</v>
      </c>
      <c r="K938" s="40">
        <v>30322</v>
      </c>
      <c r="L938" s="41" t="s">
        <v>63</v>
      </c>
      <c r="M938" s="11">
        <v>994675746</v>
      </c>
      <c r="N938" s="39" t="s">
        <v>100</v>
      </c>
      <c r="O938" s="11" t="s">
        <v>100</v>
      </c>
      <c r="P938" s="11" t="s">
        <v>1548</v>
      </c>
      <c r="Q938" s="11" t="s">
        <v>6833</v>
      </c>
      <c r="R938" s="7" t="str">
        <f t="shared" si="156"/>
        <v>AREQUIPA</v>
      </c>
      <c r="S938" s="7" t="str">
        <f t="shared" si="157"/>
        <v>AREQUIPA</v>
      </c>
      <c r="T938" s="11"/>
      <c r="U938" s="42"/>
      <c r="W938" s="43">
        <v>44162</v>
      </c>
      <c r="X938" s="8" t="e">
        <f t="shared" si="158"/>
        <v>#N/A</v>
      </c>
      <c r="Y938" s="44"/>
      <c r="AN938" s="10" t="str">
        <f t="shared" si="159"/>
        <v xml:space="preserve">ZB2ARH489 </v>
      </c>
      <c r="AO938" s="10" t="str">
        <f t="shared" si="161"/>
        <v>CIA</v>
      </c>
      <c r="AQ938" s="38" t="str">
        <f t="shared" si="160"/>
        <v>AREQUIPA</v>
      </c>
    </row>
    <row r="939" spans="1:43" ht="15.75" customHeight="1" x14ac:dyDescent="0.2">
      <c r="A939" s="38">
        <v>372</v>
      </c>
      <c r="B939" s="11" t="s">
        <v>55</v>
      </c>
      <c r="C939" s="11" t="s">
        <v>1158</v>
      </c>
      <c r="D939" s="11" t="str">
        <f t="shared" si="155"/>
        <v>DNI45876656</v>
      </c>
      <c r="E939" s="39" t="s">
        <v>6834</v>
      </c>
      <c r="F939" s="39" t="s">
        <v>5545</v>
      </c>
      <c r="G939" s="11" t="s">
        <v>3774</v>
      </c>
      <c r="H939" s="11" t="s">
        <v>6835</v>
      </c>
      <c r="I939" s="11" t="s">
        <v>1686</v>
      </c>
      <c r="J939" s="11" t="s">
        <v>2100</v>
      </c>
      <c r="K939" s="40">
        <v>32520</v>
      </c>
      <c r="L939" s="41" t="s">
        <v>63</v>
      </c>
      <c r="M939" s="11">
        <v>956262455</v>
      </c>
      <c r="N939" s="39" t="s">
        <v>100</v>
      </c>
      <c r="O939" s="11" t="s">
        <v>100</v>
      </c>
      <c r="P939" s="11" t="s">
        <v>228</v>
      </c>
      <c r="Q939" s="11" t="s">
        <v>6836</v>
      </c>
      <c r="R939" s="7" t="str">
        <f t="shared" si="156"/>
        <v>AREQUIPA</v>
      </c>
      <c r="S939" s="7" t="str">
        <f t="shared" si="157"/>
        <v>AREQUIPA</v>
      </c>
      <c r="T939" s="11"/>
      <c r="U939" s="42"/>
      <c r="W939" s="43">
        <v>44162</v>
      </c>
      <c r="X939" s="8" t="e">
        <f t="shared" si="158"/>
        <v>#N/A</v>
      </c>
      <c r="Y939" s="44"/>
      <c r="AN939" s="10" t="str">
        <f t="shared" si="159"/>
        <v xml:space="preserve">ZB2ARH489 </v>
      </c>
      <c r="AO939" s="10" t="str">
        <f t="shared" si="161"/>
        <v>CIA</v>
      </c>
      <c r="AQ939" s="38" t="str">
        <f t="shared" si="160"/>
        <v>AREQUIPA</v>
      </c>
    </row>
    <row r="940" spans="1:43" ht="15.75" customHeight="1" x14ac:dyDescent="0.2">
      <c r="A940" s="38">
        <v>19</v>
      </c>
      <c r="B940" s="11" t="s">
        <v>55</v>
      </c>
      <c r="C940" s="11" t="s">
        <v>56</v>
      </c>
      <c r="D940" s="11" t="str">
        <f t="shared" si="155"/>
        <v>DNI42830122</v>
      </c>
      <c r="E940" s="39" t="s">
        <v>6837</v>
      </c>
      <c r="F940" s="48" t="s">
        <v>6838</v>
      </c>
      <c r="G940" s="44" t="s">
        <v>4098</v>
      </c>
      <c r="H940" s="38" t="s">
        <v>6839</v>
      </c>
      <c r="I940" s="38" t="s">
        <v>6840</v>
      </c>
      <c r="J940" s="38" t="s">
        <v>6841</v>
      </c>
      <c r="K940" s="43">
        <v>30951</v>
      </c>
      <c r="L940" s="38" t="s">
        <v>141</v>
      </c>
      <c r="M940" s="39">
        <v>958988474</v>
      </c>
      <c r="N940" s="38" t="s">
        <v>100</v>
      </c>
      <c r="O940" s="38" t="s">
        <v>100</v>
      </c>
      <c r="P940" s="38" t="s">
        <v>133</v>
      </c>
      <c r="Q940" s="38" t="s">
        <v>6842</v>
      </c>
      <c r="R940" s="7" t="str">
        <f t="shared" si="156"/>
        <v>AREQUIPA</v>
      </c>
      <c r="S940" s="7" t="str">
        <f t="shared" si="157"/>
        <v>AREQUIPA</v>
      </c>
      <c r="T940" s="11"/>
      <c r="U940" s="42"/>
      <c r="W940" s="43">
        <v>44162</v>
      </c>
      <c r="X940" s="8" t="e">
        <f t="shared" si="158"/>
        <v>#N/A</v>
      </c>
      <c r="Y940" s="44"/>
      <c r="AN940" s="10" t="str">
        <f t="shared" si="159"/>
        <v>ZSRSER601-1</v>
      </c>
      <c r="AO940" s="10" t="str">
        <f t="shared" si="161"/>
        <v>CIA</v>
      </c>
      <c r="AQ940" s="38" t="str">
        <f t="shared" si="160"/>
        <v>AREQUIPA</v>
      </c>
    </row>
    <row r="941" spans="1:43" ht="15.75" customHeight="1" x14ac:dyDescent="0.2">
      <c r="A941" s="38">
        <v>121</v>
      </c>
      <c r="B941" s="11" t="s">
        <v>55</v>
      </c>
      <c r="C941" s="11" t="s">
        <v>939</v>
      </c>
      <c r="D941" s="11" t="str">
        <f t="shared" si="155"/>
        <v>DNI46184954</v>
      </c>
      <c r="E941" s="39" t="s">
        <v>6843</v>
      </c>
      <c r="F941" s="48" t="s">
        <v>1301</v>
      </c>
      <c r="G941" s="44" t="s">
        <v>6844</v>
      </c>
      <c r="H941" s="38" t="s">
        <v>6845</v>
      </c>
      <c r="I941" s="38" t="s">
        <v>6846</v>
      </c>
      <c r="J941" s="38"/>
      <c r="K941" s="43">
        <v>32921</v>
      </c>
      <c r="L941" s="38" t="s">
        <v>141</v>
      </c>
      <c r="M941" s="39">
        <v>993549844</v>
      </c>
      <c r="N941" s="38" t="s">
        <v>100</v>
      </c>
      <c r="O941" s="38" t="s">
        <v>100</v>
      </c>
      <c r="P941" s="38" t="s">
        <v>2492</v>
      </c>
      <c r="Q941" s="38" t="s">
        <v>6847</v>
      </c>
      <c r="R941" s="7" t="str">
        <f t="shared" si="156"/>
        <v>AREQUIPA</v>
      </c>
      <c r="S941" s="7" t="str">
        <f t="shared" si="157"/>
        <v>AREQUIPA</v>
      </c>
      <c r="T941" s="11"/>
      <c r="U941" s="42"/>
      <c r="W941" s="43">
        <v>44162</v>
      </c>
      <c r="X941" s="8" t="e">
        <f t="shared" si="158"/>
        <v>#N/A</v>
      </c>
      <c r="Y941" s="44"/>
      <c r="AN941" s="10" t="str">
        <f t="shared" si="159"/>
        <v>ZSRSER601-1</v>
      </c>
      <c r="AO941" s="10" t="str">
        <f t="shared" si="161"/>
        <v>CIA</v>
      </c>
      <c r="AQ941" s="38" t="str">
        <f t="shared" si="160"/>
        <v>AREQUIPA</v>
      </c>
    </row>
    <row r="942" spans="1:43" ht="15.75" customHeight="1" x14ac:dyDescent="0.2">
      <c r="A942" s="38">
        <v>214</v>
      </c>
      <c r="B942" s="11" t="s">
        <v>55</v>
      </c>
      <c r="C942" s="11" t="s">
        <v>1242</v>
      </c>
      <c r="D942" s="38" t="str">
        <f t="shared" si="155"/>
        <v>DNI43939059</v>
      </c>
      <c r="E942" s="39" t="s">
        <v>6848</v>
      </c>
      <c r="F942" s="39" t="s">
        <v>6849</v>
      </c>
      <c r="G942" s="11" t="s">
        <v>198</v>
      </c>
      <c r="H942" s="11" t="s">
        <v>5990</v>
      </c>
      <c r="I942" s="11" t="s">
        <v>6850</v>
      </c>
      <c r="J942" s="11"/>
      <c r="K942" s="40">
        <v>31752</v>
      </c>
      <c r="L942" s="41" t="s">
        <v>141</v>
      </c>
      <c r="M942" s="11">
        <v>958804801</v>
      </c>
      <c r="N942" s="39" t="s">
        <v>100</v>
      </c>
      <c r="O942" s="11" t="s">
        <v>100</v>
      </c>
      <c r="P942" s="11" t="s">
        <v>1356</v>
      </c>
      <c r="Q942" s="11" t="s">
        <v>6851</v>
      </c>
      <c r="R942" s="7" t="str">
        <f t="shared" si="156"/>
        <v>AREQUIPA</v>
      </c>
      <c r="S942" s="7" t="str">
        <f t="shared" si="157"/>
        <v>AREQUIPA</v>
      </c>
      <c r="T942" s="11" t="s">
        <v>164</v>
      </c>
      <c r="V942" s="47">
        <v>44163</v>
      </c>
      <c r="W942" s="43">
        <v>44162</v>
      </c>
      <c r="X942" s="8" t="e">
        <f t="shared" si="158"/>
        <v>#N/A</v>
      </c>
      <c r="AN942" s="10" t="str">
        <f t="shared" si="159"/>
        <v>ZSRSER601-1</v>
      </c>
      <c r="AO942" s="10" t="str">
        <f t="shared" si="161"/>
        <v>CIA</v>
      </c>
      <c r="AQ942" s="38" t="str">
        <f t="shared" si="160"/>
        <v>AREQUIPA</v>
      </c>
    </row>
    <row r="943" spans="1:43" ht="15.75" customHeight="1" x14ac:dyDescent="0.2">
      <c r="A943" s="38">
        <v>285</v>
      </c>
      <c r="B943" s="11" t="s">
        <v>55</v>
      </c>
      <c r="C943" s="11" t="s">
        <v>1416</v>
      </c>
      <c r="D943" s="11" t="str">
        <f t="shared" si="155"/>
        <v>DNI02168479</v>
      </c>
      <c r="E943" s="39" t="s">
        <v>6852</v>
      </c>
      <c r="F943" s="11" t="s">
        <v>630</v>
      </c>
      <c r="G943" s="11" t="s">
        <v>547</v>
      </c>
      <c r="H943" s="11" t="s">
        <v>6853</v>
      </c>
      <c r="I943" s="11" t="s">
        <v>1448</v>
      </c>
      <c r="K943" s="41">
        <v>24830</v>
      </c>
      <c r="L943" s="11" t="s">
        <v>141</v>
      </c>
      <c r="M943" s="49" t="s">
        <v>6854</v>
      </c>
      <c r="N943" s="38" t="s">
        <v>100</v>
      </c>
      <c r="O943" s="11" t="s">
        <v>100</v>
      </c>
      <c r="P943" s="11" t="s">
        <v>2678</v>
      </c>
      <c r="Q943" s="38" t="s">
        <v>6855</v>
      </c>
      <c r="R943" s="7" t="str">
        <f t="shared" si="156"/>
        <v>AREQUIPA</v>
      </c>
      <c r="S943" s="7" t="str">
        <f t="shared" si="157"/>
        <v>AREQUIPA</v>
      </c>
      <c r="W943" s="43">
        <v>44162</v>
      </c>
      <c r="X943" s="8" t="e">
        <f t="shared" si="158"/>
        <v>#N/A</v>
      </c>
      <c r="AN943" s="10" t="str">
        <f t="shared" si="159"/>
        <v>ZSRSER601-1</v>
      </c>
      <c r="AO943" s="10" t="str">
        <f t="shared" si="161"/>
        <v>CIA</v>
      </c>
      <c r="AQ943" s="38" t="str">
        <f t="shared" si="160"/>
        <v>AREQUIPA</v>
      </c>
    </row>
    <row r="944" spans="1:43" ht="15.75" customHeight="1" x14ac:dyDescent="0.2">
      <c r="A944" s="38">
        <v>287</v>
      </c>
      <c r="B944" s="11" t="s">
        <v>55</v>
      </c>
      <c r="C944" s="11" t="s">
        <v>1416</v>
      </c>
      <c r="D944" s="11" t="str">
        <f t="shared" si="155"/>
        <v>DNI29656719</v>
      </c>
      <c r="E944" s="39" t="s">
        <v>1479</v>
      </c>
      <c r="F944" s="11" t="s">
        <v>1480</v>
      </c>
      <c r="G944" s="11" t="s">
        <v>323</v>
      </c>
      <c r="H944" s="11" t="s">
        <v>1481</v>
      </c>
      <c r="I944" s="11" t="s">
        <v>1482</v>
      </c>
      <c r="K944" s="41">
        <v>27295</v>
      </c>
      <c r="L944" s="11" t="s">
        <v>141</v>
      </c>
      <c r="M944" s="49" t="s">
        <v>1483</v>
      </c>
      <c r="N944" s="38" t="s">
        <v>100</v>
      </c>
      <c r="O944" s="11" t="s">
        <v>100</v>
      </c>
      <c r="P944" s="11" t="s">
        <v>646</v>
      </c>
      <c r="Q944" s="38" t="s">
        <v>1484</v>
      </c>
      <c r="R944" s="7" t="str">
        <f t="shared" si="156"/>
        <v>AREQUIPA</v>
      </c>
      <c r="S944" s="7" t="str">
        <f t="shared" si="157"/>
        <v>AREQUIPA</v>
      </c>
      <c r="W944" s="43">
        <v>44162</v>
      </c>
      <c r="X944" s="8" t="e">
        <f t="shared" si="158"/>
        <v>#N/A</v>
      </c>
      <c r="AN944" s="10" t="str">
        <f t="shared" si="159"/>
        <v>ZSRSER601-1</v>
      </c>
      <c r="AO944" s="10" t="str">
        <f t="shared" si="161"/>
        <v>CIA</v>
      </c>
      <c r="AQ944" s="38" t="str">
        <f t="shared" si="160"/>
        <v>AREQUIPA</v>
      </c>
    </row>
    <row r="945" spans="1:43" ht="15.75" customHeight="1" x14ac:dyDescent="0.2">
      <c r="A945" s="38">
        <v>589</v>
      </c>
      <c r="B945" s="11" t="s">
        <v>55</v>
      </c>
      <c r="C945" s="11" t="s">
        <v>665</v>
      </c>
      <c r="D945" s="11" t="str">
        <f t="shared" si="155"/>
        <v>DNI30861336</v>
      </c>
      <c r="E945" s="39" t="s">
        <v>6856</v>
      </c>
      <c r="F945" s="39" t="s">
        <v>226</v>
      </c>
      <c r="G945" s="11" t="s">
        <v>6857</v>
      </c>
      <c r="H945" s="11" t="s">
        <v>6858</v>
      </c>
      <c r="I945" s="11" t="s">
        <v>6859</v>
      </c>
      <c r="J945" s="11" t="s">
        <v>6036</v>
      </c>
      <c r="K945" s="40">
        <v>27215</v>
      </c>
      <c r="L945" s="41" t="s">
        <v>141</v>
      </c>
      <c r="M945" s="11">
        <v>951292505</v>
      </c>
      <c r="N945" s="39" t="s">
        <v>100</v>
      </c>
      <c r="O945" s="11" t="s">
        <v>100</v>
      </c>
      <c r="P945" s="11" t="s">
        <v>1548</v>
      </c>
      <c r="Q945" s="11" t="s">
        <v>6860</v>
      </c>
      <c r="R945" s="7" t="str">
        <f t="shared" si="156"/>
        <v>AREQUIPA</v>
      </c>
      <c r="S945" s="7" t="str">
        <f t="shared" si="157"/>
        <v>AREQUIPA</v>
      </c>
      <c r="T945" s="11" t="s">
        <v>164</v>
      </c>
      <c r="U945" s="42"/>
      <c r="W945" s="43">
        <v>44162</v>
      </c>
      <c r="X945" s="8" t="e">
        <f t="shared" si="158"/>
        <v>#N/A</v>
      </c>
      <c r="Y945" s="44"/>
      <c r="AN945" s="10" t="str">
        <f t="shared" si="159"/>
        <v>ZSRSER601-1</v>
      </c>
      <c r="AO945" s="10" t="str">
        <f t="shared" si="161"/>
        <v>CIA</v>
      </c>
      <c r="AQ945" s="38" t="str">
        <f t="shared" si="160"/>
        <v>AREQUIPA</v>
      </c>
    </row>
    <row r="946" spans="1:43" ht="15.75" customHeight="1" x14ac:dyDescent="0.2">
      <c r="A946" s="38">
        <v>591</v>
      </c>
      <c r="B946" s="4" t="s">
        <v>55</v>
      </c>
      <c r="C946" s="4" t="s">
        <v>665</v>
      </c>
      <c r="D946" s="4" t="str">
        <f t="shared" si="155"/>
        <v>DNI40623952</v>
      </c>
      <c r="E946" s="45" t="s">
        <v>6861</v>
      </c>
      <c r="F946" s="45" t="s">
        <v>6862</v>
      </c>
      <c r="G946" s="46" t="s">
        <v>6863</v>
      </c>
      <c r="H946" s="46" t="s">
        <v>6864</v>
      </c>
      <c r="I946" s="11" t="s">
        <v>1777</v>
      </c>
      <c r="J946" s="11"/>
      <c r="K946" s="40">
        <v>29463</v>
      </c>
      <c r="L946" s="41" t="s">
        <v>141</v>
      </c>
      <c r="M946" s="11">
        <v>948051002</v>
      </c>
      <c r="N946" s="39" t="s">
        <v>100</v>
      </c>
      <c r="O946" s="38" t="s">
        <v>100</v>
      </c>
      <c r="P946" s="38" t="s">
        <v>780</v>
      </c>
      <c r="Q946" s="11" t="s">
        <v>6865</v>
      </c>
      <c r="R946" s="10" t="str">
        <f t="shared" si="156"/>
        <v>AREQUIPA</v>
      </c>
      <c r="S946" s="7" t="str">
        <f t="shared" si="157"/>
        <v>AREQUIPA</v>
      </c>
      <c r="T946" s="11" t="s">
        <v>164</v>
      </c>
      <c r="U946" s="42"/>
      <c r="W946" s="43">
        <v>44162</v>
      </c>
      <c r="X946" s="8" t="str">
        <f t="shared" si="158"/>
        <v>SI</v>
      </c>
      <c r="Y946" s="44"/>
      <c r="AN946" s="10" t="str">
        <f t="shared" si="159"/>
        <v>ZSRSER601-1</v>
      </c>
      <c r="AO946" s="10" t="str">
        <f t="shared" si="161"/>
        <v>CIA</v>
      </c>
      <c r="AQ946" s="38" t="str">
        <f t="shared" si="160"/>
        <v>AREQUIPA</v>
      </c>
    </row>
    <row r="947" spans="1:43" ht="15.75" customHeight="1" x14ac:dyDescent="0.2">
      <c r="A947" s="38">
        <v>90</v>
      </c>
      <c r="B947" s="11" t="s">
        <v>55</v>
      </c>
      <c r="C947" s="11" t="s">
        <v>5884</v>
      </c>
      <c r="D947" s="11" t="str">
        <f t="shared" si="155"/>
        <v>DNI41534985</v>
      </c>
      <c r="E947" s="39" t="s">
        <v>6866</v>
      </c>
      <c r="F947" s="48" t="s">
        <v>6867</v>
      </c>
      <c r="G947" s="44" t="s">
        <v>6868</v>
      </c>
      <c r="H947" s="38" t="s">
        <v>6869</v>
      </c>
      <c r="I947" s="38" t="s">
        <v>6870</v>
      </c>
      <c r="J947" s="38" t="s">
        <v>1333</v>
      </c>
      <c r="K947" s="43">
        <v>30192</v>
      </c>
      <c r="L947" s="8" t="s">
        <v>2976</v>
      </c>
      <c r="M947" s="39">
        <v>958550834</v>
      </c>
      <c r="N947" s="38" t="s">
        <v>100</v>
      </c>
      <c r="O947" s="38" t="s">
        <v>1894</v>
      </c>
      <c r="P947" s="11" t="s">
        <v>1356</v>
      </c>
      <c r="Q947" s="38" t="s">
        <v>6871</v>
      </c>
      <c r="R947" s="7" t="str">
        <f t="shared" si="156"/>
        <v>AREQUIPA</v>
      </c>
      <c r="S947" s="7" t="str">
        <f t="shared" si="157"/>
        <v>AREQUIPA</v>
      </c>
      <c r="T947" s="11" t="s">
        <v>164</v>
      </c>
      <c r="U947" s="42"/>
      <c r="W947" s="43">
        <v>44162</v>
      </c>
      <c r="X947" s="8" t="e">
        <f t="shared" si="158"/>
        <v>#N/A</v>
      </c>
      <c r="Y947" s="44"/>
      <c r="AN947" s="10" t="str">
        <f t="shared" si="159"/>
        <v>ZSRSER601-1</v>
      </c>
      <c r="AO947" s="10" t="str">
        <f t="shared" si="161"/>
        <v>CIA</v>
      </c>
      <c r="AQ947" s="38" t="str">
        <f t="shared" si="160"/>
        <v>AREQUIPA</v>
      </c>
    </row>
    <row r="948" spans="1:43" ht="15.75" customHeight="1" x14ac:dyDescent="0.2">
      <c r="A948" s="38">
        <v>244</v>
      </c>
      <c r="B948" s="11" t="s">
        <v>1073</v>
      </c>
      <c r="C948" s="11" t="s">
        <v>1700</v>
      </c>
      <c r="D948" s="11" t="str">
        <f t="shared" si="155"/>
        <v>DNI29651722</v>
      </c>
      <c r="E948" s="11" t="s">
        <v>6872</v>
      </c>
      <c r="F948" s="39" t="s">
        <v>6873</v>
      </c>
      <c r="G948" s="48" t="s">
        <v>306</v>
      </c>
      <c r="H948" s="44" t="s">
        <v>6874</v>
      </c>
      <c r="I948" s="38" t="s">
        <v>6875</v>
      </c>
      <c r="J948" s="38" t="s">
        <v>3038</v>
      </c>
      <c r="K948" s="38">
        <v>27401</v>
      </c>
      <c r="L948" s="43" t="s">
        <v>63</v>
      </c>
      <c r="M948" s="38">
        <v>953822936</v>
      </c>
      <c r="N948" s="39" t="s">
        <v>100</v>
      </c>
      <c r="O948" s="44" t="s">
        <v>100</v>
      </c>
      <c r="P948" s="11" t="s">
        <v>1356</v>
      </c>
      <c r="Q948" s="38" t="s">
        <v>6876</v>
      </c>
      <c r="R948" s="7" t="str">
        <f t="shared" si="156"/>
        <v>AREQUIPA</v>
      </c>
      <c r="S948" s="7" t="str">
        <f t="shared" si="157"/>
        <v>AREQUIPA</v>
      </c>
      <c r="T948" s="7" t="s">
        <v>181</v>
      </c>
      <c r="U948" s="11" t="s">
        <v>181</v>
      </c>
      <c r="V948" s="42" t="s">
        <v>3041</v>
      </c>
      <c r="W948" s="43">
        <v>44162</v>
      </c>
      <c r="X948" s="8" t="e">
        <f t="shared" si="158"/>
        <v>#N/A</v>
      </c>
      <c r="Y948" s="44"/>
      <c r="AN948" s="10" t="str">
        <f t="shared" si="159"/>
        <v>NSRED/0B24D-7911SM-00001</v>
      </c>
      <c r="AO948" s="10" t="str">
        <f t="shared" si="161"/>
        <v>CONTRATISTAS</v>
      </c>
      <c r="AQ948" s="38" t="str">
        <f t="shared" si="160"/>
        <v>AREQUIPA</v>
      </c>
    </row>
    <row r="949" spans="1:43" ht="15.75" customHeight="1" x14ac:dyDescent="0.2">
      <c r="A949" s="38">
        <v>248</v>
      </c>
      <c r="B949" s="11" t="s">
        <v>1073</v>
      </c>
      <c r="C949" s="11" t="s">
        <v>1700</v>
      </c>
      <c r="D949" s="11" t="str">
        <f t="shared" si="155"/>
        <v>DNI47935466</v>
      </c>
      <c r="E949" s="11" t="s">
        <v>6877</v>
      </c>
      <c r="F949" s="39" t="s">
        <v>5143</v>
      </c>
      <c r="G949" s="48" t="s">
        <v>900</v>
      </c>
      <c r="H949" s="44" t="s">
        <v>2865</v>
      </c>
      <c r="I949" s="38" t="s">
        <v>866</v>
      </c>
      <c r="J949" s="38" t="s">
        <v>3038</v>
      </c>
      <c r="K949" s="38">
        <v>33956</v>
      </c>
      <c r="L949" s="43" t="s">
        <v>63</v>
      </c>
      <c r="M949" s="38">
        <v>951333370</v>
      </c>
      <c r="N949" s="39" t="s">
        <v>100</v>
      </c>
      <c r="O949" s="44" t="s">
        <v>100</v>
      </c>
      <c r="P949" s="38" t="s">
        <v>354</v>
      </c>
      <c r="Q949" s="38" t="s">
        <v>6878</v>
      </c>
      <c r="R949" s="7" t="str">
        <f t="shared" si="156"/>
        <v>AREQUIPA</v>
      </c>
      <c r="S949" s="7" t="str">
        <f t="shared" si="157"/>
        <v>AREQUIPA</v>
      </c>
      <c r="T949" s="7" t="s">
        <v>181</v>
      </c>
      <c r="U949" s="11" t="s">
        <v>3040</v>
      </c>
      <c r="V949" s="42" t="s">
        <v>3041</v>
      </c>
      <c r="W949" s="43">
        <v>44162</v>
      </c>
      <c r="X949" s="8" t="e">
        <f t="shared" si="158"/>
        <v>#N/A</v>
      </c>
      <c r="Y949" s="44"/>
      <c r="AN949" s="10" t="str">
        <f t="shared" si="159"/>
        <v>NSRED/0B24D-7911SM-00001</v>
      </c>
      <c r="AO949" s="10" t="str">
        <f t="shared" si="161"/>
        <v>CONTRATISTAS</v>
      </c>
      <c r="AQ949" s="38" t="str">
        <f t="shared" si="160"/>
        <v>AREQUIPA</v>
      </c>
    </row>
    <row r="950" spans="1:43" ht="15.75" customHeight="1" x14ac:dyDescent="0.2">
      <c r="A950" s="38">
        <v>250</v>
      </c>
      <c r="B950" s="11" t="s">
        <v>1073</v>
      </c>
      <c r="C950" s="11" t="s">
        <v>1700</v>
      </c>
      <c r="D950" s="11" t="str">
        <f t="shared" si="155"/>
        <v>DNI70276459</v>
      </c>
      <c r="E950" s="11" t="s">
        <v>6879</v>
      </c>
      <c r="F950" s="39" t="s">
        <v>834</v>
      </c>
      <c r="G950" s="48" t="s">
        <v>6880</v>
      </c>
      <c r="H950" s="44" t="s">
        <v>6881</v>
      </c>
      <c r="I950" s="38" t="s">
        <v>866</v>
      </c>
      <c r="J950" s="38" t="s">
        <v>3047</v>
      </c>
      <c r="K950" s="38">
        <v>34908</v>
      </c>
      <c r="L950" s="43" t="s">
        <v>63</v>
      </c>
      <c r="M950" s="38">
        <v>962397912</v>
      </c>
      <c r="N950" s="39" t="s">
        <v>100</v>
      </c>
      <c r="O950" s="44" t="s">
        <v>100</v>
      </c>
      <c r="P950" s="38" t="s">
        <v>228</v>
      </c>
      <c r="Q950" s="38" t="s">
        <v>6882</v>
      </c>
      <c r="R950" s="7" t="str">
        <f t="shared" si="156"/>
        <v>AREQUIPA</v>
      </c>
      <c r="S950" s="7" t="str">
        <f t="shared" si="157"/>
        <v>AREQUIPA</v>
      </c>
      <c r="T950" s="7" t="s">
        <v>181</v>
      </c>
      <c r="U950" s="11" t="s">
        <v>3040</v>
      </c>
      <c r="V950" s="42" t="s">
        <v>3041</v>
      </c>
      <c r="W950" s="43">
        <v>44162</v>
      </c>
      <c r="X950" s="8" t="e">
        <f t="shared" si="158"/>
        <v>#N/A</v>
      </c>
      <c r="Y950" s="44"/>
      <c r="AN950" s="10" t="str">
        <f t="shared" si="159"/>
        <v>NSRED/0B24D-7911SM-00001</v>
      </c>
      <c r="AO950" s="10" t="str">
        <f t="shared" si="161"/>
        <v>CONTRATISTAS</v>
      </c>
      <c r="AQ950" s="38" t="str">
        <f t="shared" si="160"/>
        <v>AREQUIPA</v>
      </c>
    </row>
    <row r="951" spans="1:43" ht="15.75" customHeight="1" x14ac:dyDescent="0.2">
      <c r="A951" s="38">
        <v>732</v>
      </c>
      <c r="B951" s="11" t="s">
        <v>3093</v>
      </c>
      <c r="C951" s="2" t="s">
        <v>681</v>
      </c>
      <c r="D951" s="11" t="str">
        <f t="shared" si="155"/>
        <v>DNI29553139</v>
      </c>
      <c r="E951" s="39" t="s">
        <v>6883</v>
      </c>
      <c r="F951" s="39" t="s">
        <v>6884</v>
      </c>
      <c r="G951" s="11" t="s">
        <v>6884</v>
      </c>
      <c r="H951" s="11" t="s">
        <v>6885</v>
      </c>
      <c r="I951" s="11" t="s">
        <v>6886</v>
      </c>
      <c r="J951" s="11" t="s">
        <v>6887</v>
      </c>
      <c r="K951" s="40">
        <v>26349</v>
      </c>
      <c r="L951" s="41" t="s">
        <v>1174</v>
      </c>
      <c r="M951" s="11">
        <v>996515195</v>
      </c>
      <c r="N951" s="39" t="s">
        <v>100</v>
      </c>
      <c r="O951" s="11" t="s">
        <v>100</v>
      </c>
      <c r="P951" s="11" t="s">
        <v>1356</v>
      </c>
      <c r="Q951" s="11" t="s">
        <v>6888</v>
      </c>
      <c r="R951" s="7" t="str">
        <f t="shared" si="156"/>
        <v>AREQUIPA</v>
      </c>
      <c r="S951" s="7" t="str">
        <f t="shared" si="157"/>
        <v>AREQUIPA</v>
      </c>
      <c r="T951" s="11"/>
      <c r="U951" s="42" t="s">
        <v>3099</v>
      </c>
      <c r="W951" s="43">
        <v>44162</v>
      </c>
      <c r="X951" s="8" t="e">
        <f t="shared" si="158"/>
        <v>#N/A</v>
      </c>
      <c r="Y951" s="44"/>
      <c r="AN951" s="10" t="str">
        <f t="shared" si="159"/>
        <v>XB2ST.P0220-4C74101C-S14</v>
      </c>
      <c r="AO951" s="10" t="str">
        <f t="shared" si="161"/>
        <v>CONTRATISTAS</v>
      </c>
      <c r="AQ951" s="38" t="str">
        <f t="shared" si="160"/>
        <v>AREQUIPA</v>
      </c>
    </row>
    <row r="952" spans="1:43" ht="15.75" customHeight="1" x14ac:dyDescent="0.2">
      <c r="A952" s="38">
        <v>743</v>
      </c>
      <c r="B952" s="11" t="s">
        <v>1896</v>
      </c>
      <c r="C952" s="2" t="s">
        <v>681</v>
      </c>
      <c r="D952" s="11" t="str">
        <f t="shared" si="155"/>
        <v>DNI47592567</v>
      </c>
      <c r="E952" s="39" t="s">
        <v>6889</v>
      </c>
      <c r="F952" s="39" t="s">
        <v>1012</v>
      </c>
      <c r="G952" s="11" t="s">
        <v>6890</v>
      </c>
      <c r="H952" s="11" t="s">
        <v>2000</v>
      </c>
      <c r="I952" s="11" t="s">
        <v>695</v>
      </c>
      <c r="J952" s="11" t="s">
        <v>2390</v>
      </c>
      <c r="K952" s="40">
        <v>33453</v>
      </c>
      <c r="L952" s="41" t="s">
        <v>141</v>
      </c>
      <c r="M952" s="11">
        <v>900481400</v>
      </c>
      <c r="N952" s="39" t="s">
        <v>100</v>
      </c>
      <c r="O952" s="11" t="s">
        <v>100</v>
      </c>
      <c r="P952" s="11" t="s">
        <v>222</v>
      </c>
      <c r="Q952" s="11" t="s">
        <v>6891</v>
      </c>
      <c r="R952" s="7" t="str">
        <f t="shared" si="156"/>
        <v>AREQUIPA</v>
      </c>
      <c r="S952" s="7" t="str">
        <f t="shared" si="157"/>
        <v>AREQUIPA</v>
      </c>
      <c r="T952" s="11" t="s">
        <v>84</v>
      </c>
      <c r="U952" s="42" t="s">
        <v>3116</v>
      </c>
      <c r="W952" s="43">
        <v>44162</v>
      </c>
      <c r="X952" s="8" t="e">
        <f t="shared" si="158"/>
        <v>#N/A</v>
      </c>
      <c r="Y952" s="44"/>
      <c r="AN952" s="10" t="str">
        <f t="shared" si="159"/>
        <v>XB2ST.P0220-4C74101C-S14</v>
      </c>
      <c r="AO952" s="10" t="str">
        <f t="shared" si="161"/>
        <v>CONTRATISTAS</v>
      </c>
      <c r="AQ952" s="38" t="str">
        <f t="shared" si="160"/>
        <v>AREQUIPA</v>
      </c>
    </row>
    <row r="953" spans="1:43" ht="15.75" customHeight="1" x14ac:dyDescent="0.2">
      <c r="A953" s="38">
        <v>770</v>
      </c>
      <c r="B953" s="11" t="s">
        <v>1896</v>
      </c>
      <c r="C953" s="2" t="s">
        <v>681</v>
      </c>
      <c r="D953" s="11" t="str">
        <f t="shared" si="155"/>
        <v>DNI30676771</v>
      </c>
      <c r="E953" s="39" t="s">
        <v>6892</v>
      </c>
      <c r="F953" s="39" t="s">
        <v>6893</v>
      </c>
      <c r="G953" s="11" t="s">
        <v>2438</v>
      </c>
      <c r="H953" s="11" t="s">
        <v>195</v>
      </c>
      <c r="I953" s="11" t="s">
        <v>6894</v>
      </c>
      <c r="J953" s="11"/>
      <c r="K953" s="40">
        <v>27076</v>
      </c>
      <c r="L953" s="41" t="s">
        <v>141</v>
      </c>
      <c r="M953" s="11">
        <v>981981824</v>
      </c>
      <c r="N953" s="39" t="s">
        <v>100</v>
      </c>
      <c r="O953" s="11" t="s">
        <v>100</v>
      </c>
      <c r="P953" s="11" t="s">
        <v>616</v>
      </c>
      <c r="Q953" s="11" t="s">
        <v>6895</v>
      </c>
      <c r="R953" s="7" t="str">
        <f t="shared" si="156"/>
        <v>AREQUIPA</v>
      </c>
      <c r="S953" s="7" t="str">
        <f t="shared" si="157"/>
        <v>AREQUIPA</v>
      </c>
      <c r="T953" s="11" t="s">
        <v>84</v>
      </c>
      <c r="U953" s="42" t="s">
        <v>3116</v>
      </c>
      <c r="V953" s="38" t="s">
        <v>6174</v>
      </c>
      <c r="W953" s="43">
        <v>44162</v>
      </c>
      <c r="X953" s="8" t="e">
        <f t="shared" si="158"/>
        <v>#N/A</v>
      </c>
      <c r="Y953" s="44"/>
      <c r="AN953" s="10" t="str">
        <f t="shared" si="159"/>
        <v>XB2ST.P0220-4C74101C-S14</v>
      </c>
      <c r="AO953" s="10" t="str">
        <f t="shared" si="161"/>
        <v>CONTRATISTAS</v>
      </c>
      <c r="AQ953" s="38" t="str">
        <f t="shared" si="160"/>
        <v>AREQUIPA</v>
      </c>
    </row>
    <row r="954" spans="1:43" ht="15.75" customHeight="1" x14ac:dyDescent="0.2">
      <c r="A954" s="38">
        <v>771</v>
      </c>
      <c r="B954" s="11" t="s">
        <v>1896</v>
      </c>
      <c r="C954" s="2" t="s">
        <v>681</v>
      </c>
      <c r="D954" s="11" t="str">
        <f t="shared" si="155"/>
        <v>DNI29667767</v>
      </c>
      <c r="E954" s="39" t="s">
        <v>6896</v>
      </c>
      <c r="F954" s="39" t="s">
        <v>1490</v>
      </c>
      <c r="G954" s="11" t="s">
        <v>500</v>
      </c>
      <c r="H954" s="11" t="s">
        <v>2358</v>
      </c>
      <c r="I954" s="11" t="s">
        <v>6897</v>
      </c>
      <c r="J954" s="11"/>
      <c r="K954" s="40">
        <v>27601</v>
      </c>
      <c r="L954" s="41" t="s">
        <v>141</v>
      </c>
      <c r="M954" s="11">
        <v>963838761</v>
      </c>
      <c r="N954" s="39" t="s">
        <v>100</v>
      </c>
      <c r="O954" s="11" t="s">
        <v>100</v>
      </c>
      <c r="P954" s="11" t="s">
        <v>1193</v>
      </c>
      <c r="Q954" s="11" t="s">
        <v>6898</v>
      </c>
      <c r="R954" s="7" t="str">
        <f t="shared" si="156"/>
        <v>AREQUIPA</v>
      </c>
      <c r="S954" s="7" t="str">
        <f t="shared" si="157"/>
        <v>AREQUIPA</v>
      </c>
      <c r="T954" s="11" t="s">
        <v>84</v>
      </c>
      <c r="U954" s="42" t="s">
        <v>3116</v>
      </c>
      <c r="V954" s="38" t="s">
        <v>6174</v>
      </c>
      <c r="W954" s="43">
        <v>44162</v>
      </c>
      <c r="X954" s="8" t="e">
        <f t="shared" si="158"/>
        <v>#N/A</v>
      </c>
      <c r="Y954" s="44"/>
      <c r="AN954" s="10" t="str">
        <f t="shared" si="159"/>
        <v>XB2ST.P0220-4C74101C-S14</v>
      </c>
      <c r="AO954" s="10" t="str">
        <f t="shared" si="161"/>
        <v>CONTRATISTAS</v>
      </c>
      <c r="AQ954" s="38" t="str">
        <f t="shared" si="160"/>
        <v>AREQUIPA</v>
      </c>
    </row>
    <row r="955" spans="1:43" ht="15.75" customHeight="1" x14ac:dyDescent="0.2">
      <c r="A955" s="38">
        <v>772</v>
      </c>
      <c r="B955" s="11" t="s">
        <v>1896</v>
      </c>
      <c r="C955" s="2" t="s">
        <v>681</v>
      </c>
      <c r="D955" s="11" t="str">
        <f t="shared" si="155"/>
        <v>DNI44221529</v>
      </c>
      <c r="E955" s="39" t="s">
        <v>6899</v>
      </c>
      <c r="F955" s="39" t="s">
        <v>1178</v>
      </c>
      <c r="G955" s="11" t="s">
        <v>6900</v>
      </c>
      <c r="H955" s="11" t="s">
        <v>560</v>
      </c>
      <c r="I955" s="11" t="s">
        <v>6894</v>
      </c>
      <c r="J955" s="11"/>
      <c r="K955" s="40">
        <v>29571</v>
      </c>
      <c r="L955" s="41" t="s">
        <v>141</v>
      </c>
      <c r="M955" s="11">
        <v>984627170</v>
      </c>
      <c r="N955" s="39" t="s">
        <v>100</v>
      </c>
      <c r="O955" s="11" t="s">
        <v>100</v>
      </c>
      <c r="P955" s="11" t="s">
        <v>1193</v>
      </c>
      <c r="Q955" s="11" t="s">
        <v>6901</v>
      </c>
      <c r="R955" s="7" t="str">
        <f t="shared" si="156"/>
        <v>AREQUIPA</v>
      </c>
      <c r="S955" s="7" t="str">
        <f t="shared" si="157"/>
        <v>AREQUIPA</v>
      </c>
      <c r="T955" s="11" t="s">
        <v>84</v>
      </c>
      <c r="U955" s="42" t="s">
        <v>3116</v>
      </c>
      <c r="V955" s="38" t="s">
        <v>6174</v>
      </c>
      <c r="W955" s="43">
        <v>44162</v>
      </c>
      <c r="X955" s="8" t="e">
        <f t="shared" si="158"/>
        <v>#N/A</v>
      </c>
      <c r="Y955" s="44"/>
      <c r="AN955" s="10" t="str">
        <f t="shared" si="159"/>
        <v>XB2ST.P0220-4C74101C-S14</v>
      </c>
      <c r="AO955" s="10" t="str">
        <f t="shared" si="161"/>
        <v>CONTRATISTAS</v>
      </c>
      <c r="AQ955" s="38" t="str">
        <f t="shared" si="160"/>
        <v>AREQUIPA</v>
      </c>
    </row>
    <row r="956" spans="1:43" ht="15.75" customHeight="1" x14ac:dyDescent="0.2">
      <c r="A956" s="38">
        <v>773</v>
      </c>
      <c r="B956" s="11" t="s">
        <v>1896</v>
      </c>
      <c r="C956" s="2" t="s">
        <v>681</v>
      </c>
      <c r="D956" s="11" t="str">
        <f t="shared" si="155"/>
        <v>DNI29604355</v>
      </c>
      <c r="E956" s="39" t="s">
        <v>6902</v>
      </c>
      <c r="F956" s="39" t="s">
        <v>6903</v>
      </c>
      <c r="G956" s="11" t="s">
        <v>6904</v>
      </c>
      <c r="H956" s="11" t="s">
        <v>6905</v>
      </c>
      <c r="I956" s="11" t="s">
        <v>6894</v>
      </c>
      <c r="J956" s="11"/>
      <c r="K956" s="40">
        <v>25620</v>
      </c>
      <c r="L956" s="41" t="s">
        <v>141</v>
      </c>
      <c r="M956" s="11">
        <v>958229932</v>
      </c>
      <c r="N956" s="39" t="s">
        <v>100</v>
      </c>
      <c r="O956" s="11" t="s">
        <v>100</v>
      </c>
      <c r="P956" s="11" t="s">
        <v>6906</v>
      </c>
      <c r="Q956" s="11" t="s">
        <v>6907</v>
      </c>
      <c r="R956" s="7" t="s">
        <v>100</v>
      </c>
      <c r="S956" s="7" t="s">
        <v>100</v>
      </c>
      <c r="T956" s="11" t="s">
        <v>84</v>
      </c>
      <c r="U956" s="42" t="s">
        <v>3116</v>
      </c>
      <c r="V956" s="38" t="s">
        <v>6174</v>
      </c>
      <c r="W956" s="43">
        <v>44162</v>
      </c>
      <c r="X956" s="8" t="e">
        <f t="shared" si="158"/>
        <v>#N/A</v>
      </c>
      <c r="Y956" s="44"/>
      <c r="AN956" s="10" t="str">
        <f t="shared" si="159"/>
        <v>XB2ST.P0220-4C74101C-S14</v>
      </c>
      <c r="AO956" s="10" t="str">
        <f t="shared" si="161"/>
        <v>CONTRATISTAS</v>
      </c>
      <c r="AQ956" s="38" t="str">
        <f t="shared" si="160"/>
        <v>AREQUIPA</v>
      </c>
    </row>
    <row r="957" spans="1:43" ht="15.75" customHeight="1" x14ac:dyDescent="0.2">
      <c r="A957" s="38">
        <v>774</v>
      </c>
      <c r="B957" s="11" t="s">
        <v>1896</v>
      </c>
      <c r="C957" s="2" t="s">
        <v>681</v>
      </c>
      <c r="D957" s="11" t="str">
        <f t="shared" si="155"/>
        <v>DNI29421318</v>
      </c>
      <c r="E957" s="39" t="s">
        <v>6908</v>
      </c>
      <c r="F957" s="39" t="s">
        <v>1490</v>
      </c>
      <c r="G957" s="11" t="s">
        <v>500</v>
      </c>
      <c r="H957" s="11" t="s">
        <v>6909</v>
      </c>
      <c r="I957" s="11" t="s">
        <v>1792</v>
      </c>
      <c r="J957" s="11"/>
      <c r="K957" s="40">
        <v>31222</v>
      </c>
      <c r="L957" s="41" t="s">
        <v>141</v>
      </c>
      <c r="M957" s="11">
        <v>927271786</v>
      </c>
      <c r="N957" s="39" t="s">
        <v>100</v>
      </c>
      <c r="O957" s="11" t="s">
        <v>100</v>
      </c>
      <c r="P957" s="11" t="s">
        <v>1193</v>
      </c>
      <c r="Q957" s="11" t="s">
        <v>6898</v>
      </c>
      <c r="R957" s="7" t="str">
        <f t="shared" ref="R957:R988" si="162">VLOOKUP(CONCATENATE(N957,P957),hub_,4,FALSE)</f>
        <v>AREQUIPA</v>
      </c>
      <c r="S957" s="7" t="str">
        <f t="shared" ref="S957:S988" si="163">VLOOKUP(CONCATENATE(N957,P957),hub_,5,FALSE)</f>
        <v>AREQUIPA</v>
      </c>
      <c r="T957" s="11" t="s">
        <v>84</v>
      </c>
      <c r="U957" s="42" t="s">
        <v>3116</v>
      </c>
      <c r="V957" s="38" t="s">
        <v>6174</v>
      </c>
      <c r="W957" s="43">
        <v>44162</v>
      </c>
      <c r="X957" s="8" t="e">
        <f t="shared" si="158"/>
        <v>#N/A</v>
      </c>
      <c r="Y957" s="44"/>
      <c r="AN957" s="10" t="str">
        <f t="shared" si="159"/>
        <v>XB2ST.P0220-4C74101C-S14</v>
      </c>
      <c r="AO957" s="10" t="str">
        <f t="shared" si="161"/>
        <v>CONTRATISTAS</v>
      </c>
      <c r="AQ957" s="38" t="str">
        <f t="shared" si="160"/>
        <v>AREQUIPA</v>
      </c>
    </row>
    <row r="958" spans="1:43" ht="15.75" customHeight="1" x14ac:dyDescent="0.2">
      <c r="A958" s="38">
        <v>775</v>
      </c>
      <c r="B958" s="11" t="s">
        <v>1896</v>
      </c>
      <c r="C958" s="2" t="s">
        <v>681</v>
      </c>
      <c r="D958" s="11" t="str">
        <f t="shared" si="155"/>
        <v>DNI42155989</v>
      </c>
      <c r="E958" s="39" t="s">
        <v>6910</v>
      </c>
      <c r="F958" s="39" t="s">
        <v>500</v>
      </c>
      <c r="G958" s="11"/>
      <c r="H958" s="11" t="s">
        <v>6911</v>
      </c>
      <c r="I958" s="11" t="s">
        <v>1367</v>
      </c>
      <c r="J958" s="11"/>
      <c r="K958" s="40">
        <v>30472</v>
      </c>
      <c r="L958" s="41" t="s">
        <v>141</v>
      </c>
      <c r="M958" s="11">
        <v>917878422</v>
      </c>
      <c r="N958" s="39" t="s">
        <v>100</v>
      </c>
      <c r="O958" s="11" t="s">
        <v>100</v>
      </c>
      <c r="P958" s="11" t="s">
        <v>1193</v>
      </c>
      <c r="Q958" s="11" t="s">
        <v>6912</v>
      </c>
      <c r="R958" s="7" t="str">
        <f t="shared" si="162"/>
        <v>AREQUIPA</v>
      </c>
      <c r="S958" s="7" t="str">
        <f t="shared" si="163"/>
        <v>AREQUIPA</v>
      </c>
      <c r="T958" s="11" t="s">
        <v>84</v>
      </c>
      <c r="U958" s="42" t="s">
        <v>3116</v>
      </c>
      <c r="V958" s="38" t="s">
        <v>6174</v>
      </c>
      <c r="W958" s="43">
        <v>44162</v>
      </c>
      <c r="X958" s="8" t="e">
        <f t="shared" si="158"/>
        <v>#N/A</v>
      </c>
      <c r="Y958" s="44"/>
      <c r="AN958" s="10" t="str">
        <f t="shared" si="159"/>
        <v>XB2ST.P0220-4C74101C-S14</v>
      </c>
      <c r="AO958" s="10" t="str">
        <f t="shared" si="161"/>
        <v>CONTRATISTAS</v>
      </c>
      <c r="AQ958" s="38" t="str">
        <f t="shared" si="160"/>
        <v>AREQUIPA</v>
      </c>
    </row>
    <row r="959" spans="1:43" ht="15.75" customHeight="1" x14ac:dyDescent="0.2">
      <c r="A959" s="38">
        <v>776</v>
      </c>
      <c r="B959" s="11" t="s">
        <v>1896</v>
      </c>
      <c r="C959" s="2" t="s">
        <v>681</v>
      </c>
      <c r="D959" s="11" t="str">
        <f t="shared" si="155"/>
        <v>DNI45419719</v>
      </c>
      <c r="E959" s="39" t="s">
        <v>6913</v>
      </c>
      <c r="F959" s="39" t="s">
        <v>2105</v>
      </c>
      <c r="G959" s="11" t="s">
        <v>729</v>
      </c>
      <c r="H959" s="11" t="s">
        <v>6604</v>
      </c>
      <c r="I959" s="11" t="s">
        <v>1367</v>
      </c>
      <c r="J959" s="11"/>
      <c r="K959" s="40">
        <v>32461</v>
      </c>
      <c r="L959" s="41" t="s">
        <v>141</v>
      </c>
      <c r="M959" s="11">
        <v>923649234</v>
      </c>
      <c r="N959" s="39" t="s">
        <v>100</v>
      </c>
      <c r="O959" s="11" t="s">
        <v>100</v>
      </c>
      <c r="P959" s="11" t="s">
        <v>228</v>
      </c>
      <c r="Q959" s="11" t="s">
        <v>6914</v>
      </c>
      <c r="R959" s="7" t="str">
        <f t="shared" si="162"/>
        <v>AREQUIPA</v>
      </c>
      <c r="S959" s="7" t="str">
        <f t="shared" si="163"/>
        <v>AREQUIPA</v>
      </c>
      <c r="T959" s="11" t="s">
        <v>84</v>
      </c>
      <c r="U959" s="42" t="s">
        <v>3116</v>
      </c>
      <c r="V959" s="38" t="s">
        <v>6174</v>
      </c>
      <c r="W959" s="43">
        <v>44162</v>
      </c>
      <c r="X959" s="8" t="e">
        <f t="shared" si="158"/>
        <v>#N/A</v>
      </c>
      <c r="Y959" s="44"/>
      <c r="AN959" s="10" t="str">
        <f t="shared" si="159"/>
        <v>XB2ST.P0220-4C74101C-S14</v>
      </c>
      <c r="AO959" s="10" t="str">
        <f t="shared" si="161"/>
        <v>CONTRATISTAS</v>
      </c>
      <c r="AQ959" s="38" t="str">
        <f t="shared" si="160"/>
        <v>AREQUIPA</v>
      </c>
    </row>
    <row r="960" spans="1:43" ht="15.75" customHeight="1" x14ac:dyDescent="0.2">
      <c r="A960" s="38">
        <v>777</v>
      </c>
      <c r="B960" s="11" t="s">
        <v>1896</v>
      </c>
      <c r="C960" s="2" t="s">
        <v>681</v>
      </c>
      <c r="D960" s="11" t="str">
        <f t="shared" si="155"/>
        <v>DNI30482159</v>
      </c>
      <c r="E960" s="39" t="s">
        <v>6915</v>
      </c>
      <c r="F960" s="39" t="s">
        <v>6165</v>
      </c>
      <c r="G960" s="11" t="s">
        <v>6916</v>
      </c>
      <c r="H960" s="11" t="s">
        <v>871</v>
      </c>
      <c r="I960" s="11" t="s">
        <v>1367</v>
      </c>
      <c r="J960" s="11"/>
      <c r="K960" s="40">
        <v>27966</v>
      </c>
      <c r="L960" s="41" t="s">
        <v>141</v>
      </c>
      <c r="M960" s="11">
        <v>971147397</v>
      </c>
      <c r="N960" s="39" t="s">
        <v>100</v>
      </c>
      <c r="O960" s="11" t="s">
        <v>100</v>
      </c>
      <c r="P960" s="11" t="s">
        <v>133</v>
      </c>
      <c r="Q960" s="11" t="s">
        <v>6917</v>
      </c>
      <c r="R960" s="7" t="str">
        <f t="shared" si="162"/>
        <v>AREQUIPA</v>
      </c>
      <c r="S960" s="7" t="str">
        <f t="shared" si="163"/>
        <v>AREQUIPA</v>
      </c>
      <c r="T960" s="11" t="s">
        <v>84</v>
      </c>
      <c r="U960" s="42" t="s">
        <v>3116</v>
      </c>
      <c r="V960" s="38" t="s">
        <v>6174</v>
      </c>
      <c r="W960" s="43">
        <v>44162</v>
      </c>
      <c r="X960" s="8" t="e">
        <f t="shared" si="158"/>
        <v>#N/A</v>
      </c>
      <c r="Y960" s="44"/>
      <c r="AN960" s="10" t="str">
        <f t="shared" si="159"/>
        <v>XB2ST.P0220-4C74101C-S14</v>
      </c>
      <c r="AO960" s="10" t="str">
        <f t="shared" si="161"/>
        <v>CONTRATISTAS</v>
      </c>
      <c r="AQ960" s="38" t="str">
        <f t="shared" si="160"/>
        <v>AREQUIPA</v>
      </c>
    </row>
    <row r="961" spans="1:43" ht="15.75" customHeight="1" x14ac:dyDescent="0.2">
      <c r="A961" s="38">
        <v>779</v>
      </c>
      <c r="B961" s="11" t="s">
        <v>3244</v>
      </c>
      <c r="C961" s="2" t="s">
        <v>681</v>
      </c>
      <c r="D961" s="11" t="str">
        <f t="shared" si="155"/>
        <v>DNI47498271</v>
      </c>
      <c r="E961" s="39" t="s">
        <v>6918</v>
      </c>
      <c r="F961" s="39" t="s">
        <v>370</v>
      </c>
      <c r="G961" s="11" t="s">
        <v>115</v>
      </c>
      <c r="H961" s="11" t="s">
        <v>6919</v>
      </c>
      <c r="I961" s="11" t="s">
        <v>6920</v>
      </c>
      <c r="J961" s="11" t="s">
        <v>3248</v>
      </c>
      <c r="K961" s="40">
        <v>33508</v>
      </c>
      <c r="L961" s="41" t="s">
        <v>141</v>
      </c>
      <c r="M961" s="11">
        <v>994687487</v>
      </c>
      <c r="N961" s="39" t="s">
        <v>100</v>
      </c>
      <c r="O961" s="11" t="s">
        <v>100</v>
      </c>
      <c r="P961" s="11" t="s">
        <v>616</v>
      </c>
      <c r="Q961" s="11" t="s">
        <v>6921</v>
      </c>
      <c r="R961" s="7" t="str">
        <f t="shared" si="162"/>
        <v>AREQUIPA</v>
      </c>
      <c r="S961" s="7" t="str">
        <f t="shared" si="163"/>
        <v>AREQUIPA</v>
      </c>
      <c r="T961" s="11" t="s">
        <v>925</v>
      </c>
      <c r="U961" s="42" t="s">
        <v>3250</v>
      </c>
      <c r="W961" s="43">
        <v>44162</v>
      </c>
      <c r="X961" s="8" t="e">
        <f t="shared" si="158"/>
        <v>#N/A</v>
      </c>
      <c r="Y961" s="44"/>
      <c r="AN961" s="10" t="str">
        <f t="shared" si="159"/>
        <v>XB2ST.P0220-4C74101C-S14</v>
      </c>
      <c r="AO961" s="10" t="str">
        <f t="shared" si="161"/>
        <v>CONTRATISTAS</v>
      </c>
      <c r="AQ961" s="38" t="str">
        <f t="shared" si="160"/>
        <v>AREQUIPA</v>
      </c>
    </row>
    <row r="962" spans="1:43" ht="15.75" customHeight="1" x14ac:dyDescent="0.2">
      <c r="A962" s="38">
        <v>781</v>
      </c>
      <c r="B962" s="11" t="s">
        <v>3244</v>
      </c>
      <c r="C962" s="2" t="s">
        <v>681</v>
      </c>
      <c r="D962" s="11" t="str">
        <f t="shared" si="155"/>
        <v>DNI42152038</v>
      </c>
      <c r="E962" s="39" t="s">
        <v>6922</v>
      </c>
      <c r="F962" s="39" t="s">
        <v>6923</v>
      </c>
      <c r="G962" s="11" t="s">
        <v>6924</v>
      </c>
      <c r="H962" s="11" t="s">
        <v>2358</v>
      </c>
      <c r="I962" s="11" t="s">
        <v>6925</v>
      </c>
      <c r="J962" s="11" t="s">
        <v>3248</v>
      </c>
      <c r="K962" s="40">
        <v>30683</v>
      </c>
      <c r="L962" s="41" t="s">
        <v>141</v>
      </c>
      <c r="M962" s="11">
        <v>989729126</v>
      </c>
      <c r="N962" s="39" t="s">
        <v>100</v>
      </c>
      <c r="O962" s="11" t="s">
        <v>100</v>
      </c>
      <c r="P962" s="11" t="s">
        <v>1356</v>
      </c>
      <c r="Q962" s="11" t="s">
        <v>6926</v>
      </c>
      <c r="R962" s="7" t="str">
        <f t="shared" si="162"/>
        <v>AREQUIPA</v>
      </c>
      <c r="S962" s="7" t="str">
        <f t="shared" si="163"/>
        <v>AREQUIPA</v>
      </c>
      <c r="T962" s="11" t="s">
        <v>925</v>
      </c>
      <c r="U962" s="42" t="s">
        <v>3250</v>
      </c>
      <c r="W962" s="43">
        <v>44162</v>
      </c>
      <c r="X962" s="8" t="e">
        <f t="shared" ref="X962:X1025" si="164">VLOOKUP(D962,cero,6,FALSE)</f>
        <v>#N/A</v>
      </c>
      <c r="Y962" s="44"/>
      <c r="AN962" s="10" t="str">
        <f t="shared" ref="AN962:AN1025" si="165">VLOOKUP(C962,CECO,3,FALSE)</f>
        <v>XB2ST.P0220-4C74101C-S14</v>
      </c>
      <c r="AO962" s="10" t="str">
        <f t="shared" si="161"/>
        <v>CONTRATISTAS</v>
      </c>
      <c r="AQ962" s="38" t="str">
        <f t="shared" ref="AQ962:AQ1025" si="166">VLOOKUP(R962,visual,2,FALSE)</f>
        <v>AREQUIPA</v>
      </c>
    </row>
    <row r="963" spans="1:43" ht="15.75" customHeight="1" x14ac:dyDescent="0.2">
      <c r="A963" s="38">
        <v>790</v>
      </c>
      <c r="B963" s="4" t="s">
        <v>680</v>
      </c>
      <c r="C963" s="3" t="s">
        <v>681</v>
      </c>
      <c r="D963" s="4" t="str">
        <f t="shared" si="155"/>
        <v>DNI31939550</v>
      </c>
      <c r="E963" s="45" t="s">
        <v>6927</v>
      </c>
      <c r="F963" s="45" t="s">
        <v>6928</v>
      </c>
      <c r="G963" s="46" t="s">
        <v>6929</v>
      </c>
      <c r="H963" s="46" t="s">
        <v>6930</v>
      </c>
      <c r="I963" s="11" t="s">
        <v>6167</v>
      </c>
      <c r="J963" s="11" t="s">
        <v>687</v>
      </c>
      <c r="K963" s="40">
        <v>25102</v>
      </c>
      <c r="L963" s="41" t="s">
        <v>141</v>
      </c>
      <c r="M963" s="11">
        <v>948594017</v>
      </c>
      <c r="N963" s="39" t="s">
        <v>100</v>
      </c>
      <c r="O963" s="38" t="s">
        <v>100</v>
      </c>
      <c r="P963" s="38" t="s">
        <v>100</v>
      </c>
      <c r="Q963" s="11" t="s">
        <v>6931</v>
      </c>
      <c r="R963" s="10" t="str">
        <f t="shared" si="162"/>
        <v>AREQUIPA</v>
      </c>
      <c r="S963" s="7" t="str">
        <f t="shared" si="163"/>
        <v>AREQUIPA</v>
      </c>
      <c r="T963" s="11" t="s">
        <v>84</v>
      </c>
      <c r="U963" s="42" t="s">
        <v>3255</v>
      </c>
      <c r="W963" s="43">
        <v>44162</v>
      </c>
      <c r="X963" s="8" t="str">
        <f t="shared" si="164"/>
        <v>SI</v>
      </c>
      <c r="Y963" s="44"/>
      <c r="AN963" s="10" t="str">
        <f t="shared" si="165"/>
        <v>XB2ST.P0220-4C74101C-S14</v>
      </c>
      <c r="AO963" s="10" t="str">
        <f t="shared" si="161"/>
        <v>CONTRATISTAS</v>
      </c>
      <c r="AQ963" s="38" t="str">
        <f t="shared" si="166"/>
        <v>AREQUIPA</v>
      </c>
    </row>
    <row r="964" spans="1:43" ht="15.75" customHeight="1" x14ac:dyDescent="0.2">
      <c r="A964" s="38">
        <v>792</v>
      </c>
      <c r="B964" s="11" t="s">
        <v>680</v>
      </c>
      <c r="C964" s="2" t="s">
        <v>681</v>
      </c>
      <c r="D964" s="11" t="str">
        <f t="shared" si="155"/>
        <v>DNI72946052</v>
      </c>
      <c r="E964" s="39" t="s">
        <v>6932</v>
      </c>
      <c r="F964" s="39" t="s">
        <v>5528</v>
      </c>
      <c r="G964" s="11" t="s">
        <v>6933</v>
      </c>
      <c r="H964" s="11" t="s">
        <v>6934</v>
      </c>
      <c r="I964" s="11" t="s">
        <v>187</v>
      </c>
      <c r="J964" s="11" t="s">
        <v>696</v>
      </c>
      <c r="K964" s="40">
        <v>33987</v>
      </c>
      <c r="L964" s="41" t="s">
        <v>141</v>
      </c>
      <c r="M964" s="11">
        <v>980871360</v>
      </c>
      <c r="N964" s="39" t="s">
        <v>100</v>
      </c>
      <c r="O964" s="11" t="s">
        <v>100</v>
      </c>
      <c r="P964" s="11" t="s">
        <v>100</v>
      </c>
      <c r="Q964" s="11" t="s">
        <v>6935</v>
      </c>
      <c r="R964" s="7" t="str">
        <f t="shared" si="162"/>
        <v>AREQUIPA</v>
      </c>
      <c r="S964" s="7" t="str">
        <f t="shared" si="163"/>
        <v>AREQUIPA</v>
      </c>
      <c r="T964" s="11" t="s">
        <v>84</v>
      </c>
      <c r="U964" s="42" t="s">
        <v>3255</v>
      </c>
      <c r="W964" s="43">
        <v>44162</v>
      </c>
      <c r="X964" s="8" t="e">
        <f t="shared" si="164"/>
        <v>#N/A</v>
      </c>
      <c r="Y964" s="44"/>
      <c r="AN964" s="10" t="str">
        <f t="shared" si="165"/>
        <v>XB2ST.P0220-4C74101C-S14</v>
      </c>
      <c r="AO964" s="10" t="str">
        <f t="shared" si="161"/>
        <v>CONTRATISTAS</v>
      </c>
      <c r="AQ964" s="38" t="str">
        <f t="shared" si="166"/>
        <v>AREQUIPA</v>
      </c>
    </row>
    <row r="965" spans="1:43" ht="15.75" customHeight="1" x14ac:dyDescent="0.2">
      <c r="A965" s="38">
        <v>812</v>
      </c>
      <c r="B965" s="11" t="s">
        <v>2436</v>
      </c>
      <c r="C965" s="2" t="s">
        <v>681</v>
      </c>
      <c r="D965" s="11" t="str">
        <f t="shared" si="155"/>
        <v>DNI42568598</v>
      </c>
      <c r="E965" s="39" t="s">
        <v>6936</v>
      </c>
      <c r="F965" s="39" t="s">
        <v>3058</v>
      </c>
      <c r="G965" s="11" t="s">
        <v>827</v>
      </c>
      <c r="H965" s="11" t="s">
        <v>6937</v>
      </c>
      <c r="I965" s="11" t="s">
        <v>6938</v>
      </c>
      <c r="J965" s="11" t="s">
        <v>2462</v>
      </c>
      <c r="K965" s="40">
        <v>30854</v>
      </c>
      <c r="L965" s="41" t="s">
        <v>978</v>
      </c>
      <c r="M965" s="11">
        <v>959362924</v>
      </c>
      <c r="N965" s="39" t="s">
        <v>100</v>
      </c>
      <c r="O965" s="11" t="s">
        <v>100</v>
      </c>
      <c r="P965" s="11" t="s">
        <v>100</v>
      </c>
      <c r="Q965" s="11" t="s">
        <v>6939</v>
      </c>
      <c r="R965" s="7" t="str">
        <f t="shared" si="162"/>
        <v>AREQUIPA</v>
      </c>
      <c r="S965" s="7" t="str">
        <f t="shared" si="163"/>
        <v>AREQUIPA</v>
      </c>
      <c r="T965" s="11"/>
      <c r="U965" s="42"/>
      <c r="W965" s="43">
        <v>44162</v>
      </c>
      <c r="X965" s="8" t="e">
        <f t="shared" si="164"/>
        <v>#N/A</v>
      </c>
      <c r="Y965" s="44"/>
      <c r="AN965" s="10" t="str">
        <f t="shared" si="165"/>
        <v>XB2ST.P0220-4C74101C-S14</v>
      </c>
      <c r="AO965" s="10" t="str">
        <f t="shared" ref="AO965:AO996" si="167">VLOOKUP(B965,empresas,4,FALSE)</f>
        <v>CONTRATISTAS</v>
      </c>
      <c r="AQ965" s="38" t="str">
        <f t="shared" si="166"/>
        <v>AREQUIPA</v>
      </c>
    </row>
    <row r="966" spans="1:43" ht="15.75" customHeight="1" x14ac:dyDescent="0.2">
      <c r="A966" s="38">
        <v>818</v>
      </c>
      <c r="B966" s="4" t="s">
        <v>2436</v>
      </c>
      <c r="C966" s="3" t="s">
        <v>681</v>
      </c>
      <c r="D966" s="4" t="str">
        <f t="shared" si="155"/>
        <v>DNI43763903</v>
      </c>
      <c r="E966" s="45" t="s">
        <v>6940</v>
      </c>
      <c r="F966" s="45" t="s">
        <v>2504</v>
      </c>
      <c r="G966" s="46" t="s">
        <v>881</v>
      </c>
      <c r="H966" s="46" t="s">
        <v>6941</v>
      </c>
      <c r="I966" s="11" t="s">
        <v>6942</v>
      </c>
      <c r="J966" s="11" t="s">
        <v>2441</v>
      </c>
      <c r="K966" s="40">
        <v>31579</v>
      </c>
      <c r="L966" s="41" t="s">
        <v>978</v>
      </c>
      <c r="M966" s="11">
        <v>998467248</v>
      </c>
      <c r="N966" s="39" t="s">
        <v>100</v>
      </c>
      <c r="O966" s="38" t="s">
        <v>100</v>
      </c>
      <c r="P966" s="38" t="s">
        <v>100</v>
      </c>
      <c r="Q966" s="11" t="s">
        <v>6943</v>
      </c>
      <c r="R966" s="10" t="str">
        <f t="shared" si="162"/>
        <v>AREQUIPA</v>
      </c>
      <c r="S966" s="7" t="str">
        <f t="shared" si="163"/>
        <v>AREQUIPA</v>
      </c>
      <c r="T966" s="11"/>
      <c r="U966" s="42"/>
      <c r="W966" s="43">
        <v>44162</v>
      </c>
      <c r="X966" s="8" t="str">
        <f t="shared" si="164"/>
        <v>SI</v>
      </c>
      <c r="Y966" s="44"/>
      <c r="AN966" s="10" t="str">
        <f t="shared" si="165"/>
        <v>XB2ST.P0220-4C74101C-S14</v>
      </c>
      <c r="AO966" s="10" t="str">
        <f t="shared" si="167"/>
        <v>CONTRATISTAS</v>
      </c>
      <c r="AQ966" s="38" t="str">
        <f t="shared" si="166"/>
        <v>AREQUIPA</v>
      </c>
    </row>
    <row r="967" spans="1:43" ht="15.75" customHeight="1" x14ac:dyDescent="0.2">
      <c r="A967" s="38">
        <v>831</v>
      </c>
      <c r="B967" s="11" t="s">
        <v>2436</v>
      </c>
      <c r="C967" s="2" t="s">
        <v>681</v>
      </c>
      <c r="D967" s="11" t="str">
        <f t="shared" si="155"/>
        <v>DNI29708339</v>
      </c>
      <c r="E967" s="39" t="s">
        <v>6944</v>
      </c>
      <c r="F967" s="39" t="s">
        <v>6346</v>
      </c>
      <c r="G967" s="11" t="s">
        <v>6945</v>
      </c>
      <c r="H967" s="11" t="s">
        <v>6946</v>
      </c>
      <c r="I967" s="11" t="s">
        <v>3322</v>
      </c>
      <c r="J967" s="11" t="s">
        <v>2462</v>
      </c>
      <c r="K967" s="40">
        <v>28327</v>
      </c>
      <c r="L967" s="41" t="s">
        <v>141</v>
      </c>
      <c r="M967" s="11">
        <v>958517427</v>
      </c>
      <c r="N967" s="39" t="s">
        <v>100</v>
      </c>
      <c r="O967" s="11" t="s">
        <v>100</v>
      </c>
      <c r="P967" s="11" t="s">
        <v>646</v>
      </c>
      <c r="Q967" s="11" t="s">
        <v>6947</v>
      </c>
      <c r="R967" s="7" t="str">
        <f t="shared" si="162"/>
        <v>AREQUIPA</v>
      </c>
      <c r="S967" s="7" t="str">
        <f t="shared" si="163"/>
        <v>AREQUIPA</v>
      </c>
      <c r="T967" s="11"/>
      <c r="U967" s="42"/>
      <c r="W967" s="43">
        <v>44162</v>
      </c>
      <c r="X967" s="8" t="e">
        <f t="shared" si="164"/>
        <v>#N/A</v>
      </c>
      <c r="Y967" s="44"/>
      <c r="AN967" s="10" t="str">
        <f t="shared" si="165"/>
        <v>XB2ST.P0220-4C74101C-S14</v>
      </c>
      <c r="AO967" s="10" t="str">
        <f t="shared" si="167"/>
        <v>CONTRATISTAS</v>
      </c>
      <c r="AQ967" s="38" t="str">
        <f t="shared" si="166"/>
        <v>AREQUIPA</v>
      </c>
    </row>
    <row r="968" spans="1:43" ht="15.75" customHeight="1" x14ac:dyDescent="0.2">
      <c r="A968" s="38">
        <v>834</v>
      </c>
      <c r="B968" s="11" t="s">
        <v>2436</v>
      </c>
      <c r="C968" s="2" t="s">
        <v>681</v>
      </c>
      <c r="D968" s="11" t="str">
        <f t="shared" si="155"/>
        <v>DNI18188089</v>
      </c>
      <c r="E968" s="39" t="s">
        <v>6948</v>
      </c>
      <c r="F968" s="39" t="s">
        <v>2707</v>
      </c>
      <c r="G968" s="11" t="s">
        <v>6949</v>
      </c>
      <c r="H968" s="11" t="s">
        <v>6950</v>
      </c>
      <c r="I968" s="11" t="s">
        <v>2470</v>
      </c>
      <c r="J968" s="11" t="s">
        <v>2441</v>
      </c>
      <c r="K968" s="40">
        <v>26136</v>
      </c>
      <c r="L968" s="41" t="s">
        <v>141</v>
      </c>
      <c r="M968" s="11">
        <v>954959514</v>
      </c>
      <c r="N968" s="39" t="s">
        <v>100</v>
      </c>
      <c r="O968" s="11" t="s">
        <v>100</v>
      </c>
      <c r="P968" s="11" t="s">
        <v>228</v>
      </c>
      <c r="Q968" s="11" t="s">
        <v>6951</v>
      </c>
      <c r="R968" s="7" t="str">
        <f t="shared" si="162"/>
        <v>AREQUIPA</v>
      </c>
      <c r="S968" s="7" t="str">
        <f t="shared" si="163"/>
        <v>AREQUIPA</v>
      </c>
      <c r="T968" s="11"/>
      <c r="U968" s="42"/>
      <c r="W968" s="43">
        <v>44162</v>
      </c>
      <c r="X968" s="8" t="e">
        <f t="shared" si="164"/>
        <v>#N/A</v>
      </c>
      <c r="Y968" s="44"/>
      <c r="AN968" s="10" t="str">
        <f t="shared" si="165"/>
        <v>XB2ST.P0220-4C74101C-S14</v>
      </c>
      <c r="AO968" s="10" t="str">
        <f t="shared" si="167"/>
        <v>CONTRATISTAS</v>
      </c>
      <c r="AQ968" s="38" t="str">
        <f t="shared" si="166"/>
        <v>AREQUIPA</v>
      </c>
    </row>
    <row r="969" spans="1:43" ht="15.75" customHeight="1" x14ac:dyDescent="0.2">
      <c r="A969" s="38">
        <v>835</v>
      </c>
      <c r="B969" s="4" t="s">
        <v>2436</v>
      </c>
      <c r="C969" s="3" t="s">
        <v>681</v>
      </c>
      <c r="D969" s="4" t="str">
        <f t="shared" si="155"/>
        <v>DNI29415557</v>
      </c>
      <c r="E969" s="45" t="s">
        <v>6952</v>
      </c>
      <c r="F969" s="45" t="s">
        <v>6953</v>
      </c>
      <c r="G969" s="46" t="s">
        <v>115</v>
      </c>
      <c r="H969" s="46" t="s">
        <v>6954</v>
      </c>
      <c r="I969" s="11" t="s">
        <v>2470</v>
      </c>
      <c r="J969" s="11" t="s">
        <v>2441</v>
      </c>
      <c r="K969" s="40">
        <v>26002</v>
      </c>
      <c r="L969" s="41" t="s">
        <v>141</v>
      </c>
      <c r="M969" s="11">
        <v>959315327</v>
      </c>
      <c r="N969" s="39" t="s">
        <v>100</v>
      </c>
      <c r="O969" s="38" t="s">
        <v>100</v>
      </c>
      <c r="P969" s="38" t="s">
        <v>133</v>
      </c>
      <c r="Q969" s="11" t="s">
        <v>6955</v>
      </c>
      <c r="R969" s="10" t="str">
        <f t="shared" si="162"/>
        <v>AREQUIPA</v>
      </c>
      <c r="S969" s="7" t="str">
        <f t="shared" si="163"/>
        <v>AREQUIPA</v>
      </c>
      <c r="T969" s="11"/>
      <c r="U969" s="42"/>
      <c r="W969" s="43">
        <v>44162</v>
      </c>
      <c r="X969" s="8" t="str">
        <f t="shared" si="164"/>
        <v>SI</v>
      </c>
      <c r="Y969" s="44"/>
      <c r="AN969" s="10" t="str">
        <f t="shared" si="165"/>
        <v>XB2ST.P0220-4C74101C-S14</v>
      </c>
      <c r="AO969" s="10" t="str">
        <f t="shared" si="167"/>
        <v>CONTRATISTAS</v>
      </c>
      <c r="AQ969" s="38" t="str">
        <f t="shared" si="166"/>
        <v>AREQUIPA</v>
      </c>
    </row>
    <row r="970" spans="1:43" ht="15.75" customHeight="1" x14ac:dyDescent="0.2">
      <c r="A970" s="38">
        <v>836</v>
      </c>
      <c r="B970" s="4" t="s">
        <v>2436</v>
      </c>
      <c r="C970" s="3" t="s">
        <v>681</v>
      </c>
      <c r="D970" s="4" t="str">
        <f t="shared" si="155"/>
        <v>DNI09743337</v>
      </c>
      <c r="E970" s="45" t="s">
        <v>6956</v>
      </c>
      <c r="F970" s="45" t="s">
        <v>357</v>
      </c>
      <c r="G970" s="46" t="s">
        <v>6957</v>
      </c>
      <c r="H970" s="46" t="s">
        <v>5385</v>
      </c>
      <c r="I970" s="11" t="s">
        <v>2470</v>
      </c>
      <c r="J970" s="11" t="s">
        <v>2462</v>
      </c>
      <c r="K970" s="40">
        <v>26110</v>
      </c>
      <c r="L970" s="41" t="s">
        <v>141</v>
      </c>
      <c r="M970" s="11">
        <v>935727040</v>
      </c>
      <c r="N970" s="39" t="s">
        <v>100</v>
      </c>
      <c r="O970" s="38" t="s">
        <v>100</v>
      </c>
      <c r="P970" s="38" t="s">
        <v>228</v>
      </c>
      <c r="Q970" s="11" t="s">
        <v>6958</v>
      </c>
      <c r="R970" s="10" t="str">
        <f t="shared" si="162"/>
        <v>AREQUIPA</v>
      </c>
      <c r="S970" s="7" t="str">
        <f t="shared" si="163"/>
        <v>AREQUIPA</v>
      </c>
      <c r="T970" s="11"/>
      <c r="U970" s="42"/>
      <c r="W970" s="43">
        <v>44162</v>
      </c>
      <c r="X970" s="8" t="str">
        <f t="shared" si="164"/>
        <v>SI</v>
      </c>
      <c r="Y970" s="44"/>
      <c r="AN970" s="10" t="str">
        <f t="shared" si="165"/>
        <v>XB2ST.P0220-4C74101C-S14</v>
      </c>
      <c r="AO970" s="10" t="str">
        <f t="shared" si="167"/>
        <v>CONTRATISTAS</v>
      </c>
      <c r="AQ970" s="38" t="str">
        <f t="shared" si="166"/>
        <v>AREQUIPA</v>
      </c>
    </row>
    <row r="971" spans="1:43" ht="15.75" customHeight="1" x14ac:dyDescent="0.2">
      <c r="A971" s="38">
        <v>837</v>
      </c>
      <c r="B971" s="11" t="s">
        <v>2436</v>
      </c>
      <c r="C971" s="2" t="s">
        <v>681</v>
      </c>
      <c r="D971" s="11" t="str">
        <f t="shared" si="155"/>
        <v>DNI40017755</v>
      </c>
      <c r="E971" s="39" t="s">
        <v>6959</v>
      </c>
      <c r="F971" s="39" t="s">
        <v>115</v>
      </c>
      <c r="G971" s="11" t="s">
        <v>6176</v>
      </c>
      <c r="H971" s="11" t="s">
        <v>6960</v>
      </c>
      <c r="I971" s="11" t="s">
        <v>2470</v>
      </c>
      <c r="J971" s="11" t="s">
        <v>2462</v>
      </c>
      <c r="K971" s="40">
        <v>28733</v>
      </c>
      <c r="L971" s="41" t="s">
        <v>63</v>
      </c>
      <c r="M971" s="11">
        <v>964453938</v>
      </c>
      <c r="N971" s="39" t="s">
        <v>100</v>
      </c>
      <c r="O971" s="38" t="s">
        <v>100</v>
      </c>
      <c r="P971" s="11" t="s">
        <v>133</v>
      </c>
      <c r="Q971" s="11" t="s">
        <v>6961</v>
      </c>
      <c r="R971" s="7" t="str">
        <f t="shared" si="162"/>
        <v>AREQUIPA</v>
      </c>
      <c r="S971" s="7" t="str">
        <f t="shared" si="163"/>
        <v>AREQUIPA</v>
      </c>
      <c r="T971" s="11"/>
      <c r="U971" s="42"/>
      <c r="W971" s="43">
        <v>44162</v>
      </c>
      <c r="X971" s="8" t="e">
        <f t="shared" si="164"/>
        <v>#N/A</v>
      </c>
      <c r="Y971" s="44"/>
      <c r="AN971" s="10" t="str">
        <f t="shared" si="165"/>
        <v>XB2ST.P0220-4C74101C-S14</v>
      </c>
      <c r="AO971" s="10" t="str">
        <f t="shared" si="167"/>
        <v>CONTRATISTAS</v>
      </c>
      <c r="AQ971" s="38" t="str">
        <f t="shared" si="166"/>
        <v>AREQUIPA</v>
      </c>
    </row>
    <row r="972" spans="1:43" ht="15.75" customHeight="1" x14ac:dyDescent="0.2">
      <c r="A972" s="38">
        <v>840</v>
      </c>
      <c r="B972" s="11" t="s">
        <v>2436</v>
      </c>
      <c r="C972" s="2" t="s">
        <v>681</v>
      </c>
      <c r="D972" s="11" t="str">
        <f t="shared" si="155"/>
        <v>DNI44793096</v>
      </c>
      <c r="E972" s="39" t="s">
        <v>6962</v>
      </c>
      <c r="F972" s="39" t="s">
        <v>429</v>
      </c>
      <c r="G972" s="11" t="s">
        <v>210</v>
      </c>
      <c r="H972" s="11" t="s">
        <v>6963</v>
      </c>
      <c r="I972" s="11" t="s">
        <v>3330</v>
      </c>
      <c r="J972" s="11" t="s">
        <v>2462</v>
      </c>
      <c r="K972" s="40">
        <v>31965</v>
      </c>
      <c r="L972" s="41" t="s">
        <v>141</v>
      </c>
      <c r="M972" s="11">
        <v>998937792</v>
      </c>
      <c r="N972" s="39" t="s">
        <v>100</v>
      </c>
      <c r="O972" s="11" t="s">
        <v>100</v>
      </c>
      <c r="P972" s="11" t="s">
        <v>228</v>
      </c>
      <c r="Q972" s="11" t="s">
        <v>6964</v>
      </c>
      <c r="R972" s="7" t="str">
        <f t="shared" si="162"/>
        <v>AREQUIPA</v>
      </c>
      <c r="S972" s="7" t="str">
        <f t="shared" si="163"/>
        <v>AREQUIPA</v>
      </c>
      <c r="T972" s="11"/>
      <c r="U972" s="42"/>
      <c r="W972" s="43">
        <v>44162</v>
      </c>
      <c r="X972" s="8" t="e">
        <f t="shared" si="164"/>
        <v>#N/A</v>
      </c>
      <c r="Y972" s="44"/>
      <c r="AN972" s="10" t="str">
        <f t="shared" si="165"/>
        <v>XB2ST.P0220-4C74101C-S14</v>
      </c>
      <c r="AO972" s="10" t="str">
        <f t="shared" si="167"/>
        <v>CONTRATISTAS</v>
      </c>
      <c r="AQ972" s="38" t="str">
        <f t="shared" si="166"/>
        <v>AREQUIPA</v>
      </c>
    </row>
    <row r="973" spans="1:43" ht="15.75" customHeight="1" x14ac:dyDescent="0.2">
      <c r="A973" s="38">
        <v>841</v>
      </c>
      <c r="B973" s="11" t="s">
        <v>2436</v>
      </c>
      <c r="C973" s="2" t="s">
        <v>681</v>
      </c>
      <c r="D973" s="11" t="str">
        <f t="shared" si="155"/>
        <v>DNI76425852</v>
      </c>
      <c r="E973" s="39" t="s">
        <v>6965</v>
      </c>
      <c r="F973" s="39" t="s">
        <v>77</v>
      </c>
      <c r="G973" s="11" t="s">
        <v>6966</v>
      </c>
      <c r="H973" s="11" t="s">
        <v>6967</v>
      </c>
      <c r="I973" s="11" t="s">
        <v>3330</v>
      </c>
      <c r="J973" s="11" t="s">
        <v>2462</v>
      </c>
      <c r="K973" s="40">
        <v>34901</v>
      </c>
      <c r="L973" s="41" t="s">
        <v>141</v>
      </c>
      <c r="M973" s="11">
        <v>918286785</v>
      </c>
      <c r="N973" s="39" t="s">
        <v>100</v>
      </c>
      <c r="O973" s="11" t="s">
        <v>100</v>
      </c>
      <c r="P973" s="11" t="s">
        <v>1193</v>
      </c>
      <c r="Q973" s="11" t="s">
        <v>6968</v>
      </c>
      <c r="R973" s="7" t="str">
        <f t="shared" si="162"/>
        <v>AREQUIPA</v>
      </c>
      <c r="S973" s="7" t="str">
        <f t="shared" si="163"/>
        <v>AREQUIPA</v>
      </c>
      <c r="T973" s="11"/>
      <c r="U973" s="42"/>
      <c r="W973" s="43">
        <v>44162</v>
      </c>
      <c r="X973" s="8" t="e">
        <f t="shared" si="164"/>
        <v>#N/A</v>
      </c>
      <c r="Y973" s="44"/>
      <c r="AN973" s="10" t="str">
        <f t="shared" si="165"/>
        <v>XB2ST.P0220-4C74101C-S14</v>
      </c>
      <c r="AO973" s="10" t="str">
        <f t="shared" si="167"/>
        <v>CONTRATISTAS</v>
      </c>
      <c r="AQ973" s="38" t="str">
        <f t="shared" si="166"/>
        <v>AREQUIPA</v>
      </c>
    </row>
    <row r="974" spans="1:43" ht="15.75" customHeight="1" x14ac:dyDescent="0.2">
      <c r="A974" s="38">
        <v>842</v>
      </c>
      <c r="B974" s="11" t="s">
        <v>2436</v>
      </c>
      <c r="C974" s="2" t="s">
        <v>681</v>
      </c>
      <c r="D974" s="11" t="str">
        <f t="shared" si="155"/>
        <v>DNI42805147</v>
      </c>
      <c r="E974" s="39" t="s">
        <v>6969</v>
      </c>
      <c r="F974" s="39" t="s">
        <v>3774</v>
      </c>
      <c r="G974" s="11" t="s">
        <v>6970</v>
      </c>
      <c r="H974" s="11" t="s">
        <v>6971</v>
      </c>
      <c r="I974" s="11" t="s">
        <v>3330</v>
      </c>
      <c r="J974" s="11" t="s">
        <v>2462</v>
      </c>
      <c r="K974" s="40">
        <v>30341</v>
      </c>
      <c r="L974" s="41" t="s">
        <v>141</v>
      </c>
      <c r="M974" s="11" t="s">
        <v>6972</v>
      </c>
      <c r="N974" s="39" t="s">
        <v>100</v>
      </c>
      <c r="O974" s="11" t="s">
        <v>100</v>
      </c>
      <c r="P974" s="11" t="s">
        <v>1591</v>
      </c>
      <c r="Q974" s="11" t="s">
        <v>6973</v>
      </c>
      <c r="R974" s="7" t="str">
        <f t="shared" si="162"/>
        <v>AREQUIPA</v>
      </c>
      <c r="S974" s="7" t="str">
        <f t="shared" si="163"/>
        <v>AREQUIPA</v>
      </c>
      <c r="T974" s="11"/>
      <c r="U974" s="42"/>
      <c r="W974" s="43">
        <v>44162</v>
      </c>
      <c r="X974" s="8" t="e">
        <f t="shared" si="164"/>
        <v>#N/A</v>
      </c>
      <c r="Y974" s="44"/>
      <c r="AH974" s="8" t="s">
        <v>3317</v>
      </c>
      <c r="AN974" s="10" t="str">
        <f t="shared" si="165"/>
        <v>XB2ST.P0220-4C74101C-S14</v>
      </c>
      <c r="AO974" s="10" t="str">
        <f t="shared" si="167"/>
        <v>CONTRATISTAS</v>
      </c>
      <c r="AQ974" s="38" t="str">
        <f t="shared" si="166"/>
        <v>AREQUIPA</v>
      </c>
    </row>
    <row r="975" spans="1:43" ht="15.75" customHeight="1" x14ac:dyDescent="0.2">
      <c r="A975" s="38">
        <v>843</v>
      </c>
      <c r="B975" s="11" t="s">
        <v>2436</v>
      </c>
      <c r="C975" s="2" t="s">
        <v>681</v>
      </c>
      <c r="D975" s="11" t="str">
        <f t="shared" si="155"/>
        <v>DNI41960605</v>
      </c>
      <c r="E975" s="39" t="s">
        <v>6974</v>
      </c>
      <c r="F975" s="39" t="s">
        <v>6975</v>
      </c>
      <c r="G975" s="11" t="s">
        <v>777</v>
      </c>
      <c r="H975" s="11" t="s">
        <v>5644</v>
      </c>
      <c r="I975" s="11" t="s">
        <v>3330</v>
      </c>
      <c r="J975" s="11" t="s">
        <v>2462</v>
      </c>
      <c r="K975" s="40">
        <v>30494</v>
      </c>
      <c r="L975" s="41" t="s">
        <v>141</v>
      </c>
      <c r="M975" s="11">
        <v>953276673</v>
      </c>
      <c r="N975" s="39" t="s">
        <v>100</v>
      </c>
      <c r="O975" s="11" t="s">
        <v>100</v>
      </c>
      <c r="P975" s="11" t="s">
        <v>1193</v>
      </c>
      <c r="Q975" s="11" t="s">
        <v>6976</v>
      </c>
      <c r="R975" s="7" t="str">
        <f t="shared" si="162"/>
        <v>AREQUIPA</v>
      </c>
      <c r="S975" s="7" t="str">
        <f t="shared" si="163"/>
        <v>AREQUIPA</v>
      </c>
      <c r="T975" s="11"/>
      <c r="U975" s="42"/>
      <c r="W975" s="43">
        <v>44162</v>
      </c>
      <c r="X975" s="8" t="e">
        <f t="shared" si="164"/>
        <v>#N/A</v>
      </c>
      <c r="Y975" s="44"/>
      <c r="AN975" s="10" t="str">
        <f t="shared" si="165"/>
        <v>XB2ST.P0220-4C74101C-S14</v>
      </c>
      <c r="AO975" s="10" t="str">
        <f t="shared" si="167"/>
        <v>CONTRATISTAS</v>
      </c>
      <c r="AQ975" s="38" t="str">
        <f t="shared" si="166"/>
        <v>AREQUIPA</v>
      </c>
    </row>
    <row r="976" spans="1:43" ht="15.75" customHeight="1" x14ac:dyDescent="0.2">
      <c r="A976" s="38">
        <v>844</v>
      </c>
      <c r="B976" s="11" t="s">
        <v>2436</v>
      </c>
      <c r="C976" s="2" t="s">
        <v>681</v>
      </c>
      <c r="D976" s="11" t="str">
        <f t="shared" si="155"/>
        <v>DNI45609904</v>
      </c>
      <c r="E976" s="39" t="s">
        <v>6977</v>
      </c>
      <c r="F976" s="39" t="s">
        <v>6978</v>
      </c>
      <c r="G976" s="11" t="s">
        <v>1402</v>
      </c>
      <c r="H976" s="11" t="s">
        <v>6979</v>
      </c>
      <c r="I976" s="11" t="s">
        <v>3330</v>
      </c>
      <c r="J976" s="11" t="s">
        <v>2462</v>
      </c>
      <c r="K976" s="40">
        <v>32245</v>
      </c>
      <c r="L976" s="41" t="s">
        <v>141</v>
      </c>
      <c r="M976" s="11">
        <v>913418002</v>
      </c>
      <c r="N976" s="39" t="s">
        <v>100</v>
      </c>
      <c r="O976" s="11" t="s">
        <v>6980</v>
      </c>
      <c r="P976" s="11" t="s">
        <v>6981</v>
      </c>
      <c r="Q976" s="11" t="s">
        <v>6982</v>
      </c>
      <c r="R976" s="7" t="str">
        <f t="shared" si="162"/>
        <v>AREQUIPA</v>
      </c>
      <c r="S976" s="7" t="str">
        <f t="shared" si="163"/>
        <v>AREQUIPA</v>
      </c>
      <c r="T976" s="11"/>
      <c r="U976" s="42"/>
      <c r="W976" s="43">
        <v>44162</v>
      </c>
      <c r="X976" s="8" t="e">
        <f t="shared" si="164"/>
        <v>#N/A</v>
      </c>
      <c r="Y976" s="44"/>
      <c r="AN976" s="10" t="str">
        <f t="shared" si="165"/>
        <v>XB2ST.P0220-4C74101C-S14</v>
      </c>
      <c r="AO976" s="10" t="str">
        <f t="shared" si="167"/>
        <v>CONTRATISTAS</v>
      </c>
      <c r="AQ976" s="38" t="str">
        <f t="shared" si="166"/>
        <v>AREQUIPA</v>
      </c>
    </row>
    <row r="977" spans="1:43" ht="15.75" customHeight="1" x14ac:dyDescent="0.2">
      <c r="A977" s="38">
        <v>845</v>
      </c>
      <c r="B977" s="11" t="s">
        <v>2436</v>
      </c>
      <c r="C977" s="2" t="s">
        <v>681</v>
      </c>
      <c r="D977" s="11" t="str">
        <f t="shared" si="155"/>
        <v>DNI41916061</v>
      </c>
      <c r="E977" s="39" t="s">
        <v>6983</v>
      </c>
      <c r="F977" s="39" t="s">
        <v>1270</v>
      </c>
      <c r="G977" s="11" t="s">
        <v>2023</v>
      </c>
      <c r="H977" s="11" t="s">
        <v>2810</v>
      </c>
      <c r="I977" s="11" t="s">
        <v>3330</v>
      </c>
      <c r="J977" s="11" t="s">
        <v>2462</v>
      </c>
      <c r="K977" s="40">
        <v>30086</v>
      </c>
      <c r="L977" s="41" t="s">
        <v>141</v>
      </c>
      <c r="M977" s="11" t="s">
        <v>6984</v>
      </c>
      <c r="N977" s="39" t="s">
        <v>100</v>
      </c>
      <c r="O977" s="11" t="s">
        <v>100</v>
      </c>
      <c r="P977" s="11" t="s">
        <v>1731</v>
      </c>
      <c r="Q977" s="11" t="s">
        <v>6985</v>
      </c>
      <c r="R977" s="7" t="str">
        <f t="shared" si="162"/>
        <v>AREQUIPA</v>
      </c>
      <c r="S977" s="7" t="str">
        <f t="shared" si="163"/>
        <v>AREQUIPA</v>
      </c>
      <c r="T977" s="11"/>
      <c r="U977" s="42"/>
      <c r="W977" s="43">
        <v>44162</v>
      </c>
      <c r="X977" s="8" t="e">
        <f t="shared" si="164"/>
        <v>#N/A</v>
      </c>
      <c r="Y977" s="44"/>
      <c r="AN977" s="10" t="str">
        <f t="shared" si="165"/>
        <v>XB2ST.P0220-4C74101C-S14</v>
      </c>
      <c r="AO977" s="10" t="str">
        <f t="shared" si="167"/>
        <v>CONTRATISTAS</v>
      </c>
      <c r="AQ977" s="38" t="str">
        <f t="shared" si="166"/>
        <v>AREQUIPA</v>
      </c>
    </row>
    <row r="978" spans="1:43" ht="15.75" customHeight="1" x14ac:dyDescent="0.2">
      <c r="A978" s="38">
        <v>846</v>
      </c>
      <c r="B978" s="11" t="s">
        <v>2436</v>
      </c>
      <c r="C978" s="2" t="s">
        <v>681</v>
      </c>
      <c r="D978" s="11" t="str">
        <f t="shared" si="155"/>
        <v>DNI44913581</v>
      </c>
      <c r="E978" s="39" t="s">
        <v>6986</v>
      </c>
      <c r="F978" s="39" t="s">
        <v>6987</v>
      </c>
      <c r="G978" s="11" t="s">
        <v>77</v>
      </c>
      <c r="H978" s="11" t="s">
        <v>6988</v>
      </c>
      <c r="I978" s="11" t="s">
        <v>3330</v>
      </c>
      <c r="J978" s="11" t="s">
        <v>2462</v>
      </c>
      <c r="K978" s="40">
        <v>32094</v>
      </c>
      <c r="L978" s="41" t="s">
        <v>141</v>
      </c>
      <c r="M978" s="11">
        <v>985898900</v>
      </c>
      <c r="N978" s="39" t="s">
        <v>100</v>
      </c>
      <c r="O978" s="11" t="s">
        <v>100</v>
      </c>
      <c r="P978" s="11" t="s">
        <v>1356</v>
      </c>
      <c r="Q978" s="11" t="s">
        <v>6989</v>
      </c>
      <c r="R978" s="7" t="str">
        <f t="shared" si="162"/>
        <v>AREQUIPA</v>
      </c>
      <c r="S978" s="7" t="str">
        <f t="shared" si="163"/>
        <v>AREQUIPA</v>
      </c>
      <c r="T978" s="11"/>
      <c r="U978" s="42"/>
      <c r="W978" s="43">
        <v>44162</v>
      </c>
      <c r="X978" s="8" t="e">
        <f t="shared" si="164"/>
        <v>#N/A</v>
      </c>
      <c r="Y978" s="44"/>
      <c r="AN978" s="10" t="str">
        <f t="shared" si="165"/>
        <v>XB2ST.P0220-4C74101C-S14</v>
      </c>
      <c r="AO978" s="10" t="str">
        <f t="shared" si="167"/>
        <v>CONTRATISTAS</v>
      </c>
      <c r="AQ978" s="38" t="str">
        <f t="shared" si="166"/>
        <v>AREQUIPA</v>
      </c>
    </row>
    <row r="979" spans="1:43" ht="15.75" customHeight="1" x14ac:dyDescent="0.2">
      <c r="A979" s="38">
        <v>847</v>
      </c>
      <c r="B979" s="11" t="s">
        <v>2436</v>
      </c>
      <c r="C979" s="2" t="s">
        <v>681</v>
      </c>
      <c r="D979" s="11" t="str">
        <f t="shared" si="155"/>
        <v>DNI45233355</v>
      </c>
      <c r="E979" s="39" t="s">
        <v>6990</v>
      </c>
      <c r="F979" s="39" t="s">
        <v>6991</v>
      </c>
      <c r="G979" s="11" t="s">
        <v>6013</v>
      </c>
      <c r="H979" s="11" t="s">
        <v>6992</v>
      </c>
      <c r="I979" s="11" t="s">
        <v>3330</v>
      </c>
      <c r="J979" s="11" t="s">
        <v>2462</v>
      </c>
      <c r="K979" s="40">
        <v>32370</v>
      </c>
      <c r="L979" s="41" t="s">
        <v>141</v>
      </c>
      <c r="M979" s="11" t="s">
        <v>6993</v>
      </c>
      <c r="N979" s="39" t="s">
        <v>100</v>
      </c>
      <c r="O979" s="38" t="s">
        <v>100</v>
      </c>
      <c r="P979" s="38" t="s">
        <v>133</v>
      </c>
      <c r="Q979" s="11" t="s">
        <v>6994</v>
      </c>
      <c r="R979" s="7" t="str">
        <f t="shared" si="162"/>
        <v>AREQUIPA</v>
      </c>
      <c r="S979" s="7" t="str">
        <f t="shared" si="163"/>
        <v>AREQUIPA</v>
      </c>
      <c r="T979" s="11"/>
      <c r="U979" s="42"/>
      <c r="W979" s="43">
        <v>44162</v>
      </c>
      <c r="X979" s="8" t="e">
        <f t="shared" si="164"/>
        <v>#N/A</v>
      </c>
      <c r="Y979" s="44"/>
      <c r="AN979" s="10" t="str">
        <f t="shared" si="165"/>
        <v>XB2ST.P0220-4C74101C-S14</v>
      </c>
      <c r="AO979" s="10" t="str">
        <f t="shared" si="167"/>
        <v>CONTRATISTAS</v>
      </c>
      <c r="AQ979" s="38" t="str">
        <f t="shared" si="166"/>
        <v>AREQUIPA</v>
      </c>
    </row>
    <row r="980" spans="1:43" ht="15.75" customHeight="1" x14ac:dyDescent="0.2">
      <c r="A980" s="38">
        <v>848</v>
      </c>
      <c r="B980" s="11" t="s">
        <v>2436</v>
      </c>
      <c r="C980" s="2" t="s">
        <v>681</v>
      </c>
      <c r="D980" s="11" t="str">
        <f t="shared" si="155"/>
        <v>DNI40099336</v>
      </c>
      <c r="E980" s="39" t="s">
        <v>6995</v>
      </c>
      <c r="F980" s="39" t="s">
        <v>2138</v>
      </c>
      <c r="G980" s="11" t="s">
        <v>97</v>
      </c>
      <c r="H980" s="11" t="s">
        <v>2770</v>
      </c>
      <c r="I980" s="11" t="s">
        <v>3330</v>
      </c>
      <c r="J980" s="11" t="s">
        <v>2462</v>
      </c>
      <c r="K980" s="40">
        <v>28549</v>
      </c>
      <c r="L980" s="41" t="s">
        <v>141</v>
      </c>
      <c r="M980" s="11">
        <v>969325168</v>
      </c>
      <c r="N980" s="39" t="s">
        <v>100</v>
      </c>
      <c r="O980" s="11" t="s">
        <v>100</v>
      </c>
      <c r="P980" s="11" t="s">
        <v>100</v>
      </c>
      <c r="Q980" s="11" t="s">
        <v>6996</v>
      </c>
      <c r="R980" s="7" t="str">
        <f t="shared" si="162"/>
        <v>AREQUIPA</v>
      </c>
      <c r="S980" s="7" t="str">
        <f t="shared" si="163"/>
        <v>AREQUIPA</v>
      </c>
      <c r="T980" s="11"/>
      <c r="U980" s="42"/>
      <c r="W980" s="43">
        <v>44162</v>
      </c>
      <c r="X980" s="8" t="e">
        <f t="shared" si="164"/>
        <v>#N/A</v>
      </c>
      <c r="Y980" s="44"/>
      <c r="AN980" s="10" t="str">
        <f t="shared" si="165"/>
        <v>XB2ST.P0220-4C74101C-S14</v>
      </c>
      <c r="AO980" s="10" t="str">
        <f t="shared" si="167"/>
        <v>CONTRATISTAS</v>
      </c>
      <c r="AQ980" s="38" t="str">
        <f t="shared" si="166"/>
        <v>AREQUIPA</v>
      </c>
    </row>
    <row r="981" spans="1:43" ht="15.75" customHeight="1" x14ac:dyDescent="0.2">
      <c r="A981" s="38">
        <v>871</v>
      </c>
      <c r="B981" s="11" t="s">
        <v>2436</v>
      </c>
      <c r="C981" s="2" t="s">
        <v>681</v>
      </c>
      <c r="D981" s="11" t="str">
        <f t="shared" si="155"/>
        <v>DNI42387999</v>
      </c>
      <c r="E981" s="39" t="s">
        <v>6997</v>
      </c>
      <c r="F981" s="39" t="s">
        <v>4052</v>
      </c>
      <c r="G981" s="11" t="s">
        <v>6998</v>
      </c>
      <c r="H981" s="11" t="s">
        <v>6999</v>
      </c>
      <c r="I981" s="11" t="s">
        <v>3395</v>
      </c>
      <c r="J981" s="11" t="s">
        <v>2462</v>
      </c>
      <c r="K981" s="40">
        <v>29587</v>
      </c>
      <c r="L981" s="41" t="s">
        <v>141</v>
      </c>
      <c r="M981" s="11">
        <v>969802679</v>
      </c>
      <c r="N981" s="39" t="s">
        <v>100</v>
      </c>
      <c r="O981" s="11" t="s">
        <v>100</v>
      </c>
      <c r="P981" s="11" t="s">
        <v>228</v>
      </c>
      <c r="Q981" s="11" t="s">
        <v>7000</v>
      </c>
      <c r="R981" s="7" t="str">
        <f t="shared" si="162"/>
        <v>AREQUIPA</v>
      </c>
      <c r="S981" s="7" t="str">
        <f t="shared" si="163"/>
        <v>AREQUIPA</v>
      </c>
      <c r="T981" s="11"/>
      <c r="U981" s="42"/>
      <c r="W981" s="43">
        <v>44162</v>
      </c>
      <c r="X981" s="8" t="e">
        <f t="shared" si="164"/>
        <v>#N/A</v>
      </c>
      <c r="Y981" s="44"/>
      <c r="AN981" s="10" t="str">
        <f t="shared" si="165"/>
        <v>XB2ST.P0220-4C74101C-S14</v>
      </c>
      <c r="AO981" s="10" t="str">
        <f t="shared" si="167"/>
        <v>CONTRATISTAS</v>
      </c>
      <c r="AQ981" s="38" t="str">
        <f t="shared" si="166"/>
        <v>AREQUIPA</v>
      </c>
    </row>
    <row r="982" spans="1:43" ht="15.75" customHeight="1" x14ac:dyDescent="0.2">
      <c r="A982" s="38">
        <v>872</v>
      </c>
      <c r="B982" s="11" t="s">
        <v>2436</v>
      </c>
      <c r="C982" s="2" t="s">
        <v>681</v>
      </c>
      <c r="D982" s="11" t="str">
        <f t="shared" si="155"/>
        <v>DNI9777679</v>
      </c>
      <c r="E982" s="39" t="s">
        <v>7001</v>
      </c>
      <c r="F982" s="39" t="s">
        <v>7002</v>
      </c>
      <c r="G982" s="11" t="s">
        <v>4233</v>
      </c>
      <c r="H982" s="11" t="s">
        <v>7003</v>
      </c>
      <c r="I982" s="11" t="s">
        <v>3395</v>
      </c>
      <c r="J982" s="11" t="s">
        <v>2462</v>
      </c>
      <c r="K982" s="40">
        <v>26939</v>
      </c>
      <c r="L982" s="41" t="s">
        <v>141</v>
      </c>
      <c r="M982" s="11">
        <v>997471178</v>
      </c>
      <c r="N982" s="39" t="s">
        <v>100</v>
      </c>
      <c r="O982" s="11" t="s">
        <v>100</v>
      </c>
      <c r="P982" s="11" t="s">
        <v>7004</v>
      </c>
      <c r="Q982" s="11" t="s">
        <v>7005</v>
      </c>
      <c r="R982" s="7" t="str">
        <f t="shared" si="162"/>
        <v>AREQUIPA</v>
      </c>
      <c r="S982" s="7" t="str">
        <f t="shared" si="163"/>
        <v>AREQUIPA</v>
      </c>
      <c r="T982" s="11"/>
      <c r="U982" s="42"/>
      <c r="W982" s="43">
        <v>44162</v>
      </c>
      <c r="X982" s="8" t="e">
        <f t="shared" si="164"/>
        <v>#N/A</v>
      </c>
      <c r="Y982" s="44"/>
      <c r="AN982" s="10" t="str">
        <f t="shared" si="165"/>
        <v>XB2ST.P0220-4C74101C-S14</v>
      </c>
      <c r="AO982" s="10" t="str">
        <f t="shared" si="167"/>
        <v>CONTRATISTAS</v>
      </c>
      <c r="AQ982" s="38" t="str">
        <f t="shared" si="166"/>
        <v>AREQUIPA</v>
      </c>
    </row>
    <row r="983" spans="1:43" ht="15.75" customHeight="1" x14ac:dyDescent="0.2">
      <c r="A983" s="38">
        <v>873</v>
      </c>
      <c r="B983" s="11" t="s">
        <v>2436</v>
      </c>
      <c r="C983" s="2" t="s">
        <v>681</v>
      </c>
      <c r="D983" s="11" t="str">
        <f t="shared" si="155"/>
        <v>DNI44626312</v>
      </c>
      <c r="E983" s="39" t="s">
        <v>7006</v>
      </c>
      <c r="F983" s="39" t="s">
        <v>7007</v>
      </c>
      <c r="G983" s="11" t="s">
        <v>3350</v>
      </c>
      <c r="H983" s="11" t="s">
        <v>7008</v>
      </c>
      <c r="I983" s="11" t="s">
        <v>3395</v>
      </c>
      <c r="J983" s="11" t="s">
        <v>2462</v>
      </c>
      <c r="K983" s="40">
        <v>32085</v>
      </c>
      <c r="L983" s="41" t="s">
        <v>141</v>
      </c>
      <c r="M983" s="11">
        <v>974671501</v>
      </c>
      <c r="N983" s="39" t="s">
        <v>100</v>
      </c>
      <c r="O983" s="11" t="s">
        <v>100</v>
      </c>
      <c r="P983" s="11" t="s">
        <v>1356</v>
      </c>
      <c r="Q983" s="11" t="s">
        <v>7009</v>
      </c>
      <c r="R983" s="7" t="str">
        <f t="shared" si="162"/>
        <v>AREQUIPA</v>
      </c>
      <c r="S983" s="7" t="str">
        <f t="shared" si="163"/>
        <v>AREQUIPA</v>
      </c>
      <c r="T983" s="11"/>
      <c r="U983" s="42"/>
      <c r="W983" s="43">
        <v>44162</v>
      </c>
      <c r="X983" s="8" t="e">
        <f t="shared" si="164"/>
        <v>#N/A</v>
      </c>
      <c r="Y983" s="44"/>
      <c r="AH983" s="8" t="s">
        <v>3317</v>
      </c>
      <c r="AN983" s="10" t="str">
        <f t="shared" si="165"/>
        <v>XB2ST.P0220-4C74101C-S14</v>
      </c>
      <c r="AO983" s="10" t="str">
        <f t="shared" si="167"/>
        <v>CONTRATISTAS</v>
      </c>
      <c r="AQ983" s="38" t="str">
        <f t="shared" si="166"/>
        <v>AREQUIPA</v>
      </c>
    </row>
    <row r="984" spans="1:43" ht="15.75" customHeight="1" x14ac:dyDescent="0.2">
      <c r="A984" s="38">
        <v>874</v>
      </c>
      <c r="B984" s="11" t="s">
        <v>2436</v>
      </c>
      <c r="C984" s="2" t="s">
        <v>681</v>
      </c>
      <c r="D984" s="11" t="str">
        <f t="shared" si="155"/>
        <v>DNI40122828</v>
      </c>
      <c r="E984" s="39" t="s">
        <v>7010</v>
      </c>
      <c r="F984" s="39" t="s">
        <v>7011</v>
      </c>
      <c r="G984" s="11" t="s">
        <v>115</v>
      </c>
      <c r="H984" s="11" t="s">
        <v>7012</v>
      </c>
      <c r="I984" s="11" t="s">
        <v>3395</v>
      </c>
      <c r="J984" s="11" t="s">
        <v>2462</v>
      </c>
      <c r="K984" s="40">
        <v>28532</v>
      </c>
      <c r="L984" s="41" t="s">
        <v>141</v>
      </c>
      <c r="M984" s="11">
        <v>958673311</v>
      </c>
      <c r="N984" s="39" t="s">
        <v>100</v>
      </c>
      <c r="O984" s="11" t="s">
        <v>100</v>
      </c>
      <c r="P984" s="11" t="s">
        <v>2678</v>
      </c>
      <c r="Q984" s="11" t="s">
        <v>7013</v>
      </c>
      <c r="R984" s="7" t="str">
        <f t="shared" si="162"/>
        <v>AREQUIPA</v>
      </c>
      <c r="S984" s="7" t="str">
        <f t="shared" si="163"/>
        <v>AREQUIPA</v>
      </c>
      <c r="T984" s="11"/>
      <c r="U984" s="42"/>
      <c r="W984" s="43">
        <v>44162</v>
      </c>
      <c r="X984" s="8" t="e">
        <f t="shared" si="164"/>
        <v>#N/A</v>
      </c>
      <c r="Y984" s="44"/>
      <c r="AN984" s="10" t="str">
        <f t="shared" si="165"/>
        <v>XB2ST.P0220-4C74101C-S14</v>
      </c>
      <c r="AO984" s="10" t="str">
        <f t="shared" si="167"/>
        <v>CONTRATISTAS</v>
      </c>
      <c r="AQ984" s="38" t="str">
        <f t="shared" si="166"/>
        <v>AREQUIPA</v>
      </c>
    </row>
    <row r="985" spans="1:43" ht="15.75" customHeight="1" x14ac:dyDescent="0.2">
      <c r="A985" s="38">
        <v>875</v>
      </c>
      <c r="B985" s="11" t="s">
        <v>2436</v>
      </c>
      <c r="C985" s="2" t="s">
        <v>681</v>
      </c>
      <c r="D985" s="11" t="str">
        <f t="shared" ref="D985:D1048" si="168">CONCATENATE("DNI",E985)</f>
        <v>DNI43133097</v>
      </c>
      <c r="E985" s="39" t="s">
        <v>7014</v>
      </c>
      <c r="F985" s="39" t="s">
        <v>7015</v>
      </c>
      <c r="G985" s="11" t="s">
        <v>4866</v>
      </c>
      <c r="H985" s="11" t="s">
        <v>7016</v>
      </c>
      <c r="I985" s="11" t="s">
        <v>3395</v>
      </c>
      <c r="J985" s="11" t="s">
        <v>2462</v>
      </c>
      <c r="K985" s="40">
        <v>31218</v>
      </c>
      <c r="L985" s="41" t="s">
        <v>141</v>
      </c>
      <c r="M985" s="11" t="s">
        <v>7017</v>
      </c>
      <c r="N985" s="39" t="s">
        <v>100</v>
      </c>
      <c r="O985" s="11" t="s">
        <v>100</v>
      </c>
      <c r="P985" s="11" t="s">
        <v>222</v>
      </c>
      <c r="Q985" s="11" t="s">
        <v>7018</v>
      </c>
      <c r="R985" s="7" t="str">
        <f t="shared" si="162"/>
        <v>AREQUIPA</v>
      </c>
      <c r="S985" s="7" t="str">
        <f t="shared" si="163"/>
        <v>AREQUIPA</v>
      </c>
      <c r="T985" s="11"/>
      <c r="U985" s="42"/>
      <c r="W985" s="43">
        <v>44162</v>
      </c>
      <c r="X985" s="8" t="e">
        <f t="shared" si="164"/>
        <v>#N/A</v>
      </c>
      <c r="Y985" s="44"/>
      <c r="AN985" s="10" t="str">
        <f t="shared" si="165"/>
        <v>XB2ST.P0220-4C74101C-S14</v>
      </c>
      <c r="AO985" s="10" t="str">
        <f t="shared" si="167"/>
        <v>CONTRATISTAS</v>
      </c>
      <c r="AQ985" s="38" t="str">
        <f t="shared" si="166"/>
        <v>AREQUIPA</v>
      </c>
    </row>
    <row r="986" spans="1:43" ht="15.75" customHeight="1" x14ac:dyDescent="0.2">
      <c r="A986" s="38">
        <v>876</v>
      </c>
      <c r="B986" s="11" t="s">
        <v>2436</v>
      </c>
      <c r="C986" s="2" t="s">
        <v>681</v>
      </c>
      <c r="D986" s="11" t="str">
        <f t="shared" si="168"/>
        <v>DNI45464602</v>
      </c>
      <c r="E986" s="39" t="s">
        <v>7019</v>
      </c>
      <c r="F986" s="39" t="s">
        <v>7020</v>
      </c>
      <c r="G986" s="11" t="s">
        <v>291</v>
      </c>
      <c r="H986" s="11" t="s">
        <v>7021</v>
      </c>
      <c r="I986" s="11" t="s">
        <v>3395</v>
      </c>
      <c r="J986" s="11" t="s">
        <v>2462</v>
      </c>
      <c r="K986" s="40">
        <v>30815</v>
      </c>
      <c r="L986" s="41" t="s">
        <v>141</v>
      </c>
      <c r="M986" s="11">
        <v>958284854</v>
      </c>
      <c r="N986" s="39" t="s">
        <v>100</v>
      </c>
      <c r="O986" s="11" t="s">
        <v>100</v>
      </c>
      <c r="P986" s="11" t="s">
        <v>1193</v>
      </c>
      <c r="Q986" s="11" t="s">
        <v>7022</v>
      </c>
      <c r="R986" s="7" t="str">
        <f t="shared" si="162"/>
        <v>AREQUIPA</v>
      </c>
      <c r="S986" s="7" t="str">
        <f t="shared" si="163"/>
        <v>AREQUIPA</v>
      </c>
      <c r="T986" s="11"/>
      <c r="U986" s="42"/>
      <c r="W986" s="43">
        <v>44162</v>
      </c>
      <c r="X986" s="8" t="e">
        <f t="shared" si="164"/>
        <v>#N/A</v>
      </c>
      <c r="Y986" s="44"/>
      <c r="AN986" s="10" t="str">
        <f t="shared" si="165"/>
        <v>XB2ST.P0220-4C74101C-S14</v>
      </c>
      <c r="AO986" s="10" t="str">
        <f t="shared" si="167"/>
        <v>CONTRATISTAS</v>
      </c>
      <c r="AQ986" s="38" t="str">
        <f t="shared" si="166"/>
        <v>AREQUIPA</v>
      </c>
    </row>
    <row r="987" spans="1:43" ht="15.75" customHeight="1" x14ac:dyDescent="0.2">
      <c r="A987" s="38">
        <v>877</v>
      </c>
      <c r="B987" s="11" t="s">
        <v>2436</v>
      </c>
      <c r="C987" s="2" t="s">
        <v>681</v>
      </c>
      <c r="D987" s="11" t="str">
        <f t="shared" si="168"/>
        <v>DNI44309864</v>
      </c>
      <c r="E987" s="39" t="s">
        <v>7023</v>
      </c>
      <c r="F987" s="39" t="s">
        <v>88</v>
      </c>
      <c r="G987" s="11" t="s">
        <v>7024</v>
      </c>
      <c r="H987" s="11" t="s">
        <v>7025</v>
      </c>
      <c r="I987" s="11" t="s">
        <v>3395</v>
      </c>
      <c r="J987" s="11" t="s">
        <v>2462</v>
      </c>
      <c r="K987" s="40">
        <v>31912</v>
      </c>
      <c r="L987" s="41" t="s">
        <v>141</v>
      </c>
      <c r="M987" s="11">
        <v>962483183</v>
      </c>
      <c r="N987" s="39" t="s">
        <v>100</v>
      </c>
      <c r="O987" s="11" t="s">
        <v>100</v>
      </c>
      <c r="P987" s="11" t="s">
        <v>616</v>
      </c>
      <c r="Q987" s="11" t="s">
        <v>7026</v>
      </c>
      <c r="R987" s="7" t="str">
        <f t="shared" si="162"/>
        <v>AREQUIPA</v>
      </c>
      <c r="S987" s="7" t="str">
        <f t="shared" si="163"/>
        <v>AREQUIPA</v>
      </c>
      <c r="T987" s="11"/>
      <c r="U987" s="42"/>
      <c r="W987" s="43">
        <v>44162</v>
      </c>
      <c r="X987" s="8" t="e">
        <f t="shared" si="164"/>
        <v>#N/A</v>
      </c>
      <c r="Y987" s="44"/>
      <c r="AN987" s="10" t="str">
        <f t="shared" si="165"/>
        <v>XB2ST.P0220-4C74101C-S14</v>
      </c>
      <c r="AO987" s="10" t="str">
        <f t="shared" si="167"/>
        <v>CONTRATISTAS</v>
      </c>
      <c r="AQ987" s="38" t="str">
        <f t="shared" si="166"/>
        <v>AREQUIPA</v>
      </c>
    </row>
    <row r="988" spans="1:43" ht="15.75" customHeight="1" x14ac:dyDescent="0.2">
      <c r="A988" s="38">
        <v>878</v>
      </c>
      <c r="B988" s="11" t="s">
        <v>2436</v>
      </c>
      <c r="C988" s="2" t="s">
        <v>681</v>
      </c>
      <c r="D988" s="11" t="str">
        <f t="shared" si="168"/>
        <v>DNI29272956</v>
      </c>
      <c r="E988" s="39" t="s">
        <v>7027</v>
      </c>
      <c r="F988" s="39" t="s">
        <v>7028</v>
      </c>
      <c r="G988" s="11" t="s">
        <v>7029</v>
      </c>
      <c r="H988" s="11" t="s">
        <v>7030</v>
      </c>
      <c r="I988" s="11" t="s">
        <v>3395</v>
      </c>
      <c r="J988" s="11" t="s">
        <v>2462</v>
      </c>
      <c r="K988" s="40">
        <v>23850</v>
      </c>
      <c r="L988" s="41" t="s">
        <v>141</v>
      </c>
      <c r="M988" s="11">
        <v>959563975</v>
      </c>
      <c r="N988" s="39" t="s">
        <v>100</v>
      </c>
      <c r="O988" s="11" t="s">
        <v>100</v>
      </c>
      <c r="P988" s="11" t="s">
        <v>1356</v>
      </c>
      <c r="Q988" s="11" t="s">
        <v>7031</v>
      </c>
      <c r="R988" s="7" t="str">
        <f t="shared" si="162"/>
        <v>AREQUIPA</v>
      </c>
      <c r="S988" s="7" t="str">
        <f t="shared" si="163"/>
        <v>AREQUIPA</v>
      </c>
      <c r="T988" s="11"/>
      <c r="U988" s="42"/>
      <c r="W988" s="43">
        <v>44162</v>
      </c>
      <c r="X988" s="8" t="e">
        <f t="shared" si="164"/>
        <v>#N/A</v>
      </c>
      <c r="Y988" s="44"/>
      <c r="AN988" s="10" t="str">
        <f t="shared" si="165"/>
        <v>XB2ST.P0220-4C74101C-S14</v>
      </c>
      <c r="AO988" s="10" t="str">
        <f t="shared" si="167"/>
        <v>CONTRATISTAS</v>
      </c>
      <c r="AQ988" s="38" t="str">
        <f t="shared" si="166"/>
        <v>AREQUIPA</v>
      </c>
    </row>
    <row r="989" spans="1:43" ht="15.75" customHeight="1" x14ac:dyDescent="0.2">
      <c r="A989" s="38">
        <v>879</v>
      </c>
      <c r="B989" s="11" t="s">
        <v>2436</v>
      </c>
      <c r="C989" s="2" t="s">
        <v>681</v>
      </c>
      <c r="D989" s="11" t="str">
        <f t="shared" si="168"/>
        <v>DNI1299599</v>
      </c>
      <c r="E989" s="39" t="s">
        <v>7032</v>
      </c>
      <c r="F989" s="39" t="s">
        <v>574</v>
      </c>
      <c r="G989" s="11" t="s">
        <v>323</v>
      </c>
      <c r="H989" s="11" t="s">
        <v>7033</v>
      </c>
      <c r="I989" s="11" t="s">
        <v>3395</v>
      </c>
      <c r="J989" s="11" t="s">
        <v>2462</v>
      </c>
      <c r="K989" s="40">
        <v>27247</v>
      </c>
      <c r="L989" s="41" t="s">
        <v>141</v>
      </c>
      <c r="M989" s="11">
        <v>997774788</v>
      </c>
      <c r="N989" s="39" t="s">
        <v>100</v>
      </c>
      <c r="O989" s="11" t="s">
        <v>100</v>
      </c>
      <c r="P989" s="11" t="s">
        <v>929</v>
      </c>
      <c r="Q989" s="11" t="s">
        <v>7034</v>
      </c>
      <c r="R989" s="7" t="str">
        <f t="shared" ref="R989:R1020" si="169">VLOOKUP(CONCATENATE(N989,P989),hub_,4,FALSE)</f>
        <v>AREQUIPA</v>
      </c>
      <c r="S989" s="7" t="str">
        <f t="shared" ref="S989:S1020" si="170">VLOOKUP(CONCATENATE(N989,P989),hub_,5,FALSE)</f>
        <v>AREQUIPA</v>
      </c>
      <c r="T989" s="11"/>
      <c r="U989" s="42"/>
      <c r="W989" s="43">
        <v>44162</v>
      </c>
      <c r="X989" s="8" t="e">
        <f t="shared" si="164"/>
        <v>#N/A</v>
      </c>
      <c r="Y989" s="44"/>
      <c r="AN989" s="10" t="str">
        <f t="shared" si="165"/>
        <v>XB2ST.P0220-4C74101C-S14</v>
      </c>
      <c r="AO989" s="10" t="str">
        <f t="shared" si="167"/>
        <v>CONTRATISTAS</v>
      </c>
      <c r="AQ989" s="38" t="str">
        <f t="shared" si="166"/>
        <v>AREQUIPA</v>
      </c>
    </row>
    <row r="990" spans="1:43" ht="15.75" customHeight="1" x14ac:dyDescent="0.2">
      <c r="A990" s="38">
        <v>880</v>
      </c>
      <c r="B990" s="11" t="s">
        <v>2436</v>
      </c>
      <c r="C990" s="2" t="s">
        <v>681</v>
      </c>
      <c r="D990" s="11" t="str">
        <f t="shared" si="168"/>
        <v>DNI44353352</v>
      </c>
      <c r="E990" s="39" t="s">
        <v>7035</v>
      </c>
      <c r="F990" s="39" t="s">
        <v>6652</v>
      </c>
      <c r="G990" s="11" t="s">
        <v>2702</v>
      </c>
      <c r="H990" s="11" t="s">
        <v>7036</v>
      </c>
      <c r="I990" s="11" t="s">
        <v>3395</v>
      </c>
      <c r="J990" s="11" t="s">
        <v>2462</v>
      </c>
      <c r="K990" s="40">
        <v>31662</v>
      </c>
      <c r="L990" s="41" t="s">
        <v>141</v>
      </c>
      <c r="M990" s="11">
        <v>956797505</v>
      </c>
      <c r="N990" s="39" t="s">
        <v>100</v>
      </c>
      <c r="O990" s="11" t="s">
        <v>100</v>
      </c>
      <c r="P990" s="11" t="s">
        <v>354</v>
      </c>
      <c r="Q990" s="11" t="s">
        <v>7037</v>
      </c>
      <c r="R990" s="7" t="str">
        <f t="shared" si="169"/>
        <v>AREQUIPA</v>
      </c>
      <c r="S990" s="7" t="str">
        <f t="shared" si="170"/>
        <v>AREQUIPA</v>
      </c>
      <c r="T990" s="11"/>
      <c r="U990" s="42"/>
      <c r="W990" s="43">
        <v>44162</v>
      </c>
      <c r="X990" s="8" t="e">
        <f t="shared" si="164"/>
        <v>#N/A</v>
      </c>
      <c r="Y990" s="44"/>
      <c r="AH990" s="8" t="s">
        <v>3317</v>
      </c>
      <c r="AN990" s="10" t="str">
        <f t="shared" si="165"/>
        <v>XB2ST.P0220-4C74101C-S14</v>
      </c>
      <c r="AO990" s="10" t="str">
        <f t="shared" si="167"/>
        <v>CONTRATISTAS</v>
      </c>
      <c r="AQ990" s="38" t="str">
        <f t="shared" si="166"/>
        <v>AREQUIPA</v>
      </c>
    </row>
    <row r="991" spans="1:43" ht="15.75" customHeight="1" x14ac:dyDescent="0.2">
      <c r="A991" s="38">
        <v>881</v>
      </c>
      <c r="B991" s="11" t="s">
        <v>2436</v>
      </c>
      <c r="C991" s="2" t="s">
        <v>681</v>
      </c>
      <c r="D991" s="11" t="str">
        <f t="shared" si="168"/>
        <v>DNI30962440</v>
      </c>
      <c r="E991" s="39" t="s">
        <v>7038</v>
      </c>
      <c r="F991" s="39" t="s">
        <v>1336</v>
      </c>
      <c r="G991" s="11" t="s">
        <v>381</v>
      </c>
      <c r="H991" s="11" t="s">
        <v>703</v>
      </c>
      <c r="I991" s="11" t="s">
        <v>3395</v>
      </c>
      <c r="J991" s="11" t="s">
        <v>2462</v>
      </c>
      <c r="K991" s="40">
        <v>28092</v>
      </c>
      <c r="L991" s="41" t="s">
        <v>141</v>
      </c>
      <c r="M991" s="11">
        <v>959071661</v>
      </c>
      <c r="N991" s="39" t="s">
        <v>100</v>
      </c>
      <c r="O991" s="11" t="s">
        <v>100</v>
      </c>
      <c r="P991" s="11" t="s">
        <v>780</v>
      </c>
      <c r="Q991" s="11" t="s">
        <v>7039</v>
      </c>
      <c r="R991" s="7" t="str">
        <f t="shared" si="169"/>
        <v>AREQUIPA</v>
      </c>
      <c r="S991" s="7" t="str">
        <f t="shared" si="170"/>
        <v>AREQUIPA</v>
      </c>
      <c r="T991" s="11"/>
      <c r="U991" s="42"/>
      <c r="W991" s="43">
        <v>44162</v>
      </c>
      <c r="X991" s="8" t="e">
        <f t="shared" si="164"/>
        <v>#N/A</v>
      </c>
      <c r="Y991" s="44"/>
      <c r="AN991" s="10" t="str">
        <f t="shared" si="165"/>
        <v>XB2ST.P0220-4C74101C-S14</v>
      </c>
      <c r="AO991" s="10" t="str">
        <f t="shared" si="167"/>
        <v>CONTRATISTAS</v>
      </c>
      <c r="AQ991" s="38" t="str">
        <f t="shared" si="166"/>
        <v>AREQUIPA</v>
      </c>
    </row>
    <row r="992" spans="1:43" ht="15.75" customHeight="1" x14ac:dyDescent="0.2">
      <c r="A992" s="38">
        <v>882</v>
      </c>
      <c r="B992" s="11" t="s">
        <v>2436</v>
      </c>
      <c r="C992" s="2" t="s">
        <v>681</v>
      </c>
      <c r="D992" s="11" t="str">
        <f t="shared" si="168"/>
        <v>DNI42655409</v>
      </c>
      <c r="E992" s="39" t="s">
        <v>7040</v>
      </c>
      <c r="F992" s="39" t="s">
        <v>7041</v>
      </c>
      <c r="G992" s="11" t="s">
        <v>291</v>
      </c>
      <c r="H992" s="11" t="s">
        <v>6906</v>
      </c>
      <c r="I992" s="11" t="s">
        <v>3395</v>
      </c>
      <c r="J992" s="11" t="s">
        <v>2462</v>
      </c>
      <c r="K992" s="40">
        <v>30963</v>
      </c>
      <c r="L992" s="41" t="s">
        <v>141</v>
      </c>
      <c r="M992" s="11">
        <v>987128426</v>
      </c>
      <c r="N992" s="39" t="s">
        <v>100</v>
      </c>
      <c r="O992" s="11" t="s">
        <v>2463</v>
      </c>
      <c r="P992" s="11" t="s">
        <v>7042</v>
      </c>
      <c r="Q992" s="11" t="s">
        <v>7043</v>
      </c>
      <c r="R992" s="7" t="str">
        <f t="shared" si="169"/>
        <v>AREQUIPA</v>
      </c>
      <c r="S992" s="7" t="str">
        <f t="shared" si="170"/>
        <v>AREQUIPA</v>
      </c>
      <c r="T992" s="11"/>
      <c r="U992" s="42"/>
      <c r="W992" s="43">
        <v>44162</v>
      </c>
      <c r="X992" s="8" t="e">
        <f t="shared" si="164"/>
        <v>#N/A</v>
      </c>
      <c r="Y992" s="44"/>
      <c r="AN992" s="10" t="str">
        <f t="shared" si="165"/>
        <v>XB2ST.P0220-4C74101C-S14</v>
      </c>
      <c r="AO992" s="10" t="str">
        <f t="shared" si="167"/>
        <v>CONTRATISTAS</v>
      </c>
      <c r="AQ992" s="38" t="str">
        <f t="shared" si="166"/>
        <v>AREQUIPA</v>
      </c>
    </row>
    <row r="993" spans="1:43" ht="15.75" customHeight="1" x14ac:dyDescent="0.2">
      <c r="A993" s="38">
        <v>898</v>
      </c>
      <c r="B993" s="11" t="s">
        <v>2436</v>
      </c>
      <c r="C993" s="2" t="s">
        <v>681</v>
      </c>
      <c r="D993" s="11" t="str">
        <f t="shared" si="168"/>
        <v>DNI48583212</v>
      </c>
      <c r="E993" s="39" t="s">
        <v>7044</v>
      </c>
      <c r="F993" s="39" t="s">
        <v>3411</v>
      </c>
      <c r="G993" s="11" t="s">
        <v>3411</v>
      </c>
      <c r="H993" s="11" t="s">
        <v>2358</v>
      </c>
      <c r="I993" s="11" t="s">
        <v>6295</v>
      </c>
      <c r="J993" s="11" t="s">
        <v>2756</v>
      </c>
      <c r="K993" s="40">
        <v>34085</v>
      </c>
      <c r="L993" s="41" t="s">
        <v>141</v>
      </c>
      <c r="M993" s="11">
        <v>995954391</v>
      </c>
      <c r="N993" s="39" t="s">
        <v>100</v>
      </c>
      <c r="O993" s="11" t="s">
        <v>100</v>
      </c>
      <c r="P993" s="11" t="s">
        <v>929</v>
      </c>
      <c r="Q993" s="11" t="s">
        <v>7045</v>
      </c>
      <c r="R993" s="7" t="str">
        <f t="shared" si="169"/>
        <v>AREQUIPA</v>
      </c>
      <c r="S993" s="7" t="str">
        <f t="shared" si="170"/>
        <v>AREQUIPA</v>
      </c>
      <c r="T993" s="11"/>
      <c r="U993" s="42"/>
      <c r="W993" s="43">
        <v>44162</v>
      </c>
      <c r="X993" s="8" t="e">
        <f t="shared" si="164"/>
        <v>#N/A</v>
      </c>
      <c r="Y993" s="44"/>
      <c r="AN993" s="10" t="str">
        <f t="shared" si="165"/>
        <v>XB2ST.P0220-4C74101C-S14</v>
      </c>
      <c r="AO993" s="10" t="str">
        <f t="shared" si="167"/>
        <v>CONTRATISTAS</v>
      </c>
      <c r="AQ993" s="38" t="str">
        <f t="shared" si="166"/>
        <v>AREQUIPA</v>
      </c>
    </row>
    <row r="994" spans="1:43" ht="15.75" customHeight="1" x14ac:dyDescent="0.2">
      <c r="A994" s="38">
        <v>901</v>
      </c>
      <c r="B994" s="11" t="s">
        <v>2436</v>
      </c>
      <c r="C994" s="2" t="s">
        <v>681</v>
      </c>
      <c r="D994" s="11" t="str">
        <f t="shared" si="168"/>
        <v>DNI46104628</v>
      </c>
      <c r="E994" s="39" t="s">
        <v>7046</v>
      </c>
      <c r="F994" s="39" t="s">
        <v>7047</v>
      </c>
      <c r="G994" s="11" t="s">
        <v>115</v>
      </c>
      <c r="H994" s="11" t="s">
        <v>7048</v>
      </c>
      <c r="I994" s="11" t="s">
        <v>2886</v>
      </c>
      <c r="J994" s="11" t="s">
        <v>2441</v>
      </c>
      <c r="K994" s="40">
        <v>32841</v>
      </c>
      <c r="L994" s="41" t="s">
        <v>141</v>
      </c>
      <c r="M994" s="11">
        <v>979340457</v>
      </c>
      <c r="N994" s="39" t="s">
        <v>100</v>
      </c>
      <c r="O994" s="11" t="s">
        <v>100</v>
      </c>
      <c r="P994" s="11" t="s">
        <v>228</v>
      </c>
      <c r="Q994" s="11" t="s">
        <v>7049</v>
      </c>
      <c r="R994" s="7" t="str">
        <f t="shared" si="169"/>
        <v>AREQUIPA</v>
      </c>
      <c r="S994" s="7" t="str">
        <f t="shared" si="170"/>
        <v>AREQUIPA</v>
      </c>
      <c r="T994" s="11"/>
      <c r="U994" s="42"/>
      <c r="W994" s="43">
        <v>44162</v>
      </c>
      <c r="X994" s="8" t="e">
        <f t="shared" si="164"/>
        <v>#N/A</v>
      </c>
      <c r="Y994" s="44"/>
      <c r="AN994" s="10" t="str">
        <f t="shared" si="165"/>
        <v>XB2ST.P0220-4C74101C-S14</v>
      </c>
      <c r="AO994" s="10" t="str">
        <f t="shared" si="167"/>
        <v>CONTRATISTAS</v>
      </c>
      <c r="AQ994" s="38" t="str">
        <f t="shared" si="166"/>
        <v>AREQUIPA</v>
      </c>
    </row>
    <row r="995" spans="1:43" ht="15.75" customHeight="1" x14ac:dyDescent="0.2">
      <c r="A995" s="38">
        <v>905</v>
      </c>
      <c r="B995" s="11" t="s">
        <v>2436</v>
      </c>
      <c r="C995" s="2" t="s">
        <v>681</v>
      </c>
      <c r="D995" s="11" t="str">
        <f t="shared" si="168"/>
        <v>DNI43788805</v>
      </c>
      <c r="E995" s="39" t="s">
        <v>7050</v>
      </c>
      <c r="F995" s="39" t="s">
        <v>283</v>
      </c>
      <c r="G995" s="11" t="s">
        <v>7051</v>
      </c>
      <c r="H995" s="11" t="s">
        <v>7052</v>
      </c>
      <c r="I995" s="11" t="s">
        <v>2232</v>
      </c>
      <c r="J995" s="11" t="s">
        <v>2462</v>
      </c>
      <c r="K995" s="40">
        <v>31703</v>
      </c>
      <c r="L995" s="41" t="s">
        <v>141</v>
      </c>
      <c r="M995" s="11">
        <v>958792040</v>
      </c>
      <c r="N995" s="39" t="s">
        <v>100</v>
      </c>
      <c r="O995" s="11" t="s">
        <v>100</v>
      </c>
      <c r="P995" s="11" t="s">
        <v>228</v>
      </c>
      <c r="Q995" s="11" t="s">
        <v>7053</v>
      </c>
      <c r="R995" s="7" t="str">
        <f t="shared" si="169"/>
        <v>AREQUIPA</v>
      </c>
      <c r="S995" s="7" t="str">
        <f t="shared" si="170"/>
        <v>AREQUIPA</v>
      </c>
      <c r="T995" s="11"/>
      <c r="U995" s="42"/>
      <c r="W995" s="43">
        <v>44162</v>
      </c>
      <c r="X995" s="8" t="e">
        <f t="shared" si="164"/>
        <v>#N/A</v>
      </c>
      <c r="Y995" s="44"/>
      <c r="AN995" s="10" t="str">
        <f t="shared" si="165"/>
        <v>XB2ST.P0220-4C74101C-S14</v>
      </c>
      <c r="AO995" s="10" t="str">
        <f t="shared" si="167"/>
        <v>CONTRATISTAS</v>
      </c>
      <c r="AQ995" s="38" t="str">
        <f t="shared" si="166"/>
        <v>AREQUIPA</v>
      </c>
    </row>
    <row r="996" spans="1:43" ht="15.75" customHeight="1" x14ac:dyDescent="0.2">
      <c r="A996" s="38">
        <v>909</v>
      </c>
      <c r="B996" s="11" t="s">
        <v>2436</v>
      </c>
      <c r="C996" s="2" t="s">
        <v>681</v>
      </c>
      <c r="D996" s="11" t="str">
        <f t="shared" si="168"/>
        <v>DNI40171143</v>
      </c>
      <c r="E996" s="39" t="s">
        <v>7054</v>
      </c>
      <c r="F996" s="39" t="s">
        <v>7055</v>
      </c>
      <c r="G996" s="11" t="s">
        <v>2847</v>
      </c>
      <c r="H996" s="11" t="s">
        <v>2656</v>
      </c>
      <c r="I996" s="11" t="s">
        <v>7056</v>
      </c>
      <c r="J996" s="11" t="s">
        <v>2462</v>
      </c>
      <c r="K996" s="40">
        <v>29009</v>
      </c>
      <c r="L996" s="41" t="s">
        <v>141</v>
      </c>
      <c r="M996" s="11" t="s">
        <v>7057</v>
      </c>
      <c r="N996" s="39" t="s">
        <v>100</v>
      </c>
      <c r="O996" s="11" t="s">
        <v>100</v>
      </c>
      <c r="P996" s="11" t="s">
        <v>1193</v>
      </c>
      <c r="Q996" s="11" t="s">
        <v>7058</v>
      </c>
      <c r="R996" s="7" t="str">
        <f t="shared" si="169"/>
        <v>AREQUIPA</v>
      </c>
      <c r="S996" s="7" t="str">
        <f t="shared" si="170"/>
        <v>AREQUIPA</v>
      </c>
      <c r="T996" s="11"/>
      <c r="U996" s="42"/>
      <c r="W996" s="43">
        <v>44162</v>
      </c>
      <c r="X996" s="8" t="e">
        <f t="shared" si="164"/>
        <v>#N/A</v>
      </c>
      <c r="Y996" s="44"/>
      <c r="AN996" s="10" t="str">
        <f t="shared" si="165"/>
        <v>XB2ST.P0220-4C74101C-S14</v>
      </c>
      <c r="AO996" s="10" t="str">
        <f t="shared" si="167"/>
        <v>CONTRATISTAS</v>
      </c>
      <c r="AQ996" s="38" t="str">
        <f t="shared" si="166"/>
        <v>AREQUIPA</v>
      </c>
    </row>
    <row r="997" spans="1:43" ht="15.75" customHeight="1" x14ac:dyDescent="0.2">
      <c r="A997" s="38">
        <v>913</v>
      </c>
      <c r="B997" s="11" t="s">
        <v>2436</v>
      </c>
      <c r="C997" s="2" t="s">
        <v>681</v>
      </c>
      <c r="D997" s="11" t="str">
        <f t="shared" si="168"/>
        <v>DNI44352350</v>
      </c>
      <c r="E997" s="39" t="s">
        <v>7059</v>
      </c>
      <c r="F997" s="39" t="s">
        <v>7060</v>
      </c>
      <c r="G997" s="11" t="s">
        <v>264</v>
      </c>
      <c r="H997" s="11" t="s">
        <v>7061</v>
      </c>
      <c r="I997" s="11" t="s">
        <v>3455</v>
      </c>
      <c r="J997" s="11" t="s">
        <v>2462</v>
      </c>
      <c r="K997" s="40">
        <v>31870</v>
      </c>
      <c r="L997" s="41" t="s">
        <v>141</v>
      </c>
      <c r="M997" s="11">
        <v>966823941</v>
      </c>
      <c r="N997" s="39" t="s">
        <v>100</v>
      </c>
      <c r="O997" s="11" t="s">
        <v>100</v>
      </c>
      <c r="P997" s="11" t="s">
        <v>1356</v>
      </c>
      <c r="Q997" s="11" t="s">
        <v>7062</v>
      </c>
      <c r="R997" s="7" t="str">
        <f t="shared" si="169"/>
        <v>AREQUIPA</v>
      </c>
      <c r="S997" s="7" t="str">
        <f t="shared" si="170"/>
        <v>AREQUIPA</v>
      </c>
      <c r="T997" s="11"/>
      <c r="U997" s="42"/>
      <c r="W997" s="43">
        <v>44162</v>
      </c>
      <c r="X997" s="8" t="e">
        <f t="shared" si="164"/>
        <v>#N/A</v>
      </c>
      <c r="Y997" s="44"/>
      <c r="AN997" s="10" t="str">
        <f t="shared" si="165"/>
        <v>XB2ST.P0220-4C74101C-S14</v>
      </c>
      <c r="AO997" s="10" t="str">
        <f t="shared" ref="AO997:AO1028" si="171">VLOOKUP(B997,empresas,4,FALSE)</f>
        <v>CONTRATISTAS</v>
      </c>
      <c r="AQ997" s="38" t="str">
        <f t="shared" si="166"/>
        <v>AREQUIPA</v>
      </c>
    </row>
    <row r="998" spans="1:43" ht="15.75" customHeight="1" x14ac:dyDescent="0.2">
      <c r="A998" s="38">
        <v>914</v>
      </c>
      <c r="B998" s="11" t="s">
        <v>2436</v>
      </c>
      <c r="C998" s="2" t="s">
        <v>681</v>
      </c>
      <c r="D998" s="11" t="str">
        <f t="shared" si="168"/>
        <v>DNI70315909</v>
      </c>
      <c r="E998" s="39" t="s">
        <v>7063</v>
      </c>
      <c r="F998" s="39" t="s">
        <v>1240</v>
      </c>
      <c r="G998" s="11" t="s">
        <v>7064</v>
      </c>
      <c r="H998" s="11" t="s">
        <v>7065</v>
      </c>
      <c r="I998" s="11" t="s">
        <v>3455</v>
      </c>
      <c r="J998" s="11" t="s">
        <v>2462</v>
      </c>
      <c r="K998" s="40">
        <v>34591</v>
      </c>
      <c r="L998" s="41" t="s">
        <v>141</v>
      </c>
      <c r="M998" s="11">
        <v>966351110</v>
      </c>
      <c r="N998" s="39" t="s">
        <v>100</v>
      </c>
      <c r="O998" s="11" t="s">
        <v>100</v>
      </c>
      <c r="P998" s="11" t="s">
        <v>228</v>
      </c>
      <c r="Q998" s="11" t="s">
        <v>7066</v>
      </c>
      <c r="R998" s="7" t="str">
        <f t="shared" si="169"/>
        <v>AREQUIPA</v>
      </c>
      <c r="S998" s="7" t="str">
        <f t="shared" si="170"/>
        <v>AREQUIPA</v>
      </c>
      <c r="T998" s="11"/>
      <c r="U998" s="42"/>
      <c r="W998" s="43">
        <v>44162</v>
      </c>
      <c r="X998" s="8" t="e">
        <f t="shared" si="164"/>
        <v>#N/A</v>
      </c>
      <c r="Y998" s="44"/>
      <c r="AN998" s="10" t="str">
        <f t="shared" si="165"/>
        <v>XB2ST.P0220-4C74101C-S14</v>
      </c>
      <c r="AO998" s="10" t="str">
        <f t="shared" si="171"/>
        <v>CONTRATISTAS</v>
      </c>
      <c r="AQ998" s="38" t="str">
        <f t="shared" si="166"/>
        <v>AREQUIPA</v>
      </c>
    </row>
    <row r="999" spans="1:43" ht="15.75" customHeight="1" x14ac:dyDescent="0.2">
      <c r="A999" s="38">
        <v>917</v>
      </c>
      <c r="B999" s="4" t="s">
        <v>2436</v>
      </c>
      <c r="C999" s="3" t="s">
        <v>681</v>
      </c>
      <c r="D999" s="4" t="str">
        <f t="shared" si="168"/>
        <v>DNI43704877</v>
      </c>
      <c r="E999" s="45" t="s">
        <v>7067</v>
      </c>
      <c r="F999" s="45" t="s">
        <v>7068</v>
      </c>
      <c r="G999" s="46" t="s">
        <v>959</v>
      </c>
      <c r="H999" s="46" t="s">
        <v>7069</v>
      </c>
      <c r="I999" s="11" t="s">
        <v>7070</v>
      </c>
      <c r="J999" s="11" t="s">
        <v>2462</v>
      </c>
      <c r="K999" s="40" t="s">
        <v>7071</v>
      </c>
      <c r="L999" s="41" t="s">
        <v>141</v>
      </c>
      <c r="M999" s="11">
        <v>986695549</v>
      </c>
      <c r="N999" s="39" t="s">
        <v>100</v>
      </c>
      <c r="O999" s="38" t="s">
        <v>100</v>
      </c>
      <c r="P999" s="38" t="s">
        <v>100</v>
      </c>
      <c r="Q999" s="11" t="s">
        <v>7072</v>
      </c>
      <c r="R999" s="10" t="str">
        <f t="shared" si="169"/>
        <v>AREQUIPA</v>
      </c>
      <c r="S999" s="7" t="str">
        <f t="shared" si="170"/>
        <v>AREQUIPA</v>
      </c>
      <c r="T999" s="11"/>
      <c r="U999" s="42"/>
      <c r="W999" s="43">
        <v>44162</v>
      </c>
      <c r="X999" s="8" t="str">
        <f t="shared" si="164"/>
        <v>SI</v>
      </c>
      <c r="Y999" s="44"/>
      <c r="AN999" s="10" t="str">
        <f t="shared" si="165"/>
        <v>XB2ST.P0220-4C74101C-S14</v>
      </c>
      <c r="AO999" s="10" t="str">
        <f t="shared" si="171"/>
        <v>CONTRATISTAS</v>
      </c>
      <c r="AQ999" s="38" t="str">
        <f t="shared" si="166"/>
        <v>AREQUIPA</v>
      </c>
    </row>
    <row r="1000" spans="1:43" ht="15.75" customHeight="1" x14ac:dyDescent="0.2">
      <c r="A1000" s="38">
        <v>918</v>
      </c>
      <c r="B1000" s="11" t="s">
        <v>2436</v>
      </c>
      <c r="C1000" s="2" t="s">
        <v>681</v>
      </c>
      <c r="D1000" s="11" t="str">
        <f t="shared" si="168"/>
        <v>DNI74057879</v>
      </c>
      <c r="E1000" s="39" t="s">
        <v>7073</v>
      </c>
      <c r="F1000" s="39" t="s">
        <v>949</v>
      </c>
      <c r="G1000" s="11" t="s">
        <v>7074</v>
      </c>
      <c r="H1000" s="11" t="s">
        <v>7075</v>
      </c>
      <c r="I1000" s="11" t="s">
        <v>7076</v>
      </c>
      <c r="J1000" s="11" t="s">
        <v>2462</v>
      </c>
      <c r="K1000" s="40" t="s">
        <v>7077</v>
      </c>
      <c r="L1000" s="41" t="s">
        <v>141</v>
      </c>
      <c r="M1000" s="11">
        <v>960132836</v>
      </c>
      <c r="N1000" s="39" t="s">
        <v>100</v>
      </c>
      <c r="O1000" s="11" t="s">
        <v>7078</v>
      </c>
      <c r="P1000" s="11" t="s">
        <v>100</v>
      </c>
      <c r="Q1000" s="11" t="s">
        <v>7079</v>
      </c>
      <c r="R1000" s="7" t="str">
        <f t="shared" si="169"/>
        <v>AREQUIPA</v>
      </c>
      <c r="S1000" s="7" t="str">
        <f t="shared" si="170"/>
        <v>AREQUIPA</v>
      </c>
      <c r="T1000" s="11"/>
      <c r="U1000" s="42"/>
      <c r="W1000" s="43">
        <v>44162</v>
      </c>
      <c r="X1000" s="8" t="e">
        <f t="shared" si="164"/>
        <v>#N/A</v>
      </c>
      <c r="Y1000" s="44"/>
      <c r="AN1000" s="10" t="str">
        <f t="shared" si="165"/>
        <v>XB2ST.P0220-4C74101C-S14</v>
      </c>
      <c r="AO1000" s="10" t="str">
        <f t="shared" si="171"/>
        <v>CONTRATISTAS</v>
      </c>
      <c r="AQ1000" s="38" t="str">
        <f t="shared" si="166"/>
        <v>AREQUIPA</v>
      </c>
    </row>
    <row r="1001" spans="1:43" ht="15.75" customHeight="1" x14ac:dyDescent="0.2">
      <c r="A1001" s="38">
        <v>921</v>
      </c>
      <c r="B1001" s="11" t="s">
        <v>2436</v>
      </c>
      <c r="C1001" s="2" t="s">
        <v>681</v>
      </c>
      <c r="D1001" s="11" t="str">
        <f t="shared" si="168"/>
        <v>DNI46608061</v>
      </c>
      <c r="E1001" s="39" t="s">
        <v>7080</v>
      </c>
      <c r="F1001" s="39" t="s">
        <v>7081</v>
      </c>
      <c r="G1001" s="11" t="s">
        <v>2702</v>
      </c>
      <c r="H1001" s="11" t="s">
        <v>7082</v>
      </c>
      <c r="I1001" s="11" t="s">
        <v>7083</v>
      </c>
      <c r="J1001" s="11" t="s">
        <v>2462</v>
      </c>
      <c r="K1001" s="40">
        <v>33147</v>
      </c>
      <c r="L1001" s="41" t="s">
        <v>141</v>
      </c>
      <c r="M1001" s="11">
        <v>995267499</v>
      </c>
      <c r="N1001" s="39" t="s">
        <v>100</v>
      </c>
      <c r="O1001" s="11" t="s">
        <v>100</v>
      </c>
      <c r="P1001" s="11" t="s">
        <v>616</v>
      </c>
      <c r="Q1001" s="11" t="s">
        <v>7084</v>
      </c>
      <c r="R1001" s="7" t="str">
        <f t="shared" si="169"/>
        <v>AREQUIPA</v>
      </c>
      <c r="S1001" s="7" t="str">
        <f t="shared" si="170"/>
        <v>AREQUIPA</v>
      </c>
      <c r="T1001" s="11"/>
      <c r="U1001" s="42"/>
      <c r="W1001" s="43">
        <v>44162</v>
      </c>
      <c r="X1001" s="8" t="e">
        <f t="shared" si="164"/>
        <v>#N/A</v>
      </c>
      <c r="Y1001" s="44"/>
      <c r="AN1001" s="10" t="str">
        <f t="shared" si="165"/>
        <v>XB2ST.P0220-4C74101C-S14</v>
      </c>
      <c r="AO1001" s="10" t="str">
        <f t="shared" si="171"/>
        <v>CONTRATISTAS</v>
      </c>
      <c r="AQ1001" s="38" t="str">
        <f t="shared" si="166"/>
        <v>AREQUIPA</v>
      </c>
    </row>
    <row r="1002" spans="1:43" ht="15.75" customHeight="1" x14ac:dyDescent="0.2">
      <c r="A1002" s="38">
        <v>922</v>
      </c>
      <c r="B1002" s="11" t="s">
        <v>2436</v>
      </c>
      <c r="C1002" s="2" t="s">
        <v>681</v>
      </c>
      <c r="D1002" s="11" t="str">
        <f t="shared" si="168"/>
        <v>DNI45114048</v>
      </c>
      <c r="E1002" s="39" t="s">
        <v>7085</v>
      </c>
      <c r="F1002" s="39" t="s">
        <v>7086</v>
      </c>
      <c r="G1002" s="11" t="s">
        <v>7087</v>
      </c>
      <c r="H1002" s="11" t="s">
        <v>2358</v>
      </c>
      <c r="I1002" s="11" t="s">
        <v>7083</v>
      </c>
      <c r="J1002" s="11" t="s">
        <v>2462</v>
      </c>
      <c r="K1002" s="40">
        <v>32111</v>
      </c>
      <c r="L1002" s="41" t="s">
        <v>3811</v>
      </c>
      <c r="M1002" s="11">
        <v>983866672</v>
      </c>
      <c r="N1002" s="39" t="s">
        <v>100</v>
      </c>
      <c r="O1002" s="11" t="s">
        <v>100</v>
      </c>
      <c r="P1002" s="11" t="s">
        <v>1548</v>
      </c>
      <c r="Q1002" s="11" t="s">
        <v>7088</v>
      </c>
      <c r="R1002" s="7" t="str">
        <f t="shared" si="169"/>
        <v>AREQUIPA</v>
      </c>
      <c r="S1002" s="7" t="str">
        <f t="shared" si="170"/>
        <v>AREQUIPA</v>
      </c>
      <c r="T1002" s="11"/>
      <c r="U1002" s="42"/>
      <c r="W1002" s="43">
        <v>44162</v>
      </c>
      <c r="X1002" s="8" t="e">
        <f t="shared" si="164"/>
        <v>#N/A</v>
      </c>
      <c r="Y1002" s="44"/>
      <c r="AN1002" s="10" t="str">
        <f t="shared" si="165"/>
        <v>XB2ST.P0220-4C74101C-S14</v>
      </c>
      <c r="AO1002" s="10" t="str">
        <f t="shared" si="171"/>
        <v>CONTRATISTAS</v>
      </c>
      <c r="AQ1002" s="38" t="str">
        <f t="shared" si="166"/>
        <v>AREQUIPA</v>
      </c>
    </row>
    <row r="1003" spans="1:43" ht="15.75" customHeight="1" x14ac:dyDescent="0.2">
      <c r="A1003" s="38">
        <v>923</v>
      </c>
      <c r="B1003" s="11" t="s">
        <v>2436</v>
      </c>
      <c r="C1003" s="2" t="s">
        <v>681</v>
      </c>
      <c r="D1003" s="11" t="str">
        <f t="shared" si="168"/>
        <v>DNI76421630</v>
      </c>
      <c r="E1003" s="39" t="s">
        <v>7089</v>
      </c>
      <c r="F1003" s="39" t="s">
        <v>1588</v>
      </c>
      <c r="G1003" s="11" t="s">
        <v>799</v>
      </c>
      <c r="H1003" s="11" t="s">
        <v>7090</v>
      </c>
      <c r="I1003" s="11" t="s">
        <v>7083</v>
      </c>
      <c r="J1003" s="11" t="s">
        <v>2462</v>
      </c>
      <c r="K1003" s="40">
        <v>34614</v>
      </c>
      <c r="L1003" s="41" t="s">
        <v>141</v>
      </c>
      <c r="M1003" s="11">
        <v>958763399</v>
      </c>
      <c r="N1003" s="39" t="s">
        <v>100</v>
      </c>
      <c r="O1003" s="11" t="s">
        <v>100</v>
      </c>
      <c r="P1003" s="11" t="s">
        <v>101</v>
      </c>
      <c r="Q1003" s="11" t="s">
        <v>7091</v>
      </c>
      <c r="R1003" s="7" t="str">
        <f t="shared" si="169"/>
        <v>AREQUIPA</v>
      </c>
      <c r="S1003" s="7" t="str">
        <f t="shared" si="170"/>
        <v>AREQUIPA</v>
      </c>
      <c r="T1003" s="11"/>
      <c r="U1003" s="42"/>
      <c r="W1003" s="43">
        <v>44162</v>
      </c>
      <c r="X1003" s="8" t="e">
        <f t="shared" si="164"/>
        <v>#N/A</v>
      </c>
      <c r="Y1003" s="44"/>
      <c r="AN1003" s="10" t="str">
        <f t="shared" si="165"/>
        <v>XB2ST.P0220-4C74101C-S14</v>
      </c>
      <c r="AO1003" s="10" t="str">
        <f t="shared" si="171"/>
        <v>CONTRATISTAS</v>
      </c>
      <c r="AQ1003" s="38" t="str">
        <f t="shared" si="166"/>
        <v>AREQUIPA</v>
      </c>
    </row>
    <row r="1004" spans="1:43" ht="15.75" customHeight="1" x14ac:dyDescent="0.2">
      <c r="A1004" s="38">
        <v>924</v>
      </c>
      <c r="B1004" s="11" t="s">
        <v>2436</v>
      </c>
      <c r="C1004" s="2" t="s">
        <v>681</v>
      </c>
      <c r="D1004" s="11" t="str">
        <f t="shared" si="168"/>
        <v>DNI29695683</v>
      </c>
      <c r="E1004" s="39" t="s">
        <v>7092</v>
      </c>
      <c r="F1004" s="39" t="s">
        <v>7093</v>
      </c>
      <c r="G1004" s="11" t="s">
        <v>115</v>
      </c>
      <c r="H1004" s="11" t="s">
        <v>439</v>
      </c>
      <c r="I1004" s="11" t="s">
        <v>2843</v>
      </c>
      <c r="J1004" s="11" t="s">
        <v>2462</v>
      </c>
      <c r="K1004" s="40">
        <v>27498</v>
      </c>
      <c r="L1004" s="41" t="s">
        <v>141</v>
      </c>
      <c r="M1004" s="11">
        <v>972711373</v>
      </c>
      <c r="N1004" s="39" t="s">
        <v>100</v>
      </c>
      <c r="O1004" s="11" t="s">
        <v>100</v>
      </c>
      <c r="P1004" s="11" t="s">
        <v>1591</v>
      </c>
      <c r="Q1004" s="11" t="s">
        <v>7094</v>
      </c>
      <c r="R1004" s="7" t="str">
        <f t="shared" si="169"/>
        <v>AREQUIPA</v>
      </c>
      <c r="S1004" s="7" t="str">
        <f t="shared" si="170"/>
        <v>AREQUIPA</v>
      </c>
      <c r="T1004" s="11"/>
      <c r="U1004" s="42"/>
      <c r="W1004" s="43">
        <v>44162</v>
      </c>
      <c r="X1004" s="8" t="e">
        <f t="shared" si="164"/>
        <v>#N/A</v>
      </c>
      <c r="Y1004" s="44"/>
      <c r="AN1004" s="10" t="str">
        <f t="shared" si="165"/>
        <v>XB2ST.P0220-4C74101C-S14</v>
      </c>
      <c r="AO1004" s="10" t="str">
        <f t="shared" si="171"/>
        <v>CONTRATISTAS</v>
      </c>
      <c r="AQ1004" s="38" t="str">
        <f t="shared" si="166"/>
        <v>AREQUIPA</v>
      </c>
    </row>
    <row r="1005" spans="1:43" ht="15.75" customHeight="1" x14ac:dyDescent="0.2">
      <c r="A1005" s="38">
        <v>925</v>
      </c>
      <c r="B1005" s="11" t="s">
        <v>2436</v>
      </c>
      <c r="C1005" s="2" t="s">
        <v>681</v>
      </c>
      <c r="D1005" s="11" t="str">
        <f t="shared" si="168"/>
        <v>DNI72249522</v>
      </c>
      <c r="E1005" s="39" t="s">
        <v>7095</v>
      </c>
      <c r="F1005" s="39" t="s">
        <v>1129</v>
      </c>
      <c r="G1005" s="11" t="s">
        <v>115</v>
      </c>
      <c r="H1005" s="11" t="s">
        <v>6022</v>
      </c>
      <c r="I1005" s="11" t="s">
        <v>2843</v>
      </c>
      <c r="J1005" s="11" t="s">
        <v>2462</v>
      </c>
      <c r="K1005" s="40">
        <v>34176</v>
      </c>
      <c r="L1005" s="41" t="s">
        <v>141</v>
      </c>
      <c r="M1005" s="11">
        <v>987251221</v>
      </c>
      <c r="N1005" s="39" t="s">
        <v>100</v>
      </c>
      <c r="O1005" s="11" t="s">
        <v>100</v>
      </c>
      <c r="P1005" s="11" t="s">
        <v>1193</v>
      </c>
      <c r="Q1005" s="11" t="s">
        <v>7096</v>
      </c>
      <c r="R1005" s="7" t="str">
        <f t="shared" si="169"/>
        <v>AREQUIPA</v>
      </c>
      <c r="S1005" s="7" t="str">
        <f t="shared" si="170"/>
        <v>AREQUIPA</v>
      </c>
      <c r="T1005" s="11"/>
      <c r="U1005" s="42"/>
      <c r="W1005" s="43">
        <v>44162</v>
      </c>
      <c r="X1005" s="8" t="e">
        <f t="shared" si="164"/>
        <v>#N/A</v>
      </c>
      <c r="Y1005" s="44"/>
      <c r="AN1005" s="10" t="str">
        <f t="shared" si="165"/>
        <v>XB2ST.P0220-4C74101C-S14</v>
      </c>
      <c r="AO1005" s="10" t="str">
        <f t="shared" si="171"/>
        <v>CONTRATISTAS</v>
      </c>
      <c r="AQ1005" s="38" t="str">
        <f t="shared" si="166"/>
        <v>AREQUIPA</v>
      </c>
    </row>
    <row r="1006" spans="1:43" ht="15.75" customHeight="1" x14ac:dyDescent="0.2">
      <c r="A1006" s="38">
        <v>926</v>
      </c>
      <c r="B1006" s="11" t="s">
        <v>2436</v>
      </c>
      <c r="C1006" s="2" t="s">
        <v>681</v>
      </c>
      <c r="D1006" s="11" t="str">
        <f t="shared" si="168"/>
        <v>DNI40734977</v>
      </c>
      <c r="E1006" s="39" t="s">
        <v>7097</v>
      </c>
      <c r="F1006" s="39" t="s">
        <v>4407</v>
      </c>
      <c r="G1006" s="11" t="s">
        <v>323</v>
      </c>
      <c r="H1006" s="11" t="s">
        <v>4564</v>
      </c>
      <c r="I1006" s="11" t="s">
        <v>2843</v>
      </c>
      <c r="J1006" s="11" t="s">
        <v>2462</v>
      </c>
      <c r="K1006" s="40">
        <v>29577</v>
      </c>
      <c r="L1006" s="41" t="s">
        <v>141</v>
      </c>
      <c r="M1006" s="11">
        <v>958093935</v>
      </c>
      <c r="N1006" s="39" t="s">
        <v>100</v>
      </c>
      <c r="O1006" s="11" t="s">
        <v>100</v>
      </c>
      <c r="P1006" s="11" t="s">
        <v>616</v>
      </c>
      <c r="Q1006" s="11" t="s">
        <v>7098</v>
      </c>
      <c r="R1006" s="7" t="str">
        <f t="shared" si="169"/>
        <v>AREQUIPA</v>
      </c>
      <c r="S1006" s="7" t="str">
        <f t="shared" si="170"/>
        <v>AREQUIPA</v>
      </c>
      <c r="T1006" s="11"/>
      <c r="U1006" s="42"/>
      <c r="W1006" s="43">
        <v>44162</v>
      </c>
      <c r="X1006" s="8" t="e">
        <f t="shared" si="164"/>
        <v>#N/A</v>
      </c>
      <c r="Y1006" s="44"/>
      <c r="AH1006" s="8" t="s">
        <v>3317</v>
      </c>
      <c r="AN1006" s="10" t="str">
        <f t="shared" si="165"/>
        <v>XB2ST.P0220-4C74101C-S14</v>
      </c>
      <c r="AO1006" s="10" t="str">
        <f t="shared" si="171"/>
        <v>CONTRATISTAS</v>
      </c>
      <c r="AQ1006" s="38" t="str">
        <f t="shared" si="166"/>
        <v>AREQUIPA</v>
      </c>
    </row>
    <row r="1007" spans="1:43" ht="15.75" customHeight="1" x14ac:dyDescent="0.2">
      <c r="A1007" s="38">
        <v>927</v>
      </c>
      <c r="B1007" s="11" t="s">
        <v>2436</v>
      </c>
      <c r="C1007" s="2" t="s">
        <v>681</v>
      </c>
      <c r="D1007" s="11" t="str">
        <f t="shared" si="168"/>
        <v>DNI29382040</v>
      </c>
      <c r="E1007" s="39" t="s">
        <v>7099</v>
      </c>
      <c r="F1007" s="39" t="s">
        <v>429</v>
      </c>
      <c r="G1007" s="11" t="s">
        <v>7100</v>
      </c>
      <c r="H1007" s="11" t="s">
        <v>7101</v>
      </c>
      <c r="I1007" s="11" t="s">
        <v>2843</v>
      </c>
      <c r="J1007" s="11" t="s">
        <v>2462</v>
      </c>
      <c r="K1007" s="40">
        <v>23140</v>
      </c>
      <c r="L1007" s="41" t="s">
        <v>141</v>
      </c>
      <c r="M1007" s="11">
        <v>958004810</v>
      </c>
      <c r="N1007" s="39" t="s">
        <v>100</v>
      </c>
      <c r="O1007" s="11" t="s">
        <v>100</v>
      </c>
      <c r="P1007" s="38" t="s">
        <v>133</v>
      </c>
      <c r="Q1007" s="11" t="s">
        <v>7102</v>
      </c>
      <c r="R1007" s="7" t="str">
        <f t="shared" si="169"/>
        <v>AREQUIPA</v>
      </c>
      <c r="S1007" s="7" t="str">
        <f t="shared" si="170"/>
        <v>AREQUIPA</v>
      </c>
      <c r="T1007" s="11"/>
      <c r="U1007" s="42"/>
      <c r="W1007" s="43">
        <v>44162</v>
      </c>
      <c r="X1007" s="8" t="e">
        <f t="shared" si="164"/>
        <v>#N/A</v>
      </c>
      <c r="Y1007" s="44"/>
      <c r="AN1007" s="10" t="str">
        <f t="shared" si="165"/>
        <v>XB2ST.P0220-4C74101C-S14</v>
      </c>
      <c r="AO1007" s="10" t="str">
        <f t="shared" si="171"/>
        <v>CONTRATISTAS</v>
      </c>
      <c r="AQ1007" s="38" t="str">
        <f t="shared" si="166"/>
        <v>AREQUIPA</v>
      </c>
    </row>
    <row r="1008" spans="1:43" ht="15.75" customHeight="1" x14ac:dyDescent="0.2">
      <c r="A1008" s="38">
        <v>930</v>
      </c>
      <c r="B1008" s="11" t="s">
        <v>2436</v>
      </c>
      <c r="C1008" s="2" t="s">
        <v>681</v>
      </c>
      <c r="D1008" s="11" t="str">
        <f t="shared" si="168"/>
        <v>DNI47001195</v>
      </c>
      <c r="E1008" s="39" t="s">
        <v>7103</v>
      </c>
      <c r="F1008" s="39" t="s">
        <v>198</v>
      </c>
      <c r="G1008" s="11" t="s">
        <v>6218</v>
      </c>
      <c r="H1008" s="11" t="s">
        <v>7104</v>
      </c>
      <c r="I1008" s="11" t="s">
        <v>2771</v>
      </c>
      <c r="J1008" s="11" t="s">
        <v>2462</v>
      </c>
      <c r="K1008" s="40">
        <v>33066</v>
      </c>
      <c r="L1008" s="41" t="s">
        <v>141</v>
      </c>
      <c r="M1008" s="11">
        <v>963229918</v>
      </c>
      <c r="N1008" s="39" t="s">
        <v>100</v>
      </c>
      <c r="O1008" s="11" t="s">
        <v>100</v>
      </c>
      <c r="P1008" s="11" t="s">
        <v>1193</v>
      </c>
      <c r="Q1008" s="11" t="s">
        <v>7105</v>
      </c>
      <c r="R1008" s="7" t="str">
        <f t="shared" si="169"/>
        <v>AREQUIPA</v>
      </c>
      <c r="S1008" s="7" t="str">
        <f t="shared" si="170"/>
        <v>AREQUIPA</v>
      </c>
      <c r="T1008" s="11"/>
      <c r="U1008" s="42"/>
      <c r="W1008" s="43">
        <v>44162</v>
      </c>
      <c r="X1008" s="8" t="e">
        <f t="shared" si="164"/>
        <v>#N/A</v>
      </c>
      <c r="Y1008" s="44"/>
      <c r="AN1008" s="10" t="str">
        <f t="shared" si="165"/>
        <v>XB2ST.P0220-4C74101C-S14</v>
      </c>
      <c r="AO1008" s="10" t="str">
        <f t="shared" si="171"/>
        <v>CONTRATISTAS</v>
      </c>
      <c r="AQ1008" s="38" t="str">
        <f t="shared" si="166"/>
        <v>AREQUIPA</v>
      </c>
    </row>
    <row r="1009" spans="1:43" ht="15.75" customHeight="1" x14ac:dyDescent="0.2">
      <c r="A1009" s="38">
        <v>931</v>
      </c>
      <c r="B1009" s="11" t="s">
        <v>2436</v>
      </c>
      <c r="C1009" s="2" t="s">
        <v>681</v>
      </c>
      <c r="D1009" s="11" t="str">
        <f t="shared" si="168"/>
        <v>DNI45217247</v>
      </c>
      <c r="E1009" s="39" t="s">
        <v>7106</v>
      </c>
      <c r="F1009" s="39" t="s">
        <v>1160</v>
      </c>
      <c r="G1009" s="11" t="s">
        <v>291</v>
      </c>
      <c r="H1009" s="11" t="s">
        <v>7107</v>
      </c>
      <c r="I1009" s="11" t="s">
        <v>2771</v>
      </c>
      <c r="J1009" s="11" t="s">
        <v>2462</v>
      </c>
      <c r="K1009" s="40">
        <v>32102</v>
      </c>
      <c r="L1009" s="41" t="s">
        <v>141</v>
      </c>
      <c r="M1009" s="11">
        <v>953442285</v>
      </c>
      <c r="N1009" s="39" t="s">
        <v>100</v>
      </c>
      <c r="O1009" s="11" t="s">
        <v>100</v>
      </c>
      <c r="P1009" s="11" t="s">
        <v>616</v>
      </c>
      <c r="Q1009" s="11" t="s">
        <v>7108</v>
      </c>
      <c r="R1009" s="7" t="str">
        <f t="shared" si="169"/>
        <v>AREQUIPA</v>
      </c>
      <c r="S1009" s="7" t="str">
        <f t="shared" si="170"/>
        <v>AREQUIPA</v>
      </c>
      <c r="T1009" s="11"/>
      <c r="U1009" s="42"/>
      <c r="W1009" s="43">
        <v>44162</v>
      </c>
      <c r="X1009" s="8" t="e">
        <f t="shared" si="164"/>
        <v>#N/A</v>
      </c>
      <c r="Y1009" s="44"/>
      <c r="AN1009" s="10" t="str">
        <f t="shared" si="165"/>
        <v>XB2ST.P0220-4C74101C-S14</v>
      </c>
      <c r="AO1009" s="10" t="str">
        <f t="shared" si="171"/>
        <v>CONTRATISTAS</v>
      </c>
      <c r="AQ1009" s="38" t="str">
        <f t="shared" si="166"/>
        <v>AREQUIPA</v>
      </c>
    </row>
    <row r="1010" spans="1:43" ht="15.75" customHeight="1" x14ac:dyDescent="0.2">
      <c r="A1010" s="38">
        <v>935</v>
      </c>
      <c r="B1010" s="11" t="s">
        <v>2436</v>
      </c>
      <c r="C1010" s="2" t="s">
        <v>681</v>
      </c>
      <c r="D1010" s="11" t="str">
        <f t="shared" si="168"/>
        <v>DNI44337047</v>
      </c>
      <c r="E1010" s="39" t="s">
        <v>7109</v>
      </c>
      <c r="F1010" s="39" t="s">
        <v>6602</v>
      </c>
      <c r="G1010" s="11" t="s">
        <v>683</v>
      </c>
      <c r="H1010" s="11" t="s">
        <v>7110</v>
      </c>
      <c r="I1010" s="11" t="s">
        <v>2849</v>
      </c>
      <c r="J1010" s="11" t="s">
        <v>2462</v>
      </c>
      <c r="K1010" s="40">
        <v>31768</v>
      </c>
      <c r="L1010" s="41" t="s">
        <v>141</v>
      </c>
      <c r="M1010" s="11" t="s">
        <v>7111</v>
      </c>
      <c r="N1010" s="39" t="s">
        <v>100</v>
      </c>
      <c r="O1010" s="11" t="s">
        <v>100</v>
      </c>
      <c r="P1010" s="11" t="s">
        <v>228</v>
      </c>
      <c r="Q1010" s="11" t="s">
        <v>7112</v>
      </c>
      <c r="R1010" s="7" t="str">
        <f t="shared" si="169"/>
        <v>AREQUIPA</v>
      </c>
      <c r="S1010" s="7" t="str">
        <f t="shared" si="170"/>
        <v>AREQUIPA</v>
      </c>
      <c r="T1010" s="11"/>
      <c r="U1010" s="42"/>
      <c r="W1010" s="43">
        <v>44162</v>
      </c>
      <c r="X1010" s="8" t="e">
        <f t="shared" si="164"/>
        <v>#N/A</v>
      </c>
      <c r="Y1010" s="44"/>
      <c r="AN1010" s="10" t="str">
        <f t="shared" si="165"/>
        <v>XB2ST.P0220-4C74101C-S14</v>
      </c>
      <c r="AO1010" s="10" t="str">
        <f t="shared" si="171"/>
        <v>CONTRATISTAS</v>
      </c>
      <c r="AQ1010" s="38" t="str">
        <f t="shared" si="166"/>
        <v>AREQUIPA</v>
      </c>
    </row>
    <row r="1011" spans="1:43" ht="15.75" customHeight="1" x14ac:dyDescent="0.2">
      <c r="A1011" s="38">
        <v>936</v>
      </c>
      <c r="B1011" s="11" t="s">
        <v>2436</v>
      </c>
      <c r="C1011" s="2" t="s">
        <v>681</v>
      </c>
      <c r="D1011" s="11" t="str">
        <f t="shared" si="168"/>
        <v>DNI44753406</v>
      </c>
      <c r="E1011" s="39" t="s">
        <v>7113</v>
      </c>
      <c r="F1011" s="39" t="s">
        <v>2514</v>
      </c>
      <c r="G1011" s="11" t="s">
        <v>941</v>
      </c>
      <c r="H1011" s="11" t="s">
        <v>7114</v>
      </c>
      <c r="I1011" s="11" t="s">
        <v>2849</v>
      </c>
      <c r="J1011" s="11" t="s">
        <v>2462</v>
      </c>
      <c r="K1011" s="40">
        <v>32146</v>
      </c>
      <c r="L1011" s="41" t="s">
        <v>141</v>
      </c>
      <c r="M1011" s="11">
        <v>957904889</v>
      </c>
      <c r="N1011" s="39" t="s">
        <v>100</v>
      </c>
      <c r="O1011" s="11" t="s">
        <v>100</v>
      </c>
      <c r="P1011" s="11" t="s">
        <v>354</v>
      </c>
      <c r="Q1011" s="11" t="s">
        <v>7115</v>
      </c>
      <c r="R1011" s="7" t="str">
        <f t="shared" si="169"/>
        <v>AREQUIPA</v>
      </c>
      <c r="S1011" s="7" t="str">
        <f t="shared" si="170"/>
        <v>AREQUIPA</v>
      </c>
      <c r="T1011" s="11"/>
      <c r="U1011" s="42"/>
      <c r="W1011" s="43">
        <v>44162</v>
      </c>
      <c r="X1011" s="8" t="e">
        <f t="shared" si="164"/>
        <v>#N/A</v>
      </c>
      <c r="Y1011" s="44"/>
      <c r="AN1011" s="10" t="str">
        <f t="shared" si="165"/>
        <v>XB2ST.P0220-4C74101C-S14</v>
      </c>
      <c r="AO1011" s="10" t="str">
        <f t="shared" si="171"/>
        <v>CONTRATISTAS</v>
      </c>
      <c r="AQ1011" s="38" t="str">
        <f t="shared" si="166"/>
        <v>AREQUIPA</v>
      </c>
    </row>
    <row r="1012" spans="1:43" ht="15.75" customHeight="1" x14ac:dyDescent="0.2">
      <c r="A1012" s="38">
        <v>938</v>
      </c>
      <c r="B1012" s="11" t="s">
        <v>2436</v>
      </c>
      <c r="C1012" s="2" t="s">
        <v>681</v>
      </c>
      <c r="D1012" s="11" t="str">
        <f t="shared" si="168"/>
        <v>DNI45829590</v>
      </c>
      <c r="E1012" s="39" t="s">
        <v>7116</v>
      </c>
      <c r="F1012" s="39" t="s">
        <v>312</v>
      </c>
      <c r="G1012" s="11" t="s">
        <v>777</v>
      </c>
      <c r="H1012" s="11" t="s">
        <v>249</v>
      </c>
      <c r="I1012" s="11" t="s">
        <v>7117</v>
      </c>
      <c r="J1012" s="11" t="s">
        <v>2462</v>
      </c>
      <c r="K1012" s="40">
        <v>32712</v>
      </c>
      <c r="L1012" s="41" t="s">
        <v>3811</v>
      </c>
      <c r="M1012" s="11">
        <v>953823960</v>
      </c>
      <c r="N1012" s="39" t="s">
        <v>100</v>
      </c>
      <c r="O1012" s="11" t="s">
        <v>100</v>
      </c>
      <c r="P1012" s="11" t="s">
        <v>133</v>
      </c>
      <c r="Q1012" s="11" t="s">
        <v>7118</v>
      </c>
      <c r="R1012" s="7" t="str">
        <f t="shared" si="169"/>
        <v>AREQUIPA</v>
      </c>
      <c r="S1012" s="7" t="str">
        <f t="shared" si="170"/>
        <v>AREQUIPA</v>
      </c>
      <c r="T1012" s="11"/>
      <c r="U1012" s="42"/>
      <c r="W1012" s="43">
        <v>44162</v>
      </c>
      <c r="X1012" s="8" t="e">
        <f t="shared" si="164"/>
        <v>#N/A</v>
      </c>
      <c r="Y1012" s="44"/>
      <c r="AN1012" s="10" t="str">
        <f t="shared" si="165"/>
        <v>XB2ST.P0220-4C74101C-S14</v>
      </c>
      <c r="AO1012" s="10" t="str">
        <f t="shared" si="171"/>
        <v>CONTRATISTAS</v>
      </c>
      <c r="AQ1012" s="38" t="str">
        <f t="shared" si="166"/>
        <v>AREQUIPA</v>
      </c>
    </row>
    <row r="1013" spans="1:43" ht="15.75" customHeight="1" x14ac:dyDescent="0.2">
      <c r="A1013" s="38">
        <v>939</v>
      </c>
      <c r="B1013" s="11" t="s">
        <v>2436</v>
      </c>
      <c r="C1013" s="2" t="s">
        <v>681</v>
      </c>
      <c r="D1013" s="11" t="str">
        <f t="shared" si="168"/>
        <v>DNI43822370</v>
      </c>
      <c r="E1013" s="39" t="s">
        <v>7119</v>
      </c>
      <c r="F1013" s="39" t="s">
        <v>7120</v>
      </c>
      <c r="G1013" s="11" t="s">
        <v>7121</v>
      </c>
      <c r="H1013" s="11" t="s">
        <v>7122</v>
      </c>
      <c r="I1013" s="11" t="s">
        <v>3483</v>
      </c>
      <c r="J1013" s="11" t="s">
        <v>2462</v>
      </c>
      <c r="K1013" s="40">
        <v>31708</v>
      </c>
      <c r="L1013" s="41" t="s">
        <v>141</v>
      </c>
      <c r="M1013" s="11" t="s">
        <v>7123</v>
      </c>
      <c r="N1013" s="39" t="s">
        <v>100</v>
      </c>
      <c r="O1013" s="11" t="s">
        <v>100</v>
      </c>
      <c r="P1013" s="11" t="s">
        <v>1193</v>
      </c>
      <c r="Q1013" s="11" t="s">
        <v>7124</v>
      </c>
      <c r="R1013" s="7" t="str">
        <f t="shared" si="169"/>
        <v>AREQUIPA</v>
      </c>
      <c r="S1013" s="7" t="str">
        <f t="shared" si="170"/>
        <v>AREQUIPA</v>
      </c>
      <c r="T1013" s="11"/>
      <c r="U1013" s="42"/>
      <c r="W1013" s="43">
        <v>44162</v>
      </c>
      <c r="X1013" s="8" t="e">
        <f t="shared" si="164"/>
        <v>#N/A</v>
      </c>
      <c r="Y1013" s="44"/>
      <c r="AN1013" s="10" t="str">
        <f t="shared" si="165"/>
        <v>XB2ST.P0220-4C74101C-S14</v>
      </c>
      <c r="AO1013" s="10" t="str">
        <f t="shared" si="171"/>
        <v>CONTRATISTAS</v>
      </c>
      <c r="AQ1013" s="38" t="str">
        <f t="shared" si="166"/>
        <v>AREQUIPA</v>
      </c>
    </row>
    <row r="1014" spans="1:43" ht="15.75" customHeight="1" x14ac:dyDescent="0.2">
      <c r="A1014" s="38">
        <v>940</v>
      </c>
      <c r="B1014" s="11" t="s">
        <v>2436</v>
      </c>
      <c r="C1014" s="2" t="s">
        <v>681</v>
      </c>
      <c r="D1014" s="11" t="str">
        <f t="shared" si="168"/>
        <v>DNI43582433</v>
      </c>
      <c r="E1014" s="39" t="s">
        <v>7125</v>
      </c>
      <c r="F1014" s="39" t="s">
        <v>2718</v>
      </c>
      <c r="G1014" s="11" t="s">
        <v>7126</v>
      </c>
      <c r="H1014" s="11" t="s">
        <v>7127</v>
      </c>
      <c r="I1014" s="11" t="s">
        <v>3483</v>
      </c>
      <c r="J1014" s="11" t="s">
        <v>2462</v>
      </c>
      <c r="K1014" s="40">
        <v>29585</v>
      </c>
      <c r="L1014" s="41" t="s">
        <v>141</v>
      </c>
      <c r="M1014" s="11">
        <v>974406674</v>
      </c>
      <c r="N1014" s="39" t="s">
        <v>100</v>
      </c>
      <c r="O1014" s="11" t="s">
        <v>100</v>
      </c>
      <c r="P1014" s="11" t="s">
        <v>1193</v>
      </c>
      <c r="Q1014" s="11" t="s">
        <v>7128</v>
      </c>
      <c r="R1014" s="7" t="str">
        <f t="shared" si="169"/>
        <v>AREQUIPA</v>
      </c>
      <c r="S1014" s="7" t="str">
        <f t="shared" si="170"/>
        <v>AREQUIPA</v>
      </c>
      <c r="T1014" s="11"/>
      <c r="U1014" s="42"/>
      <c r="W1014" s="43">
        <v>44162</v>
      </c>
      <c r="X1014" s="8" t="e">
        <f t="shared" si="164"/>
        <v>#N/A</v>
      </c>
      <c r="Y1014" s="44"/>
      <c r="AN1014" s="10" t="str">
        <f t="shared" si="165"/>
        <v>XB2ST.P0220-4C74101C-S14</v>
      </c>
      <c r="AO1014" s="10" t="str">
        <f t="shared" si="171"/>
        <v>CONTRATISTAS</v>
      </c>
      <c r="AQ1014" s="38" t="str">
        <f t="shared" si="166"/>
        <v>AREQUIPA</v>
      </c>
    </row>
    <row r="1015" spans="1:43" ht="15.75" customHeight="1" x14ac:dyDescent="0.2">
      <c r="A1015" s="38">
        <v>960</v>
      </c>
      <c r="B1015" s="11" t="s">
        <v>2436</v>
      </c>
      <c r="C1015" s="2" t="s">
        <v>681</v>
      </c>
      <c r="D1015" s="11" t="str">
        <f t="shared" si="168"/>
        <v>DNI2170026</v>
      </c>
      <c r="E1015" s="39" t="s">
        <v>7129</v>
      </c>
      <c r="F1015" s="39" t="s">
        <v>7130</v>
      </c>
      <c r="G1015" s="11" t="s">
        <v>7131</v>
      </c>
      <c r="H1015" s="11" t="s">
        <v>7132</v>
      </c>
      <c r="I1015" s="11" t="s">
        <v>2500</v>
      </c>
      <c r="J1015" s="11" t="s">
        <v>2462</v>
      </c>
      <c r="K1015" s="40">
        <v>26045</v>
      </c>
      <c r="L1015" s="41" t="s">
        <v>141</v>
      </c>
      <c r="M1015" s="11">
        <v>979917252</v>
      </c>
      <c r="N1015" s="39" t="s">
        <v>100</v>
      </c>
      <c r="O1015" s="11" t="s">
        <v>100</v>
      </c>
      <c r="P1015" s="11" t="s">
        <v>1193</v>
      </c>
      <c r="Q1015" s="11" t="s">
        <v>7133</v>
      </c>
      <c r="R1015" s="7" t="str">
        <f t="shared" si="169"/>
        <v>AREQUIPA</v>
      </c>
      <c r="S1015" s="7" t="str">
        <f t="shared" si="170"/>
        <v>AREQUIPA</v>
      </c>
      <c r="T1015" s="11"/>
      <c r="U1015" s="42"/>
      <c r="W1015" s="43">
        <v>44162</v>
      </c>
      <c r="X1015" s="8" t="e">
        <f t="shared" si="164"/>
        <v>#N/A</v>
      </c>
      <c r="Y1015" s="44"/>
      <c r="AN1015" s="10" t="str">
        <f t="shared" si="165"/>
        <v>XB2ST.P0220-4C74101C-S14</v>
      </c>
      <c r="AO1015" s="10" t="str">
        <f t="shared" si="171"/>
        <v>CONTRATISTAS</v>
      </c>
      <c r="AQ1015" s="38" t="str">
        <f t="shared" si="166"/>
        <v>AREQUIPA</v>
      </c>
    </row>
    <row r="1016" spans="1:43" ht="15.75" customHeight="1" x14ac:dyDescent="0.2">
      <c r="A1016" s="38">
        <v>961</v>
      </c>
      <c r="B1016" s="11" t="s">
        <v>2436</v>
      </c>
      <c r="C1016" s="2" t="s">
        <v>681</v>
      </c>
      <c r="D1016" s="11" t="str">
        <f t="shared" si="168"/>
        <v>DNI29712579</v>
      </c>
      <c r="E1016" s="39" t="s">
        <v>7134</v>
      </c>
      <c r="F1016" s="39" t="s">
        <v>1623</v>
      </c>
      <c r="G1016" s="11" t="s">
        <v>3635</v>
      </c>
      <c r="H1016" s="11" t="s">
        <v>7135</v>
      </c>
      <c r="I1016" s="11" t="s">
        <v>2500</v>
      </c>
      <c r="J1016" s="11" t="s">
        <v>2441</v>
      </c>
      <c r="K1016" s="40">
        <v>28462</v>
      </c>
      <c r="L1016" s="41" t="s">
        <v>141</v>
      </c>
      <c r="M1016" s="11">
        <v>959780609</v>
      </c>
      <c r="N1016" s="39" t="s">
        <v>100</v>
      </c>
      <c r="O1016" s="11" t="s">
        <v>100</v>
      </c>
      <c r="P1016" s="11" t="s">
        <v>222</v>
      </c>
      <c r="Q1016" s="11" t="s">
        <v>7136</v>
      </c>
      <c r="R1016" s="7" t="str">
        <f t="shared" si="169"/>
        <v>AREQUIPA</v>
      </c>
      <c r="S1016" s="7" t="str">
        <f t="shared" si="170"/>
        <v>AREQUIPA</v>
      </c>
      <c r="T1016" s="11"/>
      <c r="U1016" s="42"/>
      <c r="W1016" s="43">
        <v>44162</v>
      </c>
      <c r="X1016" s="8" t="e">
        <f t="shared" si="164"/>
        <v>#N/A</v>
      </c>
      <c r="Y1016" s="44"/>
      <c r="AN1016" s="10" t="str">
        <f t="shared" si="165"/>
        <v>XB2ST.P0220-4C74101C-S14</v>
      </c>
      <c r="AO1016" s="10" t="str">
        <f t="shared" si="171"/>
        <v>CONTRATISTAS</v>
      </c>
      <c r="AQ1016" s="38" t="str">
        <f t="shared" si="166"/>
        <v>AREQUIPA</v>
      </c>
    </row>
    <row r="1017" spans="1:43" ht="15.75" customHeight="1" x14ac:dyDescent="0.2">
      <c r="A1017" s="38">
        <v>962</v>
      </c>
      <c r="B1017" s="11" t="s">
        <v>2436</v>
      </c>
      <c r="C1017" s="2" t="s">
        <v>681</v>
      </c>
      <c r="D1017" s="11" t="str">
        <f t="shared" si="168"/>
        <v>DNI42095701</v>
      </c>
      <c r="E1017" s="39" t="s">
        <v>7137</v>
      </c>
      <c r="F1017" s="39" t="s">
        <v>7138</v>
      </c>
      <c r="G1017" s="11" t="s">
        <v>7139</v>
      </c>
      <c r="H1017" s="11" t="s">
        <v>7140</v>
      </c>
      <c r="I1017" s="11" t="s">
        <v>2500</v>
      </c>
      <c r="J1017" s="11" t="s">
        <v>2441</v>
      </c>
      <c r="K1017" s="40">
        <v>30613</v>
      </c>
      <c r="L1017" s="41" t="s">
        <v>141</v>
      </c>
      <c r="M1017" s="11">
        <v>940236600</v>
      </c>
      <c r="N1017" s="39" t="s">
        <v>100</v>
      </c>
      <c r="O1017" s="38" t="s">
        <v>100</v>
      </c>
      <c r="P1017" s="11" t="s">
        <v>133</v>
      </c>
      <c r="Q1017" s="11" t="s">
        <v>7141</v>
      </c>
      <c r="R1017" s="7" t="str">
        <f t="shared" si="169"/>
        <v>AREQUIPA</v>
      </c>
      <c r="S1017" s="7" t="str">
        <f t="shared" si="170"/>
        <v>AREQUIPA</v>
      </c>
      <c r="T1017" s="11"/>
      <c r="U1017" s="42"/>
      <c r="W1017" s="43">
        <v>44162</v>
      </c>
      <c r="X1017" s="8" t="e">
        <f t="shared" si="164"/>
        <v>#N/A</v>
      </c>
      <c r="Y1017" s="44"/>
      <c r="AN1017" s="10" t="str">
        <f t="shared" si="165"/>
        <v>XB2ST.P0220-4C74101C-S14</v>
      </c>
      <c r="AO1017" s="10" t="str">
        <f t="shared" si="171"/>
        <v>CONTRATISTAS</v>
      </c>
      <c r="AQ1017" s="38" t="str">
        <f t="shared" si="166"/>
        <v>AREQUIPA</v>
      </c>
    </row>
    <row r="1018" spans="1:43" ht="15.75" customHeight="1" x14ac:dyDescent="0.2">
      <c r="A1018" s="38">
        <v>963</v>
      </c>
      <c r="B1018" s="11" t="s">
        <v>2436</v>
      </c>
      <c r="C1018" s="2" t="s">
        <v>681</v>
      </c>
      <c r="D1018" s="11" t="str">
        <f t="shared" si="168"/>
        <v>DNI01341740</v>
      </c>
      <c r="E1018" s="39" t="s">
        <v>7142</v>
      </c>
      <c r="F1018" s="39" t="s">
        <v>3271</v>
      </c>
      <c r="G1018" s="11" t="s">
        <v>7143</v>
      </c>
      <c r="H1018" s="11" t="s">
        <v>7144</v>
      </c>
      <c r="I1018" s="11" t="s">
        <v>2500</v>
      </c>
      <c r="J1018" s="11" t="s">
        <v>2462</v>
      </c>
      <c r="K1018" s="40">
        <v>25947</v>
      </c>
      <c r="L1018" s="41" t="s">
        <v>141</v>
      </c>
      <c r="M1018" s="11">
        <v>950312506</v>
      </c>
      <c r="N1018" s="39" t="s">
        <v>100</v>
      </c>
      <c r="O1018" s="11" t="s">
        <v>100</v>
      </c>
      <c r="P1018" s="11" t="s">
        <v>354</v>
      </c>
      <c r="Q1018" s="11" t="s">
        <v>7145</v>
      </c>
      <c r="R1018" s="7" t="str">
        <f t="shared" si="169"/>
        <v>AREQUIPA</v>
      </c>
      <c r="S1018" s="7" t="str">
        <f t="shared" si="170"/>
        <v>AREQUIPA</v>
      </c>
      <c r="T1018" s="11"/>
      <c r="U1018" s="42"/>
      <c r="W1018" s="43">
        <v>44162</v>
      </c>
      <c r="X1018" s="8" t="e">
        <f t="shared" si="164"/>
        <v>#N/A</v>
      </c>
      <c r="Y1018" s="44"/>
      <c r="AN1018" s="10" t="str">
        <f t="shared" si="165"/>
        <v>XB2ST.P0220-4C74101C-S14</v>
      </c>
      <c r="AO1018" s="10" t="str">
        <f t="shared" si="171"/>
        <v>CONTRATISTAS</v>
      </c>
      <c r="AQ1018" s="38" t="str">
        <f t="shared" si="166"/>
        <v>AREQUIPA</v>
      </c>
    </row>
    <row r="1019" spans="1:43" ht="15.75" customHeight="1" x14ac:dyDescent="0.2">
      <c r="A1019" s="38">
        <v>996</v>
      </c>
      <c r="B1019" s="11" t="s">
        <v>2436</v>
      </c>
      <c r="C1019" s="2" t="s">
        <v>681</v>
      </c>
      <c r="D1019" s="11" t="str">
        <f t="shared" si="168"/>
        <v>DNI29718372</v>
      </c>
      <c r="E1019" s="39" t="s">
        <v>7146</v>
      </c>
      <c r="F1019" s="39" t="s">
        <v>1705</v>
      </c>
      <c r="G1019" s="11" t="s">
        <v>7147</v>
      </c>
      <c r="H1019" s="11" t="s">
        <v>7148</v>
      </c>
      <c r="I1019" s="11" t="s">
        <v>7149</v>
      </c>
      <c r="J1019" s="11" t="s">
        <v>2462</v>
      </c>
      <c r="K1019" s="40">
        <v>27206</v>
      </c>
      <c r="L1019" s="41" t="s">
        <v>3811</v>
      </c>
      <c r="M1019" s="11">
        <v>975720188</v>
      </c>
      <c r="N1019" s="39" t="s">
        <v>100</v>
      </c>
      <c r="O1019" s="11" t="s">
        <v>100</v>
      </c>
      <c r="P1019" s="11" t="s">
        <v>1356</v>
      </c>
      <c r="Q1019" s="11" t="s">
        <v>7150</v>
      </c>
      <c r="R1019" s="7" t="str">
        <f t="shared" si="169"/>
        <v>AREQUIPA</v>
      </c>
      <c r="S1019" s="7" t="str">
        <f t="shared" si="170"/>
        <v>AREQUIPA</v>
      </c>
      <c r="T1019" s="11"/>
      <c r="U1019" s="42"/>
      <c r="W1019" s="43">
        <v>44162</v>
      </c>
      <c r="X1019" s="8" t="e">
        <f t="shared" si="164"/>
        <v>#N/A</v>
      </c>
      <c r="Y1019" s="44"/>
      <c r="AN1019" s="10" t="str">
        <f t="shared" si="165"/>
        <v>XB2ST.P0220-4C74101C-S14</v>
      </c>
      <c r="AO1019" s="10" t="str">
        <f t="shared" si="171"/>
        <v>CONTRATISTAS</v>
      </c>
      <c r="AQ1019" s="38" t="str">
        <f t="shared" si="166"/>
        <v>AREQUIPA</v>
      </c>
    </row>
    <row r="1020" spans="1:43" ht="15.75" customHeight="1" x14ac:dyDescent="0.2">
      <c r="A1020" s="38">
        <v>999</v>
      </c>
      <c r="B1020" s="11" t="s">
        <v>2436</v>
      </c>
      <c r="C1020" s="2" t="s">
        <v>681</v>
      </c>
      <c r="D1020" s="11" t="str">
        <f t="shared" si="168"/>
        <v>DNI40853151</v>
      </c>
      <c r="E1020" s="39" t="s">
        <v>7151</v>
      </c>
      <c r="F1020" s="39" t="s">
        <v>7152</v>
      </c>
      <c r="G1020" s="11" t="s">
        <v>1063</v>
      </c>
      <c r="H1020" s="11" t="s">
        <v>7153</v>
      </c>
      <c r="I1020" s="11" t="s">
        <v>3669</v>
      </c>
      <c r="J1020" s="11" t="s">
        <v>2462</v>
      </c>
      <c r="K1020" s="40">
        <v>29672</v>
      </c>
      <c r="L1020" s="41" t="s">
        <v>141</v>
      </c>
      <c r="M1020" s="11">
        <v>983892348</v>
      </c>
      <c r="N1020" s="39" t="s">
        <v>100</v>
      </c>
      <c r="O1020" s="11" t="s">
        <v>100</v>
      </c>
      <c r="P1020" s="11" t="s">
        <v>616</v>
      </c>
      <c r="Q1020" s="11" t="s">
        <v>7154</v>
      </c>
      <c r="R1020" s="7" t="str">
        <f t="shared" si="169"/>
        <v>AREQUIPA</v>
      </c>
      <c r="S1020" s="7" t="str">
        <f t="shared" si="170"/>
        <v>AREQUIPA</v>
      </c>
      <c r="T1020" s="11"/>
      <c r="U1020" s="42"/>
      <c r="W1020" s="43">
        <v>44162</v>
      </c>
      <c r="X1020" s="8" t="e">
        <f t="shared" si="164"/>
        <v>#N/A</v>
      </c>
      <c r="Y1020" s="44"/>
      <c r="AN1020" s="10" t="str">
        <f t="shared" si="165"/>
        <v>XB2ST.P0220-4C74101C-S14</v>
      </c>
      <c r="AO1020" s="10" t="str">
        <f t="shared" si="171"/>
        <v>CONTRATISTAS</v>
      </c>
      <c r="AQ1020" s="38" t="str">
        <f t="shared" si="166"/>
        <v>AREQUIPA</v>
      </c>
    </row>
    <row r="1021" spans="1:43" ht="15.75" customHeight="1" x14ac:dyDescent="0.2">
      <c r="A1021" s="38">
        <v>1002</v>
      </c>
      <c r="B1021" s="11" t="s">
        <v>2436</v>
      </c>
      <c r="C1021" s="2" t="s">
        <v>681</v>
      </c>
      <c r="D1021" s="11" t="str">
        <f t="shared" si="168"/>
        <v>DNI42857645</v>
      </c>
      <c r="E1021" s="39" t="s">
        <v>7155</v>
      </c>
      <c r="F1021" s="39" t="s">
        <v>3448</v>
      </c>
      <c r="G1021" s="11" t="s">
        <v>2178</v>
      </c>
      <c r="H1021" s="11" t="s">
        <v>7156</v>
      </c>
      <c r="I1021" s="11" t="s">
        <v>2699</v>
      </c>
      <c r="J1021" s="11" t="s">
        <v>2462</v>
      </c>
      <c r="K1021" s="40">
        <v>30947</v>
      </c>
      <c r="L1021" s="41" t="s">
        <v>141</v>
      </c>
      <c r="M1021" s="11">
        <v>957478849</v>
      </c>
      <c r="N1021" s="39" t="s">
        <v>100</v>
      </c>
      <c r="O1021" s="11" t="s">
        <v>100</v>
      </c>
      <c r="P1021" s="11" t="s">
        <v>100</v>
      </c>
      <c r="Q1021" s="11" t="s">
        <v>7157</v>
      </c>
      <c r="R1021" s="7" t="str">
        <f t="shared" ref="R1021:R1052" si="172">VLOOKUP(CONCATENATE(N1021,P1021),hub_,4,FALSE)</f>
        <v>AREQUIPA</v>
      </c>
      <c r="S1021" s="7" t="str">
        <f t="shared" ref="S1021:S1052" si="173">VLOOKUP(CONCATENATE(N1021,P1021),hub_,5,FALSE)</f>
        <v>AREQUIPA</v>
      </c>
      <c r="T1021" s="11"/>
      <c r="U1021" s="42"/>
      <c r="W1021" s="43">
        <v>44162</v>
      </c>
      <c r="X1021" s="8" t="e">
        <f t="shared" si="164"/>
        <v>#N/A</v>
      </c>
      <c r="Y1021" s="44"/>
      <c r="AN1021" s="10" t="str">
        <f t="shared" si="165"/>
        <v>XB2ST.P0220-4C74101C-S14</v>
      </c>
      <c r="AO1021" s="10" t="str">
        <f t="shared" si="171"/>
        <v>CONTRATISTAS</v>
      </c>
      <c r="AQ1021" s="38" t="str">
        <f t="shared" si="166"/>
        <v>AREQUIPA</v>
      </c>
    </row>
    <row r="1022" spans="1:43" ht="15.75" customHeight="1" x14ac:dyDescent="0.2">
      <c r="A1022" s="38">
        <v>1003</v>
      </c>
      <c r="B1022" s="11" t="s">
        <v>2436</v>
      </c>
      <c r="C1022" s="2" t="s">
        <v>681</v>
      </c>
      <c r="D1022" s="11" t="str">
        <f t="shared" si="168"/>
        <v>DNI43557553</v>
      </c>
      <c r="E1022" s="39" t="s">
        <v>7158</v>
      </c>
      <c r="F1022" s="39" t="s">
        <v>707</v>
      </c>
      <c r="G1022" s="11" t="s">
        <v>447</v>
      </c>
      <c r="H1022" s="11" t="s">
        <v>7159</v>
      </c>
      <c r="I1022" s="11" t="s">
        <v>2699</v>
      </c>
      <c r="J1022" s="11" t="s">
        <v>2462</v>
      </c>
      <c r="K1022" s="40">
        <v>31499</v>
      </c>
      <c r="L1022" s="41" t="s">
        <v>141</v>
      </c>
      <c r="M1022" s="11">
        <v>982271419</v>
      </c>
      <c r="N1022" s="39" t="s">
        <v>100</v>
      </c>
      <c r="O1022" s="11" t="s">
        <v>100</v>
      </c>
      <c r="P1022" s="11" t="s">
        <v>1548</v>
      </c>
      <c r="Q1022" s="11" t="s">
        <v>7160</v>
      </c>
      <c r="R1022" s="7" t="str">
        <f t="shared" si="172"/>
        <v>AREQUIPA</v>
      </c>
      <c r="S1022" s="7" t="str">
        <f t="shared" si="173"/>
        <v>AREQUIPA</v>
      </c>
      <c r="T1022" s="11"/>
      <c r="U1022" s="42"/>
      <c r="W1022" s="43">
        <v>44162</v>
      </c>
      <c r="X1022" s="8" t="e">
        <f t="shared" si="164"/>
        <v>#N/A</v>
      </c>
      <c r="Y1022" s="44"/>
      <c r="AN1022" s="10" t="str">
        <f t="shared" si="165"/>
        <v>XB2ST.P0220-4C74101C-S14</v>
      </c>
      <c r="AO1022" s="10" t="str">
        <f t="shared" si="171"/>
        <v>CONTRATISTAS</v>
      </c>
      <c r="AQ1022" s="38" t="str">
        <f t="shared" si="166"/>
        <v>AREQUIPA</v>
      </c>
    </row>
    <row r="1023" spans="1:43" ht="15.75" customHeight="1" x14ac:dyDescent="0.2">
      <c r="A1023" s="38">
        <v>1011</v>
      </c>
      <c r="B1023" s="11" t="s">
        <v>2436</v>
      </c>
      <c r="C1023" s="2" t="s">
        <v>681</v>
      </c>
      <c r="D1023" s="11" t="str">
        <f t="shared" si="168"/>
        <v>DNI46456604</v>
      </c>
      <c r="E1023" s="39" t="s">
        <v>7161</v>
      </c>
      <c r="F1023" s="39" t="s">
        <v>580</v>
      </c>
      <c r="G1023" s="11" t="s">
        <v>1678</v>
      </c>
      <c r="H1023" s="11" t="s">
        <v>7162</v>
      </c>
      <c r="I1023" s="11" t="s">
        <v>2548</v>
      </c>
      <c r="J1023" s="11" t="s">
        <v>2441</v>
      </c>
      <c r="K1023" s="40">
        <v>29501</v>
      </c>
      <c r="L1023" s="41" t="s">
        <v>141</v>
      </c>
      <c r="M1023" s="11">
        <v>952457883</v>
      </c>
      <c r="N1023" s="39" t="s">
        <v>100</v>
      </c>
      <c r="O1023" s="11" t="s">
        <v>100</v>
      </c>
      <c r="P1023" s="11" t="s">
        <v>1193</v>
      </c>
      <c r="Q1023" s="11" t="s">
        <v>7163</v>
      </c>
      <c r="R1023" s="7" t="str">
        <f t="shared" si="172"/>
        <v>AREQUIPA</v>
      </c>
      <c r="S1023" s="7" t="str">
        <f t="shared" si="173"/>
        <v>AREQUIPA</v>
      </c>
      <c r="T1023" s="11"/>
      <c r="U1023" s="42"/>
      <c r="W1023" s="43">
        <v>44162</v>
      </c>
      <c r="X1023" s="8" t="e">
        <f t="shared" si="164"/>
        <v>#N/A</v>
      </c>
      <c r="Y1023" s="44"/>
      <c r="AN1023" s="10" t="str">
        <f t="shared" si="165"/>
        <v>XB2ST.P0220-4C74101C-S14</v>
      </c>
      <c r="AO1023" s="10" t="str">
        <f t="shared" si="171"/>
        <v>CONTRATISTAS</v>
      </c>
      <c r="AQ1023" s="38" t="str">
        <f t="shared" si="166"/>
        <v>AREQUIPA</v>
      </c>
    </row>
    <row r="1024" spans="1:43" ht="15.75" customHeight="1" x14ac:dyDescent="0.2">
      <c r="A1024" s="38">
        <v>1012</v>
      </c>
      <c r="B1024" s="11" t="s">
        <v>2436</v>
      </c>
      <c r="C1024" s="2" t="s">
        <v>681</v>
      </c>
      <c r="D1024" s="11" t="str">
        <f t="shared" si="168"/>
        <v>DNI46602856</v>
      </c>
      <c r="E1024" s="39" t="s">
        <v>7164</v>
      </c>
      <c r="F1024" s="39" t="s">
        <v>2438</v>
      </c>
      <c r="G1024" s="11" t="s">
        <v>58</v>
      </c>
      <c r="H1024" s="11" t="s">
        <v>7165</v>
      </c>
      <c r="I1024" s="11" t="s">
        <v>2548</v>
      </c>
      <c r="J1024" s="11" t="s">
        <v>2462</v>
      </c>
      <c r="K1024" s="40">
        <v>32752</v>
      </c>
      <c r="L1024" s="41" t="s">
        <v>141</v>
      </c>
      <c r="M1024" s="11">
        <v>952000448</v>
      </c>
      <c r="N1024" s="39" t="s">
        <v>100</v>
      </c>
      <c r="O1024" s="11" t="s">
        <v>100</v>
      </c>
      <c r="P1024" s="11" t="s">
        <v>646</v>
      </c>
      <c r="Q1024" s="11" t="s">
        <v>7166</v>
      </c>
      <c r="R1024" s="7" t="str">
        <f t="shared" si="172"/>
        <v>AREQUIPA</v>
      </c>
      <c r="S1024" s="7" t="str">
        <f t="shared" si="173"/>
        <v>AREQUIPA</v>
      </c>
      <c r="T1024" s="11"/>
      <c r="U1024" s="42"/>
      <c r="W1024" s="43">
        <v>44162</v>
      </c>
      <c r="X1024" s="8" t="e">
        <f t="shared" si="164"/>
        <v>#N/A</v>
      </c>
      <c r="Y1024" s="44"/>
      <c r="AN1024" s="10" t="str">
        <f t="shared" si="165"/>
        <v>XB2ST.P0220-4C74101C-S14</v>
      </c>
      <c r="AO1024" s="10" t="str">
        <f t="shared" si="171"/>
        <v>CONTRATISTAS</v>
      </c>
      <c r="AQ1024" s="38" t="str">
        <f t="shared" si="166"/>
        <v>AREQUIPA</v>
      </c>
    </row>
    <row r="1025" spans="1:43" ht="15.75" customHeight="1" x14ac:dyDescent="0.2">
      <c r="A1025" s="38">
        <v>1015</v>
      </c>
      <c r="B1025" s="11" t="s">
        <v>2436</v>
      </c>
      <c r="C1025" s="2" t="s">
        <v>681</v>
      </c>
      <c r="D1025" s="11" t="str">
        <f t="shared" si="168"/>
        <v>DNI40560870</v>
      </c>
      <c r="E1025" s="39" t="s">
        <v>2701</v>
      </c>
      <c r="F1025" s="39" t="s">
        <v>729</v>
      </c>
      <c r="G1025" s="11" t="s">
        <v>2702</v>
      </c>
      <c r="H1025" s="11" t="s">
        <v>2703</v>
      </c>
      <c r="I1025" s="11" t="s">
        <v>2704</v>
      </c>
      <c r="J1025" s="11" t="s">
        <v>2462</v>
      </c>
      <c r="K1025" s="40">
        <v>27641</v>
      </c>
      <c r="L1025" s="41" t="s">
        <v>63</v>
      </c>
      <c r="M1025" s="11">
        <v>977282838</v>
      </c>
      <c r="N1025" s="39" t="s">
        <v>100</v>
      </c>
      <c r="O1025" s="38" t="s">
        <v>100</v>
      </c>
      <c r="P1025" s="38" t="s">
        <v>133</v>
      </c>
      <c r="Q1025" s="11" t="s">
        <v>7167</v>
      </c>
      <c r="R1025" s="7" t="str">
        <f t="shared" si="172"/>
        <v>AREQUIPA</v>
      </c>
      <c r="S1025" s="7" t="str">
        <f t="shared" si="173"/>
        <v>AREQUIPA</v>
      </c>
      <c r="T1025" s="11"/>
      <c r="U1025" s="42"/>
      <c r="W1025" s="43">
        <v>44162</v>
      </c>
      <c r="X1025" s="8" t="e">
        <f t="shared" si="164"/>
        <v>#N/A</v>
      </c>
      <c r="Y1025" s="44"/>
      <c r="AN1025" s="10" t="str">
        <f t="shared" si="165"/>
        <v>XB2ST.P0220-4C74101C-S14</v>
      </c>
      <c r="AO1025" s="10" t="str">
        <f t="shared" si="171"/>
        <v>CONTRATISTAS</v>
      </c>
      <c r="AQ1025" s="38" t="str">
        <f t="shared" si="166"/>
        <v>AREQUIPA</v>
      </c>
    </row>
    <row r="1026" spans="1:43" ht="15.75" customHeight="1" x14ac:dyDescent="0.2">
      <c r="A1026" s="38">
        <v>1016</v>
      </c>
      <c r="B1026" s="11" t="s">
        <v>2436</v>
      </c>
      <c r="C1026" s="2" t="s">
        <v>681</v>
      </c>
      <c r="D1026" s="11" t="str">
        <f t="shared" si="168"/>
        <v>DNI44018463</v>
      </c>
      <c r="E1026" s="39" t="s">
        <v>7168</v>
      </c>
      <c r="F1026" s="39" t="s">
        <v>886</v>
      </c>
      <c r="G1026" s="11" t="s">
        <v>115</v>
      </c>
      <c r="H1026" s="11" t="s">
        <v>7169</v>
      </c>
      <c r="I1026" s="11" t="s">
        <v>2704</v>
      </c>
      <c r="J1026" s="11" t="s">
        <v>2581</v>
      </c>
      <c r="K1026" s="40">
        <v>31742</v>
      </c>
      <c r="L1026" s="41" t="s">
        <v>141</v>
      </c>
      <c r="M1026" s="11">
        <v>985772004</v>
      </c>
      <c r="N1026" s="39" t="s">
        <v>100</v>
      </c>
      <c r="O1026" s="11" t="s">
        <v>100</v>
      </c>
      <c r="P1026" s="11" t="s">
        <v>7004</v>
      </c>
      <c r="Q1026" s="11" t="s">
        <v>7170</v>
      </c>
      <c r="R1026" s="7" t="str">
        <f t="shared" si="172"/>
        <v>AREQUIPA</v>
      </c>
      <c r="S1026" s="7" t="str">
        <f t="shared" si="173"/>
        <v>AREQUIPA</v>
      </c>
      <c r="T1026" s="11"/>
      <c r="U1026" s="42"/>
      <c r="W1026" s="43">
        <v>44162</v>
      </c>
      <c r="X1026" s="8" t="e">
        <f t="shared" ref="X1026:X1089" si="174">VLOOKUP(D1026,cero,6,FALSE)</f>
        <v>#N/A</v>
      </c>
      <c r="Y1026" s="44"/>
      <c r="AN1026" s="10" t="str">
        <f t="shared" ref="AN1026:AN1089" si="175">VLOOKUP(C1026,CECO,3,FALSE)</f>
        <v>XB2ST.P0220-4C74101C-S14</v>
      </c>
      <c r="AO1026" s="10" t="str">
        <f t="shared" si="171"/>
        <v>CONTRATISTAS</v>
      </c>
      <c r="AQ1026" s="38" t="str">
        <f t="shared" ref="AQ1026:AQ1089" si="176">VLOOKUP(R1026,visual,2,FALSE)</f>
        <v>AREQUIPA</v>
      </c>
    </row>
    <row r="1027" spans="1:43" ht="15.75" customHeight="1" x14ac:dyDescent="0.2">
      <c r="A1027" s="38">
        <v>1019</v>
      </c>
      <c r="B1027" s="4" t="s">
        <v>2436</v>
      </c>
      <c r="C1027" s="3" t="s">
        <v>681</v>
      </c>
      <c r="D1027" s="4" t="str">
        <f t="shared" si="168"/>
        <v>DNI25010552</v>
      </c>
      <c r="E1027" s="45" t="s">
        <v>7171</v>
      </c>
      <c r="F1027" s="45" t="s">
        <v>429</v>
      </c>
      <c r="G1027" s="46" t="s">
        <v>3541</v>
      </c>
      <c r="H1027" s="46" t="s">
        <v>7172</v>
      </c>
      <c r="I1027" s="11" t="s">
        <v>3725</v>
      </c>
      <c r="J1027" s="11" t="s">
        <v>2441</v>
      </c>
      <c r="K1027" s="40">
        <v>25705</v>
      </c>
      <c r="L1027" s="41" t="s">
        <v>141</v>
      </c>
      <c r="M1027" s="11">
        <v>992876738</v>
      </c>
      <c r="N1027" s="39" t="s">
        <v>100</v>
      </c>
      <c r="O1027" s="38" t="s">
        <v>100</v>
      </c>
      <c r="P1027" s="38" t="s">
        <v>354</v>
      </c>
      <c r="Q1027" s="11" t="s">
        <v>7173</v>
      </c>
      <c r="R1027" s="10" t="str">
        <f t="shared" si="172"/>
        <v>AREQUIPA</v>
      </c>
      <c r="S1027" s="7" t="str">
        <f t="shared" si="173"/>
        <v>AREQUIPA</v>
      </c>
      <c r="T1027" s="11"/>
      <c r="U1027" s="42"/>
      <c r="W1027" s="43">
        <v>44162</v>
      </c>
      <c r="X1027" s="8" t="str">
        <f t="shared" si="174"/>
        <v>SI</v>
      </c>
      <c r="Y1027" s="44"/>
      <c r="AN1027" s="10" t="str">
        <f t="shared" si="175"/>
        <v>XB2ST.P0220-4C74101C-S14</v>
      </c>
      <c r="AO1027" s="10" t="str">
        <f t="shared" si="171"/>
        <v>CONTRATISTAS</v>
      </c>
      <c r="AQ1027" s="38" t="str">
        <f t="shared" si="176"/>
        <v>AREQUIPA</v>
      </c>
    </row>
    <row r="1028" spans="1:43" ht="15.75" customHeight="1" x14ac:dyDescent="0.2">
      <c r="A1028" s="38">
        <v>1020</v>
      </c>
      <c r="B1028" s="11" t="s">
        <v>2436</v>
      </c>
      <c r="C1028" s="2" t="s">
        <v>681</v>
      </c>
      <c r="D1028" s="11" t="str">
        <f t="shared" si="168"/>
        <v>DNI44404182</v>
      </c>
      <c r="E1028" s="39" t="s">
        <v>7174</v>
      </c>
      <c r="F1028" s="39" t="s">
        <v>7087</v>
      </c>
      <c r="G1028" s="11" t="s">
        <v>2178</v>
      </c>
      <c r="H1028" s="11" t="s">
        <v>7175</v>
      </c>
      <c r="I1028" s="11" t="s">
        <v>3725</v>
      </c>
      <c r="J1028" s="11" t="s">
        <v>2441</v>
      </c>
      <c r="K1028" s="40">
        <v>31310</v>
      </c>
      <c r="L1028" s="41" t="s">
        <v>141</v>
      </c>
      <c r="M1028" s="11">
        <v>966993033</v>
      </c>
      <c r="N1028" s="39" t="s">
        <v>100</v>
      </c>
      <c r="O1028" s="11" t="s">
        <v>100</v>
      </c>
      <c r="P1028" s="11" t="s">
        <v>228</v>
      </c>
      <c r="Q1028" s="11" t="s">
        <v>7176</v>
      </c>
      <c r="R1028" s="7" t="str">
        <f t="shared" si="172"/>
        <v>AREQUIPA</v>
      </c>
      <c r="S1028" s="7" t="str">
        <f t="shared" si="173"/>
        <v>AREQUIPA</v>
      </c>
      <c r="T1028" s="11"/>
      <c r="U1028" s="42"/>
      <c r="W1028" s="43">
        <v>44162</v>
      </c>
      <c r="X1028" s="8" t="e">
        <f t="shared" si="174"/>
        <v>#N/A</v>
      </c>
      <c r="Y1028" s="44"/>
      <c r="AN1028" s="10" t="str">
        <f t="shared" si="175"/>
        <v>XB2ST.P0220-4C74101C-S14</v>
      </c>
      <c r="AO1028" s="10" t="str">
        <f t="shared" si="171"/>
        <v>CONTRATISTAS</v>
      </c>
      <c r="AQ1028" s="38" t="str">
        <f t="shared" si="176"/>
        <v>AREQUIPA</v>
      </c>
    </row>
    <row r="1029" spans="1:43" ht="15.75" customHeight="1" x14ac:dyDescent="0.2">
      <c r="A1029" s="38">
        <v>1021</v>
      </c>
      <c r="B1029" s="11" t="s">
        <v>2436</v>
      </c>
      <c r="C1029" s="2" t="s">
        <v>681</v>
      </c>
      <c r="D1029" s="11" t="str">
        <f t="shared" si="168"/>
        <v>DNI40549388</v>
      </c>
      <c r="E1029" s="39" t="s">
        <v>7177</v>
      </c>
      <c r="F1029" s="39" t="s">
        <v>7178</v>
      </c>
      <c r="G1029" s="11" t="s">
        <v>1258</v>
      </c>
      <c r="H1029" s="11" t="s">
        <v>7179</v>
      </c>
      <c r="I1029" s="11" t="s">
        <v>3725</v>
      </c>
      <c r="J1029" s="11" t="s">
        <v>2441</v>
      </c>
      <c r="K1029" s="40">
        <v>28998</v>
      </c>
      <c r="L1029" s="41" t="s">
        <v>141</v>
      </c>
      <c r="M1029" s="11">
        <v>992556449</v>
      </c>
      <c r="N1029" s="39" t="s">
        <v>100</v>
      </c>
      <c r="O1029" s="11" t="s">
        <v>100</v>
      </c>
      <c r="P1029" s="11" t="s">
        <v>100</v>
      </c>
      <c r="Q1029" s="11" t="s">
        <v>7180</v>
      </c>
      <c r="R1029" s="7" t="str">
        <f t="shared" si="172"/>
        <v>AREQUIPA</v>
      </c>
      <c r="S1029" s="7" t="str">
        <f t="shared" si="173"/>
        <v>AREQUIPA</v>
      </c>
      <c r="T1029" s="11"/>
      <c r="U1029" s="42"/>
      <c r="W1029" s="43">
        <v>44162</v>
      </c>
      <c r="X1029" s="8" t="e">
        <f t="shared" si="174"/>
        <v>#N/A</v>
      </c>
      <c r="Y1029" s="44"/>
      <c r="AN1029" s="10" t="str">
        <f t="shared" si="175"/>
        <v>XB2ST.P0220-4C74101C-S14</v>
      </c>
      <c r="AO1029" s="10" t="str">
        <f t="shared" ref="AO1029:AO1060" si="177">VLOOKUP(B1029,empresas,4,FALSE)</f>
        <v>CONTRATISTAS</v>
      </c>
      <c r="AQ1029" s="38" t="str">
        <f t="shared" si="176"/>
        <v>AREQUIPA</v>
      </c>
    </row>
    <row r="1030" spans="1:43" ht="15.75" customHeight="1" x14ac:dyDescent="0.2">
      <c r="A1030" s="38">
        <v>1024</v>
      </c>
      <c r="B1030" s="11" t="s">
        <v>2436</v>
      </c>
      <c r="C1030" s="2" t="s">
        <v>681</v>
      </c>
      <c r="D1030" s="11" t="str">
        <f t="shared" si="168"/>
        <v>DNI40978974</v>
      </c>
      <c r="E1030" s="39" t="s">
        <v>7181</v>
      </c>
      <c r="F1030" s="39" t="s">
        <v>7182</v>
      </c>
      <c r="G1030" s="11" t="s">
        <v>97</v>
      </c>
      <c r="H1030" s="11" t="s">
        <v>7183</v>
      </c>
      <c r="I1030" s="11" t="s">
        <v>3037</v>
      </c>
      <c r="J1030" s="11" t="s">
        <v>2462</v>
      </c>
      <c r="K1030" s="40">
        <v>29822</v>
      </c>
      <c r="L1030" s="41" t="s">
        <v>3811</v>
      </c>
      <c r="M1030" s="11">
        <v>944125851</v>
      </c>
      <c r="N1030" s="39" t="s">
        <v>100</v>
      </c>
      <c r="O1030" s="11" t="s">
        <v>100</v>
      </c>
      <c r="P1030" s="11" t="s">
        <v>616</v>
      </c>
      <c r="Q1030" s="11" t="s">
        <v>7184</v>
      </c>
      <c r="R1030" s="7" t="str">
        <f t="shared" si="172"/>
        <v>AREQUIPA</v>
      </c>
      <c r="S1030" s="7" t="str">
        <f t="shared" si="173"/>
        <v>AREQUIPA</v>
      </c>
      <c r="T1030" s="11"/>
      <c r="U1030" s="42"/>
      <c r="W1030" s="43">
        <v>44162</v>
      </c>
      <c r="X1030" s="8" t="e">
        <f t="shared" si="174"/>
        <v>#N/A</v>
      </c>
      <c r="Y1030" s="44"/>
      <c r="AN1030" s="10" t="str">
        <f t="shared" si="175"/>
        <v>XB2ST.P0220-4C74101C-S14</v>
      </c>
      <c r="AO1030" s="10" t="str">
        <f t="shared" si="177"/>
        <v>CONTRATISTAS</v>
      </c>
      <c r="AQ1030" s="38" t="str">
        <f t="shared" si="176"/>
        <v>AREQUIPA</v>
      </c>
    </row>
    <row r="1031" spans="1:43" ht="15.75" customHeight="1" x14ac:dyDescent="0.2">
      <c r="A1031" s="38">
        <v>1025</v>
      </c>
      <c r="B1031" s="11" t="s">
        <v>2436</v>
      </c>
      <c r="C1031" s="2" t="s">
        <v>681</v>
      </c>
      <c r="D1031" s="11" t="str">
        <f t="shared" si="168"/>
        <v>DNI46412452</v>
      </c>
      <c r="E1031" s="39" t="s">
        <v>7185</v>
      </c>
      <c r="F1031" s="39" t="s">
        <v>115</v>
      </c>
      <c r="G1031" s="11" t="s">
        <v>800</v>
      </c>
      <c r="H1031" s="11" t="s">
        <v>7186</v>
      </c>
      <c r="I1031" s="11" t="s">
        <v>3037</v>
      </c>
      <c r="J1031" s="11" t="s">
        <v>2462</v>
      </c>
      <c r="K1031" s="40">
        <v>33070</v>
      </c>
      <c r="L1031" s="41" t="s">
        <v>3811</v>
      </c>
      <c r="M1031" s="11">
        <v>959193122</v>
      </c>
      <c r="N1031" s="39" t="s">
        <v>100</v>
      </c>
      <c r="O1031" s="11" t="s">
        <v>100</v>
      </c>
      <c r="P1031" s="38" t="s">
        <v>133</v>
      </c>
      <c r="Q1031" s="11" t="s">
        <v>7187</v>
      </c>
      <c r="R1031" s="7" t="str">
        <f t="shared" si="172"/>
        <v>AREQUIPA</v>
      </c>
      <c r="S1031" s="7" t="str">
        <f t="shared" si="173"/>
        <v>AREQUIPA</v>
      </c>
      <c r="T1031" s="11"/>
      <c r="U1031" s="42"/>
      <c r="W1031" s="43">
        <v>44162</v>
      </c>
      <c r="X1031" s="8" t="e">
        <f t="shared" si="174"/>
        <v>#N/A</v>
      </c>
      <c r="Y1031" s="44"/>
      <c r="AN1031" s="10" t="str">
        <f t="shared" si="175"/>
        <v>XB2ST.P0220-4C74101C-S14</v>
      </c>
      <c r="AO1031" s="10" t="str">
        <f t="shared" si="177"/>
        <v>CONTRATISTAS</v>
      </c>
      <c r="AQ1031" s="38" t="str">
        <f t="shared" si="176"/>
        <v>AREQUIPA</v>
      </c>
    </row>
    <row r="1032" spans="1:43" ht="15.75" customHeight="1" x14ac:dyDescent="0.2">
      <c r="A1032" s="38">
        <v>1026</v>
      </c>
      <c r="B1032" s="11" t="s">
        <v>2436</v>
      </c>
      <c r="C1032" s="2" t="s">
        <v>681</v>
      </c>
      <c r="D1032" s="11" t="str">
        <f t="shared" si="168"/>
        <v>DNI29607527</v>
      </c>
      <c r="E1032" s="39" t="s">
        <v>7188</v>
      </c>
      <c r="F1032" s="39" t="s">
        <v>7189</v>
      </c>
      <c r="G1032" s="11" t="s">
        <v>949</v>
      </c>
      <c r="H1032" s="11" t="s">
        <v>2865</v>
      </c>
      <c r="I1032" s="11" t="s">
        <v>7190</v>
      </c>
      <c r="J1032" s="11" t="s">
        <v>2462</v>
      </c>
      <c r="K1032" s="40">
        <v>25300</v>
      </c>
      <c r="L1032" s="41" t="s">
        <v>3811</v>
      </c>
      <c r="M1032" s="11">
        <v>959766265</v>
      </c>
      <c r="N1032" s="39" t="s">
        <v>100</v>
      </c>
      <c r="O1032" s="11" t="s">
        <v>100</v>
      </c>
      <c r="P1032" s="38" t="s">
        <v>133</v>
      </c>
      <c r="Q1032" s="11" t="s">
        <v>7191</v>
      </c>
      <c r="R1032" s="7" t="str">
        <f t="shared" si="172"/>
        <v>AREQUIPA</v>
      </c>
      <c r="S1032" s="7" t="str">
        <f t="shared" si="173"/>
        <v>AREQUIPA</v>
      </c>
      <c r="T1032" s="11"/>
      <c r="U1032" s="42"/>
      <c r="W1032" s="43">
        <v>44162</v>
      </c>
      <c r="X1032" s="8" t="e">
        <f t="shared" si="174"/>
        <v>#N/A</v>
      </c>
      <c r="Y1032" s="44"/>
      <c r="AN1032" s="10" t="str">
        <f t="shared" si="175"/>
        <v>XB2ST.P0220-4C74101C-S14</v>
      </c>
      <c r="AO1032" s="10" t="str">
        <f t="shared" si="177"/>
        <v>CONTRATISTAS</v>
      </c>
      <c r="AQ1032" s="38" t="str">
        <f t="shared" si="176"/>
        <v>AREQUIPA</v>
      </c>
    </row>
    <row r="1033" spans="1:43" ht="15.75" customHeight="1" x14ac:dyDescent="0.2">
      <c r="A1033" s="38">
        <v>1027</v>
      </c>
      <c r="B1033" s="11" t="s">
        <v>2436</v>
      </c>
      <c r="C1033" s="2" t="s">
        <v>681</v>
      </c>
      <c r="D1033" s="11" t="str">
        <f t="shared" si="168"/>
        <v>DNI80438506</v>
      </c>
      <c r="E1033" s="39" t="s">
        <v>7192</v>
      </c>
      <c r="F1033" s="39" t="s">
        <v>7193</v>
      </c>
      <c r="G1033" s="11" t="s">
        <v>291</v>
      </c>
      <c r="H1033" s="11" t="s">
        <v>7194</v>
      </c>
      <c r="I1033" s="11" t="s">
        <v>2912</v>
      </c>
      <c r="J1033" s="11" t="s">
        <v>2462</v>
      </c>
      <c r="K1033" s="40">
        <v>28807</v>
      </c>
      <c r="L1033" s="41" t="s">
        <v>63</v>
      </c>
      <c r="M1033" s="11">
        <v>999046864</v>
      </c>
      <c r="N1033" s="39" t="s">
        <v>100</v>
      </c>
      <c r="O1033" s="11" t="s">
        <v>100</v>
      </c>
      <c r="P1033" s="11" t="s">
        <v>228</v>
      </c>
      <c r="Q1033" s="11" t="s">
        <v>7195</v>
      </c>
      <c r="R1033" s="7" t="str">
        <f t="shared" si="172"/>
        <v>AREQUIPA</v>
      </c>
      <c r="S1033" s="7" t="str">
        <f t="shared" si="173"/>
        <v>AREQUIPA</v>
      </c>
      <c r="T1033" s="11"/>
      <c r="U1033" s="42"/>
      <c r="W1033" s="43">
        <v>44162</v>
      </c>
      <c r="X1033" s="8" t="e">
        <f t="shared" si="174"/>
        <v>#N/A</v>
      </c>
      <c r="Y1033" s="44"/>
      <c r="AN1033" s="10" t="str">
        <f t="shared" si="175"/>
        <v>XB2ST.P0220-4C74101C-S14</v>
      </c>
      <c r="AO1033" s="10" t="str">
        <f t="shared" si="177"/>
        <v>CONTRATISTAS</v>
      </c>
      <c r="AQ1033" s="38" t="str">
        <f t="shared" si="176"/>
        <v>AREQUIPA</v>
      </c>
    </row>
    <row r="1034" spans="1:43" ht="15.75" customHeight="1" x14ac:dyDescent="0.2">
      <c r="A1034" s="38">
        <v>1050</v>
      </c>
      <c r="B1034" s="11" t="s">
        <v>2436</v>
      </c>
      <c r="C1034" s="2" t="s">
        <v>681</v>
      </c>
      <c r="D1034" s="11" t="str">
        <f t="shared" si="168"/>
        <v>DNI29664039</v>
      </c>
      <c r="E1034" s="39" t="s">
        <v>7196</v>
      </c>
      <c r="F1034" s="39" t="s">
        <v>3990</v>
      </c>
      <c r="G1034" s="11" t="s">
        <v>2538</v>
      </c>
      <c r="H1034" s="11" t="s">
        <v>7197</v>
      </c>
      <c r="I1034" s="11" t="s">
        <v>3805</v>
      </c>
      <c r="J1034" s="11" t="s">
        <v>2462</v>
      </c>
      <c r="K1034" s="40">
        <v>27212</v>
      </c>
      <c r="L1034" s="41" t="s">
        <v>3811</v>
      </c>
      <c r="M1034" s="11">
        <v>966966105</v>
      </c>
      <c r="N1034" s="39" t="s">
        <v>100</v>
      </c>
      <c r="O1034" s="11" t="s">
        <v>100</v>
      </c>
      <c r="P1034" s="11" t="s">
        <v>228</v>
      </c>
      <c r="Q1034" s="11" t="s">
        <v>7198</v>
      </c>
      <c r="R1034" s="7" t="str">
        <f t="shared" si="172"/>
        <v>AREQUIPA</v>
      </c>
      <c r="S1034" s="7" t="str">
        <f t="shared" si="173"/>
        <v>AREQUIPA</v>
      </c>
      <c r="T1034" s="11"/>
      <c r="U1034" s="42"/>
      <c r="W1034" s="43">
        <v>44162</v>
      </c>
      <c r="X1034" s="8" t="e">
        <f t="shared" si="174"/>
        <v>#N/A</v>
      </c>
      <c r="Y1034" s="44"/>
      <c r="AN1034" s="10" t="str">
        <f t="shared" si="175"/>
        <v>XB2ST.P0220-4C74101C-S14</v>
      </c>
      <c r="AO1034" s="10" t="str">
        <f t="shared" si="177"/>
        <v>CONTRATISTAS</v>
      </c>
      <c r="AQ1034" s="38" t="str">
        <f t="shared" si="176"/>
        <v>AREQUIPA</v>
      </c>
    </row>
    <row r="1035" spans="1:43" ht="15.75" customHeight="1" x14ac:dyDescent="0.2">
      <c r="A1035" s="38">
        <v>1051</v>
      </c>
      <c r="B1035" s="11" t="s">
        <v>2436</v>
      </c>
      <c r="C1035" s="2" t="s">
        <v>681</v>
      </c>
      <c r="D1035" s="11" t="str">
        <f t="shared" si="168"/>
        <v>DNI29677721</v>
      </c>
      <c r="E1035" s="39" t="s">
        <v>7199</v>
      </c>
      <c r="F1035" s="39" t="s">
        <v>3271</v>
      </c>
      <c r="G1035" s="11" t="s">
        <v>7200</v>
      </c>
      <c r="H1035" s="11" t="s">
        <v>7201</v>
      </c>
      <c r="I1035" s="11" t="s">
        <v>3805</v>
      </c>
      <c r="J1035" s="11" t="s">
        <v>2462</v>
      </c>
      <c r="K1035" s="40">
        <v>26715</v>
      </c>
      <c r="L1035" s="41" t="s">
        <v>141</v>
      </c>
      <c r="M1035" s="11">
        <v>993410725</v>
      </c>
      <c r="N1035" s="39" t="s">
        <v>100</v>
      </c>
      <c r="O1035" s="11" t="s">
        <v>100</v>
      </c>
      <c r="P1035" s="11" t="s">
        <v>1193</v>
      </c>
      <c r="Q1035" s="11" t="s">
        <v>7202</v>
      </c>
      <c r="R1035" s="7" t="str">
        <f t="shared" si="172"/>
        <v>AREQUIPA</v>
      </c>
      <c r="S1035" s="7" t="str">
        <f t="shared" si="173"/>
        <v>AREQUIPA</v>
      </c>
      <c r="T1035" s="11"/>
      <c r="U1035" s="42"/>
      <c r="W1035" s="43">
        <v>44162</v>
      </c>
      <c r="X1035" s="8" t="e">
        <f t="shared" si="174"/>
        <v>#N/A</v>
      </c>
      <c r="Y1035" s="44"/>
      <c r="AN1035" s="10" t="str">
        <f t="shared" si="175"/>
        <v>XB2ST.P0220-4C74101C-S14</v>
      </c>
      <c r="AO1035" s="10" t="str">
        <f t="shared" si="177"/>
        <v>CONTRATISTAS</v>
      </c>
      <c r="AQ1035" s="38" t="str">
        <f t="shared" si="176"/>
        <v>AREQUIPA</v>
      </c>
    </row>
    <row r="1036" spans="1:43" ht="15.75" customHeight="1" x14ac:dyDescent="0.2">
      <c r="A1036" s="38">
        <v>1052</v>
      </c>
      <c r="B1036" s="11" t="s">
        <v>2436</v>
      </c>
      <c r="C1036" s="2" t="s">
        <v>681</v>
      </c>
      <c r="D1036" s="11" t="str">
        <f t="shared" si="168"/>
        <v>DNI43497691</v>
      </c>
      <c r="E1036" s="39" t="s">
        <v>7203</v>
      </c>
      <c r="F1036" s="39" t="s">
        <v>115</v>
      </c>
      <c r="G1036" s="11" t="s">
        <v>990</v>
      </c>
      <c r="H1036" s="11" t="s">
        <v>358</v>
      </c>
      <c r="I1036" s="11" t="s">
        <v>3805</v>
      </c>
      <c r="J1036" s="11" t="s">
        <v>2462</v>
      </c>
      <c r="K1036" s="40">
        <v>30385</v>
      </c>
      <c r="L1036" s="41" t="s">
        <v>3811</v>
      </c>
      <c r="M1036" s="11">
        <v>913600920</v>
      </c>
      <c r="N1036" s="39" t="s">
        <v>100</v>
      </c>
      <c r="O1036" s="11" t="s">
        <v>100</v>
      </c>
      <c r="P1036" s="11" t="s">
        <v>354</v>
      </c>
      <c r="Q1036" s="11" t="s">
        <v>7204</v>
      </c>
      <c r="R1036" s="7" t="str">
        <f t="shared" si="172"/>
        <v>AREQUIPA</v>
      </c>
      <c r="S1036" s="7" t="str">
        <f t="shared" si="173"/>
        <v>AREQUIPA</v>
      </c>
      <c r="T1036" s="11"/>
      <c r="U1036" s="42"/>
      <c r="W1036" s="43">
        <v>44162</v>
      </c>
      <c r="X1036" s="8" t="e">
        <f t="shared" si="174"/>
        <v>#N/A</v>
      </c>
      <c r="Y1036" s="44"/>
      <c r="AN1036" s="10" t="str">
        <f t="shared" si="175"/>
        <v>XB2ST.P0220-4C74101C-S14</v>
      </c>
      <c r="AO1036" s="10" t="str">
        <f t="shared" si="177"/>
        <v>CONTRATISTAS</v>
      </c>
      <c r="AQ1036" s="38" t="str">
        <f t="shared" si="176"/>
        <v>AREQUIPA</v>
      </c>
    </row>
    <row r="1037" spans="1:43" ht="15.75" customHeight="1" x14ac:dyDescent="0.2">
      <c r="A1037" s="38">
        <v>1053</v>
      </c>
      <c r="B1037" s="11" t="s">
        <v>2436</v>
      </c>
      <c r="C1037" s="2" t="s">
        <v>681</v>
      </c>
      <c r="D1037" s="11" t="str">
        <f t="shared" si="168"/>
        <v>DNI43958462</v>
      </c>
      <c r="E1037" s="39" t="s">
        <v>7205</v>
      </c>
      <c r="F1037" s="39" t="s">
        <v>115</v>
      </c>
      <c r="G1037" s="11" t="s">
        <v>7206</v>
      </c>
      <c r="H1037" s="11" t="s">
        <v>7207</v>
      </c>
      <c r="I1037" s="11" t="s">
        <v>3805</v>
      </c>
      <c r="J1037" s="11" t="s">
        <v>2462</v>
      </c>
      <c r="K1037" s="40">
        <v>28971</v>
      </c>
      <c r="L1037" s="41" t="s">
        <v>141</v>
      </c>
      <c r="M1037" s="11">
        <v>960209006</v>
      </c>
      <c r="N1037" s="39" t="s">
        <v>100</v>
      </c>
      <c r="O1037" s="38" t="s">
        <v>100</v>
      </c>
      <c r="P1037" s="11" t="s">
        <v>133</v>
      </c>
      <c r="Q1037" s="11" t="s">
        <v>7208</v>
      </c>
      <c r="R1037" s="7" t="str">
        <f t="shared" si="172"/>
        <v>AREQUIPA</v>
      </c>
      <c r="S1037" s="7" t="str">
        <f t="shared" si="173"/>
        <v>AREQUIPA</v>
      </c>
      <c r="T1037" s="11"/>
      <c r="U1037" s="42"/>
      <c r="W1037" s="43">
        <v>44162</v>
      </c>
      <c r="X1037" s="8" t="e">
        <f t="shared" si="174"/>
        <v>#N/A</v>
      </c>
      <c r="Y1037" s="44"/>
      <c r="AN1037" s="10" t="str">
        <f t="shared" si="175"/>
        <v>XB2ST.P0220-4C74101C-S14</v>
      </c>
      <c r="AO1037" s="10" t="str">
        <f t="shared" si="177"/>
        <v>CONTRATISTAS</v>
      </c>
      <c r="AQ1037" s="38" t="str">
        <f t="shared" si="176"/>
        <v>AREQUIPA</v>
      </c>
    </row>
    <row r="1038" spans="1:43" ht="15.75" customHeight="1" x14ac:dyDescent="0.2">
      <c r="A1038" s="38">
        <v>1054</v>
      </c>
      <c r="B1038" s="11" t="s">
        <v>2436</v>
      </c>
      <c r="C1038" s="2" t="s">
        <v>681</v>
      </c>
      <c r="D1038" s="11" t="str">
        <f t="shared" si="168"/>
        <v>DNI43722729</v>
      </c>
      <c r="E1038" s="39" t="s">
        <v>7209</v>
      </c>
      <c r="F1038" s="39" t="s">
        <v>1739</v>
      </c>
      <c r="G1038" s="11" t="s">
        <v>115</v>
      </c>
      <c r="H1038" s="11" t="s">
        <v>7210</v>
      </c>
      <c r="I1038" s="11" t="s">
        <v>3805</v>
      </c>
      <c r="J1038" s="11" t="s">
        <v>2462</v>
      </c>
      <c r="K1038" s="40">
        <v>31247</v>
      </c>
      <c r="L1038" s="41" t="s">
        <v>141</v>
      </c>
      <c r="M1038" s="11">
        <v>951766627</v>
      </c>
      <c r="N1038" s="39" t="s">
        <v>100</v>
      </c>
      <c r="O1038" s="11" t="s">
        <v>222</v>
      </c>
      <c r="P1038" s="11" t="s">
        <v>222</v>
      </c>
      <c r="Q1038" s="11" t="s">
        <v>7211</v>
      </c>
      <c r="R1038" s="7" t="str">
        <f t="shared" si="172"/>
        <v>AREQUIPA</v>
      </c>
      <c r="S1038" s="7" t="str">
        <f t="shared" si="173"/>
        <v>AREQUIPA</v>
      </c>
      <c r="T1038" s="11"/>
      <c r="U1038" s="42"/>
      <c r="W1038" s="43">
        <v>44162</v>
      </c>
      <c r="X1038" s="8" t="e">
        <f t="shared" si="174"/>
        <v>#N/A</v>
      </c>
      <c r="Y1038" s="44"/>
      <c r="AN1038" s="10" t="str">
        <f t="shared" si="175"/>
        <v>XB2ST.P0220-4C74101C-S14</v>
      </c>
      <c r="AO1038" s="10" t="str">
        <f t="shared" si="177"/>
        <v>CONTRATISTAS</v>
      </c>
      <c r="AQ1038" s="38" t="str">
        <f t="shared" si="176"/>
        <v>AREQUIPA</v>
      </c>
    </row>
    <row r="1039" spans="1:43" ht="15.75" customHeight="1" x14ac:dyDescent="0.2">
      <c r="A1039" s="38">
        <v>1057</v>
      </c>
      <c r="B1039" s="11" t="s">
        <v>2436</v>
      </c>
      <c r="C1039" s="2" t="s">
        <v>681</v>
      </c>
      <c r="D1039" s="11" t="str">
        <f t="shared" si="168"/>
        <v>DNI41752904</v>
      </c>
      <c r="E1039" s="39" t="s">
        <v>7212</v>
      </c>
      <c r="F1039" s="39" t="s">
        <v>2546</v>
      </c>
      <c r="G1039" s="11" t="s">
        <v>847</v>
      </c>
      <c r="H1039" s="11" t="s">
        <v>7213</v>
      </c>
      <c r="I1039" s="11" t="s">
        <v>2565</v>
      </c>
      <c r="J1039" s="11" t="s">
        <v>7214</v>
      </c>
      <c r="K1039" s="40">
        <v>29487</v>
      </c>
      <c r="L1039" s="41" t="s">
        <v>141</v>
      </c>
      <c r="M1039" s="11">
        <v>938177744</v>
      </c>
      <c r="N1039" s="39" t="s">
        <v>100</v>
      </c>
      <c r="O1039" s="11" t="s">
        <v>100</v>
      </c>
      <c r="P1039" s="11" t="s">
        <v>101</v>
      </c>
      <c r="Q1039" s="11" t="s">
        <v>7215</v>
      </c>
      <c r="R1039" s="7" t="str">
        <f t="shared" si="172"/>
        <v>AREQUIPA</v>
      </c>
      <c r="S1039" s="7" t="str">
        <f t="shared" si="173"/>
        <v>AREQUIPA</v>
      </c>
      <c r="T1039" s="11"/>
      <c r="U1039" s="42"/>
      <c r="W1039" s="43">
        <v>44162</v>
      </c>
      <c r="X1039" s="8" t="e">
        <f t="shared" si="174"/>
        <v>#N/A</v>
      </c>
      <c r="Y1039" s="44"/>
      <c r="AN1039" s="10" t="str">
        <f t="shared" si="175"/>
        <v>XB2ST.P0220-4C74101C-S14</v>
      </c>
      <c r="AO1039" s="10" t="str">
        <f t="shared" si="177"/>
        <v>CONTRATISTAS</v>
      </c>
      <c r="AQ1039" s="38" t="str">
        <f t="shared" si="176"/>
        <v>AREQUIPA</v>
      </c>
    </row>
    <row r="1040" spans="1:43" ht="15.75" customHeight="1" x14ac:dyDescent="0.2">
      <c r="A1040" s="38">
        <v>1058</v>
      </c>
      <c r="B1040" s="11" t="s">
        <v>2436</v>
      </c>
      <c r="C1040" s="2" t="s">
        <v>681</v>
      </c>
      <c r="D1040" s="11" t="str">
        <f t="shared" si="168"/>
        <v>DNI47707397</v>
      </c>
      <c r="E1040" s="39" t="s">
        <v>7216</v>
      </c>
      <c r="F1040" s="39" t="s">
        <v>7217</v>
      </c>
      <c r="G1040" s="11" t="s">
        <v>198</v>
      </c>
      <c r="H1040" s="11" t="s">
        <v>7218</v>
      </c>
      <c r="I1040" s="11" t="s">
        <v>2565</v>
      </c>
      <c r="J1040" s="11" t="s">
        <v>2441</v>
      </c>
      <c r="K1040" s="40">
        <v>32674</v>
      </c>
      <c r="L1040" s="41" t="s">
        <v>141</v>
      </c>
      <c r="M1040" s="11">
        <v>944446547</v>
      </c>
      <c r="N1040" s="39" t="s">
        <v>100</v>
      </c>
      <c r="O1040" s="11" t="s">
        <v>100</v>
      </c>
      <c r="P1040" s="11" t="s">
        <v>2678</v>
      </c>
      <c r="Q1040" s="11" t="s">
        <v>7219</v>
      </c>
      <c r="R1040" s="7" t="str">
        <f t="shared" si="172"/>
        <v>AREQUIPA</v>
      </c>
      <c r="S1040" s="7" t="str">
        <f t="shared" si="173"/>
        <v>AREQUIPA</v>
      </c>
      <c r="T1040" s="11"/>
      <c r="U1040" s="42"/>
      <c r="W1040" s="43">
        <v>44162</v>
      </c>
      <c r="X1040" s="8" t="e">
        <f t="shared" si="174"/>
        <v>#N/A</v>
      </c>
      <c r="Y1040" s="44"/>
      <c r="AN1040" s="10" t="str">
        <f t="shared" si="175"/>
        <v>XB2ST.P0220-4C74101C-S14</v>
      </c>
      <c r="AO1040" s="10" t="str">
        <f t="shared" si="177"/>
        <v>CONTRATISTAS</v>
      </c>
      <c r="AQ1040" s="38" t="str">
        <f t="shared" si="176"/>
        <v>AREQUIPA</v>
      </c>
    </row>
    <row r="1041" spans="1:43" ht="15.75" customHeight="1" x14ac:dyDescent="0.2">
      <c r="A1041" s="38">
        <v>1059</v>
      </c>
      <c r="B1041" s="11" t="s">
        <v>2436</v>
      </c>
      <c r="C1041" s="2" t="s">
        <v>681</v>
      </c>
      <c r="D1041" s="11" t="str">
        <f t="shared" si="168"/>
        <v>DNI46093640</v>
      </c>
      <c r="E1041" s="39" t="s">
        <v>7220</v>
      </c>
      <c r="F1041" s="39" t="s">
        <v>2049</v>
      </c>
      <c r="G1041" s="11" t="s">
        <v>115</v>
      </c>
      <c r="H1041" s="11" t="s">
        <v>7221</v>
      </c>
      <c r="I1041" s="11" t="s">
        <v>2565</v>
      </c>
      <c r="J1041" s="11" t="s">
        <v>2588</v>
      </c>
      <c r="K1041" s="40">
        <v>32787</v>
      </c>
      <c r="L1041" s="41" t="s">
        <v>141</v>
      </c>
      <c r="M1041" s="11">
        <v>974534678</v>
      </c>
      <c r="N1041" s="39" t="s">
        <v>100</v>
      </c>
      <c r="O1041" s="11" t="s">
        <v>100</v>
      </c>
      <c r="P1041" s="11" t="s">
        <v>1193</v>
      </c>
      <c r="Q1041" s="11" t="s">
        <v>7222</v>
      </c>
      <c r="R1041" s="7" t="str">
        <f t="shared" si="172"/>
        <v>AREQUIPA</v>
      </c>
      <c r="S1041" s="7" t="str">
        <f t="shared" si="173"/>
        <v>AREQUIPA</v>
      </c>
      <c r="T1041" s="11"/>
      <c r="U1041" s="42"/>
      <c r="W1041" s="43">
        <v>44162</v>
      </c>
      <c r="X1041" s="8" t="e">
        <f t="shared" si="174"/>
        <v>#N/A</v>
      </c>
      <c r="Y1041" s="44"/>
      <c r="AN1041" s="10" t="str">
        <f t="shared" si="175"/>
        <v>XB2ST.P0220-4C74101C-S14</v>
      </c>
      <c r="AO1041" s="10" t="str">
        <f t="shared" si="177"/>
        <v>CONTRATISTAS</v>
      </c>
      <c r="AQ1041" s="38" t="str">
        <f t="shared" si="176"/>
        <v>AREQUIPA</v>
      </c>
    </row>
    <row r="1042" spans="1:43" ht="15.75" customHeight="1" x14ac:dyDescent="0.2">
      <c r="A1042" s="38">
        <v>1060</v>
      </c>
      <c r="B1042" s="11" t="s">
        <v>2436</v>
      </c>
      <c r="C1042" s="2" t="s">
        <v>681</v>
      </c>
      <c r="D1042" s="11" t="str">
        <f t="shared" si="168"/>
        <v>DNI29583769</v>
      </c>
      <c r="E1042" s="39" t="s">
        <v>7223</v>
      </c>
      <c r="F1042" s="39" t="s">
        <v>1227</v>
      </c>
      <c r="G1042" s="11" t="s">
        <v>7224</v>
      </c>
      <c r="H1042" s="11" t="s">
        <v>7225</v>
      </c>
      <c r="I1042" s="11" t="s">
        <v>2565</v>
      </c>
      <c r="J1042" s="11" t="s">
        <v>2462</v>
      </c>
      <c r="K1042" s="40">
        <v>24921</v>
      </c>
      <c r="L1042" s="41" t="s">
        <v>141</v>
      </c>
      <c r="M1042" s="11">
        <v>990600966</v>
      </c>
      <c r="N1042" s="39" t="s">
        <v>100</v>
      </c>
      <c r="O1042" s="11" t="s">
        <v>100</v>
      </c>
      <c r="P1042" s="11" t="s">
        <v>1356</v>
      </c>
      <c r="Q1042" s="11" t="s">
        <v>7226</v>
      </c>
      <c r="R1042" s="7" t="str">
        <f t="shared" si="172"/>
        <v>AREQUIPA</v>
      </c>
      <c r="S1042" s="7" t="str">
        <f t="shared" si="173"/>
        <v>AREQUIPA</v>
      </c>
      <c r="T1042" s="11"/>
      <c r="U1042" s="42"/>
      <c r="W1042" s="43">
        <v>44162</v>
      </c>
      <c r="X1042" s="8" t="e">
        <f t="shared" si="174"/>
        <v>#N/A</v>
      </c>
      <c r="Y1042" s="44"/>
      <c r="AN1042" s="10" t="str">
        <f t="shared" si="175"/>
        <v>XB2ST.P0220-4C74101C-S14</v>
      </c>
      <c r="AO1042" s="10" t="str">
        <f t="shared" si="177"/>
        <v>CONTRATISTAS</v>
      </c>
      <c r="AQ1042" s="38" t="str">
        <f t="shared" si="176"/>
        <v>AREQUIPA</v>
      </c>
    </row>
    <row r="1043" spans="1:43" ht="15.75" customHeight="1" x14ac:dyDescent="0.2">
      <c r="A1043" s="38">
        <v>1061</v>
      </c>
      <c r="B1043" s="11" t="s">
        <v>2436</v>
      </c>
      <c r="C1043" s="2" t="s">
        <v>681</v>
      </c>
      <c r="D1043" s="11" t="str">
        <f t="shared" si="168"/>
        <v>DNI29720579</v>
      </c>
      <c r="E1043" s="39" t="s">
        <v>7227</v>
      </c>
      <c r="F1043" s="39" t="s">
        <v>4295</v>
      </c>
      <c r="G1043" s="11" t="s">
        <v>291</v>
      </c>
      <c r="H1043" s="11" t="s">
        <v>7228</v>
      </c>
      <c r="I1043" s="11" t="s">
        <v>2565</v>
      </c>
      <c r="J1043" s="11" t="s">
        <v>2462</v>
      </c>
      <c r="K1043" s="40">
        <v>28105</v>
      </c>
      <c r="L1043" s="41" t="s">
        <v>141</v>
      </c>
      <c r="M1043" s="11">
        <v>949309119</v>
      </c>
      <c r="N1043" s="39" t="s">
        <v>100</v>
      </c>
      <c r="O1043" s="11" t="s">
        <v>100</v>
      </c>
      <c r="P1043" s="11" t="s">
        <v>2678</v>
      </c>
      <c r="Q1043" s="11" t="s">
        <v>7229</v>
      </c>
      <c r="R1043" s="7" t="str">
        <f t="shared" si="172"/>
        <v>AREQUIPA</v>
      </c>
      <c r="S1043" s="7" t="str">
        <f t="shared" si="173"/>
        <v>AREQUIPA</v>
      </c>
      <c r="T1043" s="11"/>
      <c r="U1043" s="42"/>
      <c r="W1043" s="43">
        <v>44162</v>
      </c>
      <c r="X1043" s="8" t="e">
        <f t="shared" si="174"/>
        <v>#N/A</v>
      </c>
      <c r="Y1043" s="44"/>
      <c r="AN1043" s="10" t="str">
        <f t="shared" si="175"/>
        <v>XB2ST.P0220-4C74101C-S14</v>
      </c>
      <c r="AO1043" s="10" t="str">
        <f t="shared" si="177"/>
        <v>CONTRATISTAS</v>
      </c>
      <c r="AQ1043" s="38" t="str">
        <f t="shared" si="176"/>
        <v>AREQUIPA</v>
      </c>
    </row>
    <row r="1044" spans="1:43" ht="15.75" customHeight="1" x14ac:dyDescent="0.2">
      <c r="A1044" s="38">
        <v>1088</v>
      </c>
      <c r="B1044" s="11" t="s">
        <v>2436</v>
      </c>
      <c r="C1044" s="2" t="s">
        <v>681</v>
      </c>
      <c r="D1044" s="11" t="str">
        <f t="shared" si="168"/>
        <v>DNI29384880</v>
      </c>
      <c r="E1044" s="39" t="s">
        <v>7230</v>
      </c>
      <c r="F1044" s="39" t="s">
        <v>575</v>
      </c>
      <c r="G1044" s="11" t="s">
        <v>291</v>
      </c>
      <c r="H1044" s="11" t="s">
        <v>5385</v>
      </c>
      <c r="I1044" s="11" t="s">
        <v>7231</v>
      </c>
      <c r="J1044" s="11" t="s">
        <v>2462</v>
      </c>
      <c r="K1044" s="40">
        <v>24242</v>
      </c>
      <c r="L1044" s="41" t="s">
        <v>141</v>
      </c>
      <c r="M1044" s="11">
        <v>982047992</v>
      </c>
      <c r="N1044" s="39" t="s">
        <v>100</v>
      </c>
      <c r="O1044" s="11" t="s">
        <v>100</v>
      </c>
      <c r="P1044" s="11" t="s">
        <v>100</v>
      </c>
      <c r="Q1044" s="11" t="s">
        <v>7232</v>
      </c>
      <c r="R1044" s="7" t="str">
        <f t="shared" si="172"/>
        <v>AREQUIPA</v>
      </c>
      <c r="S1044" s="7" t="str">
        <f t="shared" si="173"/>
        <v>AREQUIPA</v>
      </c>
      <c r="T1044" s="11"/>
      <c r="U1044" s="42"/>
      <c r="W1044" s="43">
        <v>44162</v>
      </c>
      <c r="X1044" s="8" t="e">
        <f t="shared" si="174"/>
        <v>#N/A</v>
      </c>
      <c r="Y1044" s="44"/>
      <c r="AH1044" s="8" t="s">
        <v>3317</v>
      </c>
      <c r="AN1044" s="10" t="str">
        <f t="shared" si="175"/>
        <v>XB2ST.P0220-4C74101C-S14</v>
      </c>
      <c r="AO1044" s="10" t="str">
        <f t="shared" si="177"/>
        <v>CONTRATISTAS</v>
      </c>
      <c r="AQ1044" s="38" t="str">
        <f t="shared" si="176"/>
        <v>AREQUIPA</v>
      </c>
    </row>
    <row r="1045" spans="1:43" ht="15.75" customHeight="1" x14ac:dyDescent="0.2">
      <c r="A1045" s="38">
        <v>1095</v>
      </c>
      <c r="B1045" s="11" t="s">
        <v>2436</v>
      </c>
      <c r="C1045" s="2" t="s">
        <v>681</v>
      </c>
      <c r="D1045" s="11" t="str">
        <f t="shared" si="168"/>
        <v>DNI29551175</v>
      </c>
      <c r="E1045" s="39" t="s">
        <v>7233</v>
      </c>
      <c r="F1045" s="39" t="s">
        <v>375</v>
      </c>
      <c r="G1045" s="11" t="s">
        <v>323</v>
      </c>
      <c r="H1045" s="11" t="s">
        <v>7234</v>
      </c>
      <c r="I1045" s="11" t="s">
        <v>2669</v>
      </c>
      <c r="J1045" s="11" t="s">
        <v>2462</v>
      </c>
      <c r="K1045" s="40">
        <v>24996</v>
      </c>
      <c r="L1045" s="41" t="s">
        <v>141</v>
      </c>
      <c r="M1045" s="11">
        <v>982316288</v>
      </c>
      <c r="N1045" s="39" t="s">
        <v>100</v>
      </c>
      <c r="O1045" s="11" t="s">
        <v>100</v>
      </c>
      <c r="P1045" s="11" t="s">
        <v>100</v>
      </c>
      <c r="Q1045" s="11" t="s">
        <v>7235</v>
      </c>
      <c r="R1045" s="7" t="str">
        <f t="shared" si="172"/>
        <v>AREQUIPA</v>
      </c>
      <c r="S1045" s="7" t="str">
        <f t="shared" si="173"/>
        <v>AREQUIPA</v>
      </c>
      <c r="T1045" s="11"/>
      <c r="U1045" s="42"/>
      <c r="W1045" s="43">
        <v>44162</v>
      </c>
      <c r="X1045" s="8" t="e">
        <f t="shared" si="174"/>
        <v>#N/A</v>
      </c>
      <c r="Y1045" s="44"/>
      <c r="AN1045" s="10" t="str">
        <f t="shared" si="175"/>
        <v>XB2ST.P0220-4C74101C-S14</v>
      </c>
      <c r="AO1045" s="10" t="str">
        <f t="shared" si="177"/>
        <v>CONTRATISTAS</v>
      </c>
      <c r="AQ1045" s="38" t="str">
        <f t="shared" si="176"/>
        <v>AREQUIPA</v>
      </c>
    </row>
    <row r="1046" spans="1:43" ht="15.75" customHeight="1" x14ac:dyDescent="0.2">
      <c r="A1046" s="38">
        <v>1101</v>
      </c>
      <c r="B1046" s="4" t="s">
        <v>2436</v>
      </c>
      <c r="C1046" s="3" t="s">
        <v>681</v>
      </c>
      <c r="D1046" s="4" t="str">
        <f t="shared" si="168"/>
        <v>DNI40042303</v>
      </c>
      <c r="E1046" s="45" t="s">
        <v>7236</v>
      </c>
      <c r="F1046" s="45" t="s">
        <v>7237</v>
      </c>
      <c r="G1046" s="46" t="s">
        <v>7238</v>
      </c>
      <c r="H1046" s="46" t="s">
        <v>7239</v>
      </c>
      <c r="I1046" s="11" t="s">
        <v>1777</v>
      </c>
      <c r="J1046" s="11" t="s">
        <v>2756</v>
      </c>
      <c r="K1046" s="40">
        <v>28176</v>
      </c>
      <c r="L1046" s="41" t="s">
        <v>141</v>
      </c>
      <c r="M1046" s="11">
        <v>941099135</v>
      </c>
      <c r="N1046" s="39" t="s">
        <v>100</v>
      </c>
      <c r="O1046" s="38" t="s">
        <v>100</v>
      </c>
      <c r="P1046" s="38" t="s">
        <v>228</v>
      </c>
      <c r="Q1046" s="11" t="s">
        <v>7240</v>
      </c>
      <c r="R1046" s="10" t="str">
        <f t="shared" si="172"/>
        <v>AREQUIPA</v>
      </c>
      <c r="S1046" s="7" t="str">
        <f t="shared" si="173"/>
        <v>AREQUIPA</v>
      </c>
      <c r="T1046" s="11"/>
      <c r="U1046" s="42"/>
      <c r="W1046" s="43">
        <v>44162</v>
      </c>
      <c r="X1046" s="8" t="str">
        <f t="shared" si="174"/>
        <v>SI</v>
      </c>
      <c r="Y1046" s="44"/>
      <c r="AN1046" s="10" t="str">
        <f t="shared" si="175"/>
        <v>XB2ST.P0220-4C74101C-S14</v>
      </c>
      <c r="AO1046" s="10" t="str">
        <f t="shared" si="177"/>
        <v>CONTRATISTAS</v>
      </c>
      <c r="AQ1046" s="38" t="str">
        <f t="shared" si="176"/>
        <v>AREQUIPA</v>
      </c>
    </row>
    <row r="1047" spans="1:43" ht="15.75" customHeight="1" x14ac:dyDescent="0.2">
      <c r="A1047" s="38">
        <v>41</v>
      </c>
      <c r="B1047" s="11" t="s">
        <v>183</v>
      </c>
      <c r="C1047" s="11" t="s">
        <v>154</v>
      </c>
      <c r="D1047" s="11" t="str">
        <f t="shared" si="168"/>
        <v>DNI72244319</v>
      </c>
      <c r="E1047" s="39" t="s">
        <v>7241</v>
      </c>
      <c r="F1047" s="48" t="s">
        <v>3507</v>
      </c>
      <c r="G1047" s="44" t="s">
        <v>115</v>
      </c>
      <c r="H1047" s="38" t="s">
        <v>1724</v>
      </c>
      <c r="I1047" s="38" t="s">
        <v>7242</v>
      </c>
      <c r="J1047" s="38"/>
      <c r="K1047" s="43">
        <v>35064</v>
      </c>
      <c r="L1047" s="38" t="s">
        <v>141</v>
      </c>
      <c r="M1047" s="39">
        <v>951493460</v>
      </c>
      <c r="N1047" s="38" t="s">
        <v>100</v>
      </c>
      <c r="O1047" s="38" t="s">
        <v>100</v>
      </c>
      <c r="P1047" s="38" t="s">
        <v>1193</v>
      </c>
      <c r="Q1047" s="38" t="s">
        <v>7243</v>
      </c>
      <c r="R1047" s="7" t="str">
        <f t="shared" si="172"/>
        <v>AREQUIPA</v>
      </c>
      <c r="S1047" s="7" t="str">
        <f t="shared" si="173"/>
        <v>AREQUIPA</v>
      </c>
      <c r="T1047" s="11" t="s">
        <v>925</v>
      </c>
      <c r="U1047" s="42"/>
      <c r="W1047" s="43">
        <v>44162</v>
      </c>
      <c r="X1047" s="8" t="e">
        <f t="shared" si="174"/>
        <v>#N/A</v>
      </c>
      <c r="Y1047" s="44"/>
      <c r="AN1047" s="10" t="str">
        <f t="shared" si="175"/>
        <v>ZSRSER601-1</v>
      </c>
      <c r="AO1047" s="10" t="str">
        <f t="shared" si="177"/>
        <v>CONTRATISTAS</v>
      </c>
      <c r="AQ1047" s="38" t="str">
        <f t="shared" si="176"/>
        <v>AREQUIPA</v>
      </c>
    </row>
    <row r="1048" spans="1:43" ht="15.75" customHeight="1" x14ac:dyDescent="0.2">
      <c r="A1048" s="38">
        <v>43</v>
      </c>
      <c r="B1048" s="11" t="s">
        <v>215</v>
      </c>
      <c r="C1048" s="11" t="s">
        <v>154</v>
      </c>
      <c r="D1048" s="11" t="str">
        <f t="shared" si="168"/>
        <v>DNI29502640</v>
      </c>
      <c r="E1048" s="39" t="s">
        <v>7244</v>
      </c>
      <c r="F1048" s="48" t="s">
        <v>7245</v>
      </c>
      <c r="G1048" s="44" t="s">
        <v>283</v>
      </c>
      <c r="H1048" s="38" t="s">
        <v>7246</v>
      </c>
      <c r="I1048" s="38" t="s">
        <v>7247</v>
      </c>
      <c r="J1048" s="38" t="s">
        <v>4067</v>
      </c>
      <c r="K1048" s="43">
        <v>24383</v>
      </c>
      <c r="L1048" s="38" t="s">
        <v>141</v>
      </c>
      <c r="M1048" s="39">
        <v>982571009</v>
      </c>
      <c r="N1048" s="38" t="s">
        <v>100</v>
      </c>
      <c r="O1048" s="38" t="s">
        <v>100</v>
      </c>
      <c r="P1048" s="38" t="s">
        <v>616</v>
      </c>
      <c r="Q1048" s="38" t="s">
        <v>223</v>
      </c>
      <c r="R1048" s="7" t="str">
        <f t="shared" si="172"/>
        <v>AREQUIPA</v>
      </c>
      <c r="S1048" s="7" t="str">
        <f t="shared" si="173"/>
        <v>AREQUIPA</v>
      </c>
      <c r="T1048" s="11" t="s">
        <v>164</v>
      </c>
      <c r="U1048" s="42" t="s">
        <v>4069</v>
      </c>
      <c r="W1048" s="43">
        <v>44162</v>
      </c>
      <c r="X1048" s="8" t="e">
        <f t="shared" si="174"/>
        <v>#N/A</v>
      </c>
      <c r="Y1048" s="44"/>
      <c r="AN1048" s="10" t="str">
        <f t="shared" si="175"/>
        <v>ZSRSER601-1</v>
      </c>
      <c r="AO1048" s="10" t="str">
        <f t="shared" si="177"/>
        <v>CONTRATISTAS</v>
      </c>
      <c r="AQ1048" s="38" t="str">
        <f t="shared" si="176"/>
        <v>AREQUIPA</v>
      </c>
    </row>
    <row r="1049" spans="1:43" ht="15.75" customHeight="1" x14ac:dyDescent="0.2">
      <c r="A1049" s="38">
        <v>44</v>
      </c>
      <c r="B1049" s="11" t="s">
        <v>215</v>
      </c>
      <c r="C1049" s="11" t="s">
        <v>154</v>
      </c>
      <c r="D1049" s="11" t="str">
        <f t="shared" ref="D1049:D1112" si="178">CONCATENATE("DNI",E1049)</f>
        <v>DNI44034219</v>
      </c>
      <c r="E1049" s="39" t="s">
        <v>7248</v>
      </c>
      <c r="F1049" s="48" t="s">
        <v>580</v>
      </c>
      <c r="G1049" s="44" t="s">
        <v>1433</v>
      </c>
      <c r="H1049" s="38" t="s">
        <v>7249</v>
      </c>
      <c r="I1049" s="38" t="s">
        <v>7247</v>
      </c>
      <c r="J1049" s="38" t="s">
        <v>4067</v>
      </c>
      <c r="K1049" s="43">
        <v>31605</v>
      </c>
      <c r="L1049" s="38" t="s">
        <v>141</v>
      </c>
      <c r="M1049" s="39">
        <v>959713387</v>
      </c>
      <c r="N1049" s="38" t="s">
        <v>100</v>
      </c>
      <c r="O1049" s="38" t="s">
        <v>100</v>
      </c>
      <c r="P1049" s="38" t="s">
        <v>1548</v>
      </c>
      <c r="Q1049" s="38" t="s">
        <v>7250</v>
      </c>
      <c r="R1049" s="7" t="str">
        <f t="shared" si="172"/>
        <v>AREQUIPA</v>
      </c>
      <c r="S1049" s="7" t="str">
        <f t="shared" si="173"/>
        <v>AREQUIPA</v>
      </c>
      <c r="T1049" s="11" t="s">
        <v>164</v>
      </c>
      <c r="U1049" s="42" t="s">
        <v>4069</v>
      </c>
      <c r="W1049" s="43">
        <v>44162</v>
      </c>
      <c r="X1049" s="8" t="e">
        <f t="shared" si="174"/>
        <v>#N/A</v>
      </c>
      <c r="Y1049" s="44"/>
      <c r="AH1049" s="8" t="s">
        <v>3317</v>
      </c>
      <c r="AN1049" s="10" t="str">
        <f t="shared" si="175"/>
        <v>ZSRSER601-1</v>
      </c>
      <c r="AO1049" s="10" t="str">
        <f t="shared" si="177"/>
        <v>CONTRATISTAS</v>
      </c>
      <c r="AQ1049" s="38" t="str">
        <f t="shared" si="176"/>
        <v>AREQUIPA</v>
      </c>
    </row>
    <row r="1050" spans="1:43" ht="15.75" customHeight="1" x14ac:dyDescent="0.2">
      <c r="A1050" s="38">
        <v>93</v>
      </c>
      <c r="B1050" s="4" t="s">
        <v>4171</v>
      </c>
      <c r="C1050" s="4" t="s">
        <v>939</v>
      </c>
      <c r="D1050" s="4" t="str">
        <f t="shared" si="178"/>
        <v>DNI46745311</v>
      </c>
      <c r="E1050" s="45" t="s">
        <v>7251</v>
      </c>
      <c r="F1050" s="45" t="s">
        <v>7206</v>
      </c>
      <c r="G1050" s="46" t="s">
        <v>7252</v>
      </c>
      <c r="H1050" s="46" t="s">
        <v>7253</v>
      </c>
      <c r="I1050" s="38" t="s">
        <v>1095</v>
      </c>
      <c r="J1050" s="38"/>
      <c r="K1050" s="43">
        <v>33251</v>
      </c>
      <c r="L1050" s="8" t="s">
        <v>2976</v>
      </c>
      <c r="M1050" s="39">
        <v>954151546</v>
      </c>
      <c r="N1050" s="38" t="s">
        <v>100</v>
      </c>
      <c r="O1050" s="38" t="s">
        <v>100</v>
      </c>
      <c r="P1050" s="38" t="s">
        <v>133</v>
      </c>
      <c r="Q1050" s="38" t="s">
        <v>7254</v>
      </c>
      <c r="R1050" s="10" t="str">
        <f t="shared" si="172"/>
        <v>AREQUIPA</v>
      </c>
      <c r="S1050" s="7" t="str">
        <f t="shared" si="173"/>
        <v>AREQUIPA</v>
      </c>
      <c r="T1050" s="11"/>
      <c r="U1050" s="42"/>
      <c r="W1050" s="43">
        <v>44162</v>
      </c>
      <c r="X1050" s="8" t="str">
        <f t="shared" si="174"/>
        <v>SI</v>
      </c>
      <c r="Y1050" s="44"/>
      <c r="AN1050" s="10" t="str">
        <f t="shared" si="175"/>
        <v>ZSRSER601-1</v>
      </c>
      <c r="AO1050" s="10" t="str">
        <f t="shared" si="177"/>
        <v>CONTRATISTAS</v>
      </c>
      <c r="AQ1050" s="38" t="str">
        <f t="shared" si="176"/>
        <v>AREQUIPA</v>
      </c>
    </row>
    <row r="1051" spans="1:43" ht="15.75" customHeight="1" x14ac:dyDescent="0.2">
      <c r="A1051" s="38">
        <v>96</v>
      </c>
      <c r="B1051" s="11" t="s">
        <v>4171</v>
      </c>
      <c r="C1051" s="11" t="s">
        <v>939</v>
      </c>
      <c r="D1051" s="11" t="str">
        <f t="shared" si="178"/>
        <v>DNI46568373</v>
      </c>
      <c r="E1051" s="39" t="s">
        <v>7255</v>
      </c>
      <c r="F1051" s="48" t="s">
        <v>7256</v>
      </c>
      <c r="G1051" s="44" t="s">
        <v>7257</v>
      </c>
      <c r="H1051" s="38" t="s">
        <v>7258</v>
      </c>
      <c r="I1051" s="38" t="s">
        <v>951</v>
      </c>
      <c r="J1051" s="38"/>
      <c r="K1051" s="43">
        <v>33080</v>
      </c>
      <c r="L1051" s="8" t="s">
        <v>2976</v>
      </c>
      <c r="M1051" s="39">
        <v>924681332</v>
      </c>
      <c r="N1051" s="38" t="s">
        <v>100</v>
      </c>
      <c r="O1051" s="38" t="s">
        <v>100</v>
      </c>
      <c r="P1051" s="38" t="s">
        <v>133</v>
      </c>
      <c r="Q1051" s="38" t="s">
        <v>7259</v>
      </c>
      <c r="R1051" s="7" t="str">
        <f t="shared" si="172"/>
        <v>AREQUIPA</v>
      </c>
      <c r="S1051" s="7" t="str">
        <f t="shared" si="173"/>
        <v>AREQUIPA</v>
      </c>
      <c r="T1051" s="11"/>
      <c r="U1051" s="42"/>
      <c r="W1051" s="43">
        <v>44162</v>
      </c>
      <c r="X1051" s="8" t="e">
        <f t="shared" si="174"/>
        <v>#N/A</v>
      </c>
      <c r="Y1051" s="44"/>
      <c r="AN1051" s="10" t="str">
        <f t="shared" si="175"/>
        <v>ZSRSER601-1</v>
      </c>
      <c r="AO1051" s="10" t="str">
        <f t="shared" si="177"/>
        <v>CONTRATISTAS</v>
      </c>
      <c r="AQ1051" s="38" t="str">
        <f t="shared" si="176"/>
        <v>AREQUIPA</v>
      </c>
    </row>
    <row r="1052" spans="1:43" ht="15.75" customHeight="1" x14ac:dyDescent="0.2">
      <c r="A1052" s="38">
        <v>106</v>
      </c>
      <c r="B1052" s="11" t="s">
        <v>572</v>
      </c>
      <c r="C1052" s="11" t="s">
        <v>939</v>
      </c>
      <c r="D1052" s="11" t="str">
        <f t="shared" si="178"/>
        <v>DNI43201524</v>
      </c>
      <c r="E1052" s="39" t="s">
        <v>7260</v>
      </c>
      <c r="F1052" s="48" t="s">
        <v>506</v>
      </c>
      <c r="G1052" s="44" t="s">
        <v>4270</v>
      </c>
      <c r="H1052" s="38" t="s">
        <v>7261</v>
      </c>
      <c r="I1052" s="38" t="s">
        <v>187</v>
      </c>
      <c r="J1052" s="38" t="s">
        <v>3091</v>
      </c>
      <c r="K1052" s="43">
        <v>31314</v>
      </c>
      <c r="L1052" s="38" t="s">
        <v>141</v>
      </c>
      <c r="M1052" s="39">
        <v>958299919</v>
      </c>
      <c r="N1052" s="38" t="s">
        <v>100</v>
      </c>
      <c r="O1052" s="38" t="s">
        <v>100</v>
      </c>
      <c r="P1052" s="38" t="s">
        <v>228</v>
      </c>
      <c r="Q1052" s="38" t="s">
        <v>7262</v>
      </c>
      <c r="R1052" s="7" t="str">
        <f t="shared" si="172"/>
        <v>AREQUIPA</v>
      </c>
      <c r="S1052" s="7" t="str">
        <f t="shared" si="173"/>
        <v>AREQUIPA</v>
      </c>
      <c r="T1052" s="11" t="s">
        <v>181</v>
      </c>
      <c r="U1052" s="42"/>
      <c r="W1052" s="43">
        <v>44162</v>
      </c>
      <c r="X1052" s="8" t="e">
        <f t="shared" si="174"/>
        <v>#N/A</v>
      </c>
      <c r="Y1052" s="44"/>
      <c r="AN1052" s="10" t="str">
        <f t="shared" si="175"/>
        <v>ZSRSER601-1</v>
      </c>
      <c r="AO1052" s="10" t="str">
        <f t="shared" si="177"/>
        <v>CONTRATISTAS</v>
      </c>
      <c r="AQ1052" s="38" t="str">
        <f t="shared" si="176"/>
        <v>AREQUIPA</v>
      </c>
    </row>
    <row r="1053" spans="1:43" ht="15.75" customHeight="1" x14ac:dyDescent="0.2">
      <c r="A1053" s="38">
        <v>109</v>
      </c>
      <c r="B1053" s="11" t="s">
        <v>572</v>
      </c>
      <c r="C1053" s="11" t="s">
        <v>939</v>
      </c>
      <c r="D1053" s="11" t="str">
        <f t="shared" si="178"/>
        <v>DNI40052899</v>
      </c>
      <c r="E1053" s="39" t="s">
        <v>7263</v>
      </c>
      <c r="F1053" s="48" t="s">
        <v>1749</v>
      </c>
      <c r="G1053" s="44" t="s">
        <v>2438</v>
      </c>
      <c r="H1053" s="38" t="s">
        <v>703</v>
      </c>
      <c r="I1053" s="38" t="s">
        <v>4198</v>
      </c>
      <c r="J1053" s="38" t="s">
        <v>3091</v>
      </c>
      <c r="K1053" s="43">
        <v>28364</v>
      </c>
      <c r="L1053" s="38" t="s">
        <v>141</v>
      </c>
      <c r="M1053" s="39">
        <v>952326410</v>
      </c>
      <c r="N1053" s="38" t="s">
        <v>100</v>
      </c>
      <c r="O1053" s="38" t="s">
        <v>100</v>
      </c>
      <c r="P1053" s="38" t="s">
        <v>354</v>
      </c>
      <c r="Q1053" s="38" t="s">
        <v>7264</v>
      </c>
      <c r="R1053" s="7" t="str">
        <f t="shared" ref="R1053:R1084" si="179">VLOOKUP(CONCATENATE(N1053,P1053),hub_,4,FALSE)</f>
        <v>AREQUIPA</v>
      </c>
      <c r="S1053" s="7" t="str">
        <f t="shared" ref="S1053:S1084" si="180">VLOOKUP(CONCATENATE(N1053,P1053),hub_,5,FALSE)</f>
        <v>AREQUIPA</v>
      </c>
      <c r="T1053" s="11" t="s">
        <v>181</v>
      </c>
      <c r="U1053" s="42"/>
      <c r="W1053" s="43">
        <v>44162</v>
      </c>
      <c r="X1053" s="8" t="e">
        <f t="shared" si="174"/>
        <v>#N/A</v>
      </c>
      <c r="Y1053" s="44"/>
      <c r="AN1053" s="10" t="str">
        <f t="shared" si="175"/>
        <v>ZSRSER601-1</v>
      </c>
      <c r="AO1053" s="10" t="str">
        <f t="shared" si="177"/>
        <v>CONTRATISTAS</v>
      </c>
      <c r="AQ1053" s="38" t="str">
        <f t="shared" si="176"/>
        <v>AREQUIPA</v>
      </c>
    </row>
    <row r="1054" spans="1:43" ht="15.75" customHeight="1" x14ac:dyDescent="0.2">
      <c r="A1054" s="38">
        <v>116</v>
      </c>
      <c r="B1054" s="11" t="s">
        <v>1073</v>
      </c>
      <c r="C1054" s="11" t="s">
        <v>939</v>
      </c>
      <c r="D1054" s="11" t="str">
        <f t="shared" si="178"/>
        <v>DNI24699186</v>
      </c>
      <c r="E1054" s="39" t="s">
        <v>7265</v>
      </c>
      <c r="F1054" s="48" t="s">
        <v>7266</v>
      </c>
      <c r="G1054" s="44" t="s">
        <v>7267</v>
      </c>
      <c r="H1054" s="38" t="s">
        <v>7268</v>
      </c>
      <c r="I1054" s="38" t="s">
        <v>7269</v>
      </c>
      <c r="J1054" s="38" t="s">
        <v>3047</v>
      </c>
      <c r="K1054" s="43">
        <v>21814</v>
      </c>
      <c r="L1054" s="38" t="s">
        <v>141</v>
      </c>
      <c r="M1054" s="39">
        <v>974442643</v>
      </c>
      <c r="N1054" s="38" t="s">
        <v>100</v>
      </c>
      <c r="O1054" s="38" t="s">
        <v>100</v>
      </c>
      <c r="P1054" s="38" t="s">
        <v>354</v>
      </c>
      <c r="Q1054" s="38" t="s">
        <v>7270</v>
      </c>
      <c r="R1054" s="7" t="str">
        <f t="shared" si="179"/>
        <v>AREQUIPA</v>
      </c>
      <c r="S1054" s="7" t="str">
        <f t="shared" si="180"/>
        <v>AREQUIPA</v>
      </c>
      <c r="T1054" s="11" t="s">
        <v>181</v>
      </c>
      <c r="U1054" s="42" t="s">
        <v>3067</v>
      </c>
      <c r="V1054" s="38" t="s">
        <v>3041</v>
      </c>
      <c r="W1054" s="43">
        <v>44162</v>
      </c>
      <c r="X1054" s="8" t="e">
        <f t="shared" si="174"/>
        <v>#N/A</v>
      </c>
      <c r="Y1054" s="44"/>
      <c r="AN1054" s="10" t="str">
        <f t="shared" si="175"/>
        <v>ZSRSER601-1</v>
      </c>
      <c r="AO1054" s="10" t="str">
        <f t="shared" si="177"/>
        <v>CONTRATISTAS</v>
      </c>
      <c r="AQ1054" s="38" t="str">
        <f t="shared" si="176"/>
        <v>AREQUIPA</v>
      </c>
    </row>
    <row r="1055" spans="1:43" ht="15.75" customHeight="1" x14ac:dyDescent="0.2">
      <c r="A1055" s="38">
        <v>234</v>
      </c>
      <c r="B1055" s="11" t="s">
        <v>1241</v>
      </c>
      <c r="C1055" s="11" t="s">
        <v>1242</v>
      </c>
      <c r="D1055" s="38" t="str">
        <f t="shared" si="178"/>
        <v>DNI40052126</v>
      </c>
      <c r="E1055" s="39" t="s">
        <v>1243</v>
      </c>
      <c r="F1055" s="39" t="s">
        <v>312</v>
      </c>
      <c r="G1055" s="11" t="s">
        <v>1244</v>
      </c>
      <c r="H1055" s="11" t="s">
        <v>1245</v>
      </c>
      <c r="I1055" s="11" t="s">
        <v>1246</v>
      </c>
      <c r="J1055" s="11" t="s">
        <v>1247</v>
      </c>
      <c r="K1055" s="40">
        <v>28819</v>
      </c>
      <c r="L1055" s="41" t="s">
        <v>141</v>
      </c>
      <c r="M1055" s="11">
        <v>987002683</v>
      </c>
      <c r="N1055" s="39" t="s">
        <v>100</v>
      </c>
      <c r="O1055" s="11" t="s">
        <v>100</v>
      </c>
      <c r="P1055" s="11" t="s">
        <v>100</v>
      </c>
      <c r="Q1055" s="11" t="s">
        <v>1248</v>
      </c>
      <c r="R1055" s="7" t="str">
        <f t="shared" si="179"/>
        <v>AREQUIPA</v>
      </c>
      <c r="S1055" s="7" t="str">
        <f t="shared" si="180"/>
        <v>AREQUIPA</v>
      </c>
      <c r="T1055" s="11" t="s">
        <v>164</v>
      </c>
      <c r="V1055" s="47">
        <v>44162</v>
      </c>
      <c r="W1055" s="43">
        <v>44163</v>
      </c>
      <c r="X1055" s="8" t="e">
        <f t="shared" si="174"/>
        <v>#N/A</v>
      </c>
      <c r="AN1055" s="10" t="str">
        <f t="shared" si="175"/>
        <v>ZSRSER601-1</v>
      </c>
      <c r="AO1055" s="10" t="str">
        <f t="shared" si="177"/>
        <v>CONTRATISTAS</v>
      </c>
      <c r="AQ1055" s="38" t="str">
        <f t="shared" si="176"/>
        <v>AREQUIPA</v>
      </c>
    </row>
    <row r="1056" spans="1:43" ht="15.75" customHeight="1" x14ac:dyDescent="0.2">
      <c r="A1056" s="38">
        <v>281</v>
      </c>
      <c r="B1056" s="11" t="s">
        <v>1364</v>
      </c>
      <c r="C1056" s="11" t="s">
        <v>154</v>
      </c>
      <c r="D1056" s="11" t="str">
        <f t="shared" si="178"/>
        <v>DNI70606329</v>
      </c>
      <c r="E1056" s="39" t="s">
        <v>7271</v>
      </c>
      <c r="F1056" s="39" t="s">
        <v>2681</v>
      </c>
      <c r="G1056" s="11" t="s">
        <v>1160</v>
      </c>
      <c r="H1056" s="11" t="s">
        <v>718</v>
      </c>
      <c r="I1056" s="11" t="s">
        <v>6534</v>
      </c>
      <c r="J1056" s="11" t="s">
        <v>1398</v>
      </c>
      <c r="K1056" s="40">
        <v>34102</v>
      </c>
      <c r="L1056" s="41" t="s">
        <v>63</v>
      </c>
      <c r="M1056" s="11">
        <v>979342760</v>
      </c>
      <c r="N1056" s="39" t="s">
        <v>1894</v>
      </c>
      <c r="O1056" s="11" t="s">
        <v>1894</v>
      </c>
      <c r="P1056" s="11" t="s">
        <v>929</v>
      </c>
      <c r="Q1056" s="11" t="s">
        <v>7272</v>
      </c>
      <c r="R1056" s="7" t="str">
        <f t="shared" si="179"/>
        <v>AREQUIPA</v>
      </c>
      <c r="S1056" s="7" t="str">
        <f t="shared" si="180"/>
        <v>AREQUIPA</v>
      </c>
      <c r="T1056" s="11" t="s">
        <v>164</v>
      </c>
      <c r="U1056" s="42" t="s">
        <v>4293</v>
      </c>
      <c r="V1056" s="38" t="s">
        <v>3041</v>
      </c>
      <c r="W1056" s="43">
        <v>44162</v>
      </c>
      <c r="X1056" s="8" t="e">
        <f t="shared" si="174"/>
        <v>#N/A</v>
      </c>
      <c r="Y1056" s="44"/>
      <c r="AN1056" s="10" t="str">
        <f t="shared" si="175"/>
        <v>ZSRSER601-1</v>
      </c>
      <c r="AO1056" s="10" t="str">
        <f t="shared" si="177"/>
        <v>CONTRATISTAS</v>
      </c>
      <c r="AQ1056" s="38" t="str">
        <f t="shared" si="176"/>
        <v>AREQUIPA</v>
      </c>
    </row>
    <row r="1057" spans="1:43" ht="15.75" customHeight="1" x14ac:dyDescent="0.2">
      <c r="A1057" s="38">
        <v>282</v>
      </c>
      <c r="B1057" s="11" t="s">
        <v>1364</v>
      </c>
      <c r="C1057" s="11" t="s">
        <v>154</v>
      </c>
      <c r="D1057" s="11" t="str">
        <f t="shared" si="178"/>
        <v>DNI04439742</v>
      </c>
      <c r="E1057" s="39" t="s">
        <v>7273</v>
      </c>
      <c r="F1057" s="39" t="s">
        <v>306</v>
      </c>
      <c r="G1057" s="11" t="s">
        <v>7274</v>
      </c>
      <c r="H1057" s="11" t="s">
        <v>227</v>
      </c>
      <c r="I1057" s="11" t="s">
        <v>7275</v>
      </c>
      <c r="J1057" s="11" t="s">
        <v>1386</v>
      </c>
      <c r="K1057" s="40">
        <v>23108</v>
      </c>
      <c r="L1057" s="41" t="s">
        <v>63</v>
      </c>
      <c r="M1057" s="11">
        <v>989515092</v>
      </c>
      <c r="N1057" s="39" t="s">
        <v>1894</v>
      </c>
      <c r="O1057" s="11" t="s">
        <v>1894</v>
      </c>
      <c r="P1057" s="11" t="s">
        <v>7276</v>
      </c>
      <c r="Q1057" s="11" t="s">
        <v>7277</v>
      </c>
      <c r="R1057" s="7" t="str">
        <f t="shared" si="179"/>
        <v>AREQUIPA</v>
      </c>
      <c r="S1057" s="7" t="str">
        <f t="shared" si="180"/>
        <v>AREQUIPA</v>
      </c>
      <c r="T1057" s="11" t="s">
        <v>164</v>
      </c>
      <c r="U1057" s="42" t="s">
        <v>4293</v>
      </c>
      <c r="V1057" s="38" t="s">
        <v>3041</v>
      </c>
      <c r="W1057" s="43">
        <v>44162</v>
      </c>
      <c r="X1057" s="8" t="e">
        <f t="shared" si="174"/>
        <v>#N/A</v>
      </c>
      <c r="Y1057" s="44"/>
      <c r="AN1057" s="10" t="str">
        <f t="shared" si="175"/>
        <v>ZSRSER601-1</v>
      </c>
      <c r="AO1057" s="10" t="str">
        <f t="shared" si="177"/>
        <v>CONTRATISTAS</v>
      </c>
      <c r="AQ1057" s="38" t="str">
        <f t="shared" si="176"/>
        <v>AREQUIPA</v>
      </c>
    </row>
    <row r="1058" spans="1:43" ht="15.75" customHeight="1" x14ac:dyDescent="0.2">
      <c r="A1058" s="38">
        <v>302</v>
      </c>
      <c r="B1058" s="11" t="s">
        <v>1550</v>
      </c>
      <c r="C1058" s="11" t="s">
        <v>1416</v>
      </c>
      <c r="D1058" s="11" t="str">
        <f t="shared" si="178"/>
        <v>DNI41856367</v>
      </c>
      <c r="E1058" s="39" t="s">
        <v>7278</v>
      </c>
      <c r="F1058" s="11" t="s">
        <v>7279</v>
      </c>
      <c r="G1058" s="11" t="s">
        <v>291</v>
      </c>
      <c r="H1058" s="11" t="s">
        <v>7280</v>
      </c>
      <c r="I1058" s="11" t="s">
        <v>1462</v>
      </c>
      <c r="K1058" s="41">
        <v>29825</v>
      </c>
      <c r="L1058" s="11" t="s">
        <v>63</v>
      </c>
      <c r="M1058" s="49" t="s">
        <v>7281</v>
      </c>
      <c r="N1058" s="38" t="s">
        <v>100</v>
      </c>
      <c r="O1058" s="11" t="s">
        <v>100</v>
      </c>
      <c r="P1058" s="11" t="s">
        <v>354</v>
      </c>
      <c r="Q1058" s="38" t="s">
        <v>7282</v>
      </c>
      <c r="R1058" s="7" t="str">
        <f t="shared" si="179"/>
        <v>AREQUIPA</v>
      </c>
      <c r="S1058" s="7" t="str">
        <f t="shared" si="180"/>
        <v>AREQUIPA</v>
      </c>
      <c r="W1058" s="43">
        <v>44162</v>
      </c>
      <c r="X1058" s="8" t="e">
        <f t="shared" si="174"/>
        <v>#N/A</v>
      </c>
      <c r="AN1058" s="10" t="str">
        <f t="shared" si="175"/>
        <v>ZSRSER601-1</v>
      </c>
      <c r="AO1058" s="10" t="str">
        <f t="shared" si="177"/>
        <v>CONTRATISTAS</v>
      </c>
      <c r="AQ1058" s="38" t="str">
        <f t="shared" si="176"/>
        <v>AREQUIPA</v>
      </c>
    </row>
    <row r="1059" spans="1:43" ht="15.75" customHeight="1" x14ac:dyDescent="0.2">
      <c r="A1059" s="38">
        <v>305</v>
      </c>
      <c r="B1059" s="11" t="s">
        <v>1550</v>
      </c>
      <c r="C1059" s="11" t="s">
        <v>1416</v>
      </c>
      <c r="D1059" s="11" t="str">
        <f t="shared" si="178"/>
        <v>DNI70524379</v>
      </c>
      <c r="E1059" s="39" t="s">
        <v>7283</v>
      </c>
      <c r="F1059" s="11" t="s">
        <v>291</v>
      </c>
      <c r="G1059" s="11" t="s">
        <v>525</v>
      </c>
      <c r="H1059" s="11" t="s">
        <v>2385</v>
      </c>
      <c r="I1059" s="11" t="s">
        <v>1462</v>
      </c>
      <c r="K1059" s="41">
        <v>33181</v>
      </c>
      <c r="L1059" s="11" t="s">
        <v>63</v>
      </c>
      <c r="M1059" s="49" t="s">
        <v>7284</v>
      </c>
      <c r="N1059" s="38" t="s">
        <v>100</v>
      </c>
      <c r="O1059" s="11" t="s">
        <v>100</v>
      </c>
      <c r="P1059" s="11" t="s">
        <v>228</v>
      </c>
      <c r="Q1059" s="38" t="s">
        <v>7285</v>
      </c>
      <c r="R1059" s="7" t="str">
        <f t="shared" si="179"/>
        <v>AREQUIPA</v>
      </c>
      <c r="S1059" s="7" t="str">
        <f t="shared" si="180"/>
        <v>AREQUIPA</v>
      </c>
      <c r="W1059" s="43">
        <v>44162</v>
      </c>
      <c r="X1059" s="8" t="e">
        <f t="shared" si="174"/>
        <v>#N/A</v>
      </c>
      <c r="AN1059" s="10" t="str">
        <f t="shared" si="175"/>
        <v>ZSRSER601-1</v>
      </c>
      <c r="AO1059" s="10" t="str">
        <f t="shared" si="177"/>
        <v>CONTRATISTAS</v>
      </c>
      <c r="AQ1059" s="38" t="str">
        <f t="shared" si="176"/>
        <v>AREQUIPA</v>
      </c>
    </row>
    <row r="1060" spans="1:43" ht="15.75" customHeight="1" x14ac:dyDescent="0.2">
      <c r="A1060" s="38">
        <v>310</v>
      </c>
      <c r="B1060" s="4" t="s">
        <v>1519</v>
      </c>
      <c r="C1060" s="4" t="s">
        <v>1416</v>
      </c>
      <c r="D1060" s="4" t="str">
        <f t="shared" si="178"/>
        <v>DNI71338646</v>
      </c>
      <c r="E1060" s="45" t="s">
        <v>7286</v>
      </c>
      <c r="F1060" s="46" t="s">
        <v>5799</v>
      </c>
      <c r="G1060" s="46" t="s">
        <v>3333</v>
      </c>
      <c r="H1060" s="46" t="s">
        <v>7287</v>
      </c>
      <c r="I1060" s="11" t="s">
        <v>593</v>
      </c>
      <c r="J1060" s="40" t="s">
        <v>1533</v>
      </c>
      <c r="K1060" s="41">
        <v>31335</v>
      </c>
      <c r="L1060" s="11" t="s">
        <v>141</v>
      </c>
      <c r="M1060" s="49" t="s">
        <v>7288</v>
      </c>
      <c r="N1060" s="38" t="s">
        <v>100</v>
      </c>
      <c r="O1060" s="38" t="s">
        <v>100</v>
      </c>
      <c r="P1060" s="38" t="s">
        <v>100</v>
      </c>
      <c r="Q1060" s="38" t="s">
        <v>7289</v>
      </c>
      <c r="R1060" s="10" t="str">
        <f t="shared" si="179"/>
        <v>AREQUIPA</v>
      </c>
      <c r="S1060" s="7" t="str">
        <f t="shared" si="180"/>
        <v>AREQUIPA</v>
      </c>
      <c r="W1060" s="43">
        <v>44162</v>
      </c>
      <c r="X1060" s="8" t="str">
        <f t="shared" si="174"/>
        <v>SI</v>
      </c>
      <c r="AN1060" s="10" t="str">
        <f t="shared" si="175"/>
        <v>ZSRSER601-1</v>
      </c>
      <c r="AO1060" s="10" t="str">
        <f t="shared" si="177"/>
        <v>CONTRATISTAS</v>
      </c>
      <c r="AQ1060" s="38" t="str">
        <f t="shared" si="176"/>
        <v>AREQUIPA</v>
      </c>
    </row>
    <row r="1061" spans="1:43" ht="15.75" customHeight="1" x14ac:dyDescent="0.2">
      <c r="A1061" s="38">
        <v>314</v>
      </c>
      <c r="B1061" s="11" t="s">
        <v>1519</v>
      </c>
      <c r="C1061" s="11" t="s">
        <v>1416</v>
      </c>
      <c r="D1061" s="11" t="str">
        <f t="shared" si="178"/>
        <v>DNI72883309</v>
      </c>
      <c r="E1061" s="39" t="s">
        <v>7290</v>
      </c>
      <c r="F1061" s="11" t="s">
        <v>7291</v>
      </c>
      <c r="G1061" s="11" t="s">
        <v>861</v>
      </c>
      <c r="H1061" s="11" t="s">
        <v>7292</v>
      </c>
      <c r="I1061" s="11" t="s">
        <v>1524</v>
      </c>
      <c r="J1061" s="40" t="s">
        <v>7293</v>
      </c>
      <c r="K1061" s="41">
        <v>26611</v>
      </c>
      <c r="L1061" s="11" t="s">
        <v>141</v>
      </c>
      <c r="M1061" s="49" t="s">
        <v>7294</v>
      </c>
      <c r="N1061" s="38" t="s">
        <v>100</v>
      </c>
      <c r="O1061" s="11" t="s">
        <v>100</v>
      </c>
      <c r="P1061" s="11" t="s">
        <v>100</v>
      </c>
      <c r="Q1061" s="38" t="s">
        <v>7295</v>
      </c>
      <c r="R1061" s="7" t="str">
        <f t="shared" si="179"/>
        <v>AREQUIPA</v>
      </c>
      <c r="S1061" s="7" t="str">
        <f t="shared" si="180"/>
        <v>AREQUIPA</v>
      </c>
      <c r="W1061" s="43">
        <v>44162</v>
      </c>
      <c r="X1061" s="8" t="e">
        <f t="shared" si="174"/>
        <v>#N/A</v>
      </c>
      <c r="AN1061" s="10" t="str">
        <f t="shared" si="175"/>
        <v>ZSRSER601-1</v>
      </c>
      <c r="AO1061" s="10" t="str">
        <f t="shared" ref="AO1061:AO1092" si="181">VLOOKUP(B1061,empresas,4,FALSE)</f>
        <v>CONTRATISTAS</v>
      </c>
      <c r="AQ1061" s="38" t="str">
        <f t="shared" si="176"/>
        <v>AREQUIPA</v>
      </c>
    </row>
    <row r="1062" spans="1:43" ht="15.75" customHeight="1" x14ac:dyDescent="0.2">
      <c r="A1062" s="38">
        <v>319</v>
      </c>
      <c r="B1062" s="11" t="s">
        <v>1519</v>
      </c>
      <c r="C1062" s="11" t="s">
        <v>1416</v>
      </c>
      <c r="D1062" s="11" t="str">
        <f t="shared" si="178"/>
        <v>DNI62487876</v>
      </c>
      <c r="E1062" s="39" t="s">
        <v>7296</v>
      </c>
      <c r="F1062" s="11" t="s">
        <v>580</v>
      </c>
      <c r="G1062" s="11" t="s">
        <v>115</v>
      </c>
      <c r="H1062" s="11" t="s">
        <v>7297</v>
      </c>
      <c r="I1062" s="11" t="s">
        <v>1462</v>
      </c>
      <c r="J1062" s="40" t="s">
        <v>4490</v>
      </c>
      <c r="K1062" s="41">
        <v>25202</v>
      </c>
      <c r="L1062" s="11" t="s">
        <v>141</v>
      </c>
      <c r="M1062" s="49" t="s">
        <v>7298</v>
      </c>
      <c r="N1062" s="38" t="s">
        <v>100</v>
      </c>
      <c r="O1062" s="11" t="s">
        <v>100</v>
      </c>
      <c r="P1062" s="11" t="s">
        <v>100</v>
      </c>
      <c r="Q1062" s="38" t="s">
        <v>7299</v>
      </c>
      <c r="R1062" s="7" t="str">
        <f t="shared" si="179"/>
        <v>AREQUIPA</v>
      </c>
      <c r="S1062" s="7" t="str">
        <f t="shared" si="180"/>
        <v>AREQUIPA</v>
      </c>
      <c r="W1062" s="43">
        <v>44162</v>
      </c>
      <c r="X1062" s="8" t="e">
        <f t="shared" si="174"/>
        <v>#N/A</v>
      </c>
      <c r="AN1062" s="10" t="str">
        <f t="shared" si="175"/>
        <v>ZSRSER601-1</v>
      </c>
      <c r="AO1062" s="10" t="str">
        <f t="shared" si="181"/>
        <v>CONTRATISTAS</v>
      </c>
      <c r="AQ1062" s="38" t="str">
        <f t="shared" si="176"/>
        <v>AREQUIPA</v>
      </c>
    </row>
    <row r="1063" spans="1:43" ht="15.75" customHeight="1" x14ac:dyDescent="0.2">
      <c r="A1063" s="38">
        <v>321</v>
      </c>
      <c r="B1063" s="4" t="s">
        <v>1519</v>
      </c>
      <c r="C1063" s="4" t="s">
        <v>1416</v>
      </c>
      <c r="D1063" s="4" t="str">
        <f t="shared" si="178"/>
        <v>DNI48103264</v>
      </c>
      <c r="E1063" s="45" t="s">
        <v>7300</v>
      </c>
      <c r="F1063" s="46" t="s">
        <v>7301</v>
      </c>
      <c r="G1063" s="46" t="s">
        <v>7302</v>
      </c>
      <c r="H1063" s="46" t="s">
        <v>7303</v>
      </c>
      <c r="I1063" s="11" t="s">
        <v>1462</v>
      </c>
      <c r="J1063" s="40" t="s">
        <v>4353</v>
      </c>
      <c r="K1063" s="41">
        <v>31078</v>
      </c>
      <c r="L1063" s="11" t="s">
        <v>141</v>
      </c>
      <c r="M1063" s="49" t="s">
        <v>7304</v>
      </c>
      <c r="N1063" s="38" t="s">
        <v>100</v>
      </c>
      <c r="O1063" s="38" t="s">
        <v>100</v>
      </c>
      <c r="P1063" s="38" t="s">
        <v>929</v>
      </c>
      <c r="Q1063" s="38" t="s">
        <v>7305</v>
      </c>
      <c r="R1063" s="10" t="str">
        <f t="shared" si="179"/>
        <v>AREQUIPA</v>
      </c>
      <c r="S1063" s="7" t="str">
        <f t="shared" si="180"/>
        <v>AREQUIPA</v>
      </c>
      <c r="W1063" s="43">
        <v>44162</v>
      </c>
      <c r="X1063" s="8" t="str">
        <f t="shared" si="174"/>
        <v>SI</v>
      </c>
      <c r="AN1063" s="10" t="str">
        <f t="shared" si="175"/>
        <v>ZSRSER601-1</v>
      </c>
      <c r="AO1063" s="10" t="str">
        <f t="shared" si="181"/>
        <v>CONTRATISTAS</v>
      </c>
      <c r="AQ1063" s="38" t="str">
        <f t="shared" si="176"/>
        <v>AREQUIPA</v>
      </c>
    </row>
    <row r="1064" spans="1:43" ht="15.75" customHeight="1" x14ac:dyDescent="0.2">
      <c r="A1064" s="38">
        <v>328</v>
      </c>
      <c r="B1064" s="11" t="s">
        <v>1519</v>
      </c>
      <c r="C1064" s="11" t="s">
        <v>1416</v>
      </c>
      <c r="D1064" s="11" t="str">
        <f t="shared" si="178"/>
        <v>DNI72613809</v>
      </c>
      <c r="E1064" s="39" t="s">
        <v>7306</v>
      </c>
      <c r="F1064" s="11" t="s">
        <v>724</v>
      </c>
      <c r="G1064" s="11" t="s">
        <v>1008</v>
      </c>
      <c r="H1064" s="11" t="s">
        <v>2385</v>
      </c>
      <c r="I1064" s="11" t="s">
        <v>7307</v>
      </c>
      <c r="J1064" s="40" t="s">
        <v>4387</v>
      </c>
      <c r="K1064" s="41">
        <v>34730</v>
      </c>
      <c r="L1064" s="11" t="s">
        <v>141</v>
      </c>
      <c r="M1064" s="49" t="s">
        <v>7308</v>
      </c>
      <c r="N1064" s="38" t="s">
        <v>100</v>
      </c>
      <c r="O1064" s="11" t="s">
        <v>100</v>
      </c>
      <c r="P1064" s="11" t="s">
        <v>929</v>
      </c>
      <c r="Q1064" s="38" t="s">
        <v>7309</v>
      </c>
      <c r="R1064" s="7" t="str">
        <f t="shared" si="179"/>
        <v>AREQUIPA</v>
      </c>
      <c r="S1064" s="7" t="str">
        <f t="shared" si="180"/>
        <v>AREQUIPA</v>
      </c>
      <c r="W1064" s="43">
        <v>44162</v>
      </c>
      <c r="X1064" s="8" t="e">
        <f t="shared" si="174"/>
        <v>#N/A</v>
      </c>
      <c r="AN1064" s="10" t="str">
        <f t="shared" si="175"/>
        <v>ZSRSER601-1</v>
      </c>
      <c r="AO1064" s="10" t="str">
        <f t="shared" si="181"/>
        <v>CONTRATISTAS</v>
      </c>
      <c r="AQ1064" s="38" t="str">
        <f t="shared" si="176"/>
        <v>AREQUIPA</v>
      </c>
    </row>
    <row r="1065" spans="1:43" ht="15.75" customHeight="1" x14ac:dyDescent="0.2">
      <c r="A1065" s="38">
        <v>348</v>
      </c>
      <c r="B1065" s="4" t="s">
        <v>1519</v>
      </c>
      <c r="C1065" s="4" t="s">
        <v>1416</v>
      </c>
      <c r="D1065" s="4" t="str">
        <f t="shared" si="178"/>
        <v>DNI80457708</v>
      </c>
      <c r="E1065" s="45" t="s">
        <v>1520</v>
      </c>
      <c r="F1065" s="46" t="s">
        <v>1521</v>
      </c>
      <c r="G1065" s="46" t="s">
        <v>1522</v>
      </c>
      <c r="H1065" s="46" t="s">
        <v>1523</v>
      </c>
      <c r="I1065" s="11" t="s">
        <v>1524</v>
      </c>
      <c r="J1065" s="40" t="s">
        <v>1525</v>
      </c>
      <c r="K1065" s="41">
        <v>29013</v>
      </c>
      <c r="L1065" s="11" t="s">
        <v>141</v>
      </c>
      <c r="M1065" s="49" t="s">
        <v>7310</v>
      </c>
      <c r="N1065" s="38" t="s">
        <v>100</v>
      </c>
      <c r="O1065" s="38" t="s">
        <v>100</v>
      </c>
      <c r="P1065" s="38" t="s">
        <v>1356</v>
      </c>
      <c r="Q1065" s="38" t="s">
        <v>1527</v>
      </c>
      <c r="R1065" s="10" t="str">
        <f t="shared" si="179"/>
        <v>AREQUIPA</v>
      </c>
      <c r="S1065" s="7" t="str">
        <f t="shared" si="180"/>
        <v>AREQUIPA</v>
      </c>
      <c r="W1065" s="43">
        <v>44162</v>
      </c>
      <c r="X1065" s="8" t="str">
        <f t="shared" si="174"/>
        <v>SI</v>
      </c>
      <c r="AN1065" s="10" t="str">
        <f t="shared" si="175"/>
        <v>ZSRSER601-1</v>
      </c>
      <c r="AO1065" s="10" t="str">
        <f t="shared" si="181"/>
        <v>CONTRATISTAS</v>
      </c>
      <c r="AQ1065" s="38" t="str">
        <f t="shared" si="176"/>
        <v>AREQUIPA</v>
      </c>
    </row>
    <row r="1066" spans="1:43" ht="15.75" customHeight="1" x14ac:dyDescent="0.2">
      <c r="A1066" s="38">
        <v>350</v>
      </c>
      <c r="B1066" s="11" t="s">
        <v>1585</v>
      </c>
      <c r="C1066" s="11" t="s">
        <v>1416</v>
      </c>
      <c r="D1066" s="11" t="str">
        <f t="shared" si="178"/>
        <v>DNI41488243</v>
      </c>
      <c r="E1066" s="39" t="s">
        <v>7311</v>
      </c>
      <c r="F1066" s="11" t="s">
        <v>7189</v>
      </c>
      <c r="G1066" s="11" t="s">
        <v>4560</v>
      </c>
      <c r="H1066" s="11" t="s">
        <v>7312</v>
      </c>
      <c r="I1066" s="11" t="s">
        <v>1590</v>
      </c>
      <c r="K1066" s="41">
        <v>30091</v>
      </c>
      <c r="L1066" s="11" t="s">
        <v>63</v>
      </c>
      <c r="M1066" s="49" t="s">
        <v>7313</v>
      </c>
      <c r="N1066" s="38" t="s">
        <v>100</v>
      </c>
      <c r="O1066" s="11" t="s">
        <v>100</v>
      </c>
      <c r="P1066" s="11" t="s">
        <v>929</v>
      </c>
      <c r="Q1066" s="38" t="s">
        <v>7314</v>
      </c>
      <c r="R1066" s="7" t="str">
        <f t="shared" si="179"/>
        <v>AREQUIPA</v>
      </c>
      <c r="S1066" s="7" t="str">
        <f t="shared" si="180"/>
        <v>AREQUIPA</v>
      </c>
      <c r="W1066" s="43">
        <v>44162</v>
      </c>
      <c r="X1066" s="8" t="e">
        <f t="shared" si="174"/>
        <v>#N/A</v>
      </c>
      <c r="AN1066" s="10" t="str">
        <f t="shared" si="175"/>
        <v>ZSRSER601-1</v>
      </c>
      <c r="AO1066" s="10" t="str">
        <f t="shared" si="181"/>
        <v>CONTRATISTAS</v>
      </c>
      <c r="AQ1066" s="38" t="str">
        <f t="shared" si="176"/>
        <v>AREQUIPA</v>
      </c>
    </row>
    <row r="1067" spans="1:43" ht="15.75" customHeight="1" x14ac:dyDescent="0.2">
      <c r="A1067" s="38">
        <v>387</v>
      </c>
      <c r="B1067" s="11" t="s">
        <v>4532</v>
      </c>
      <c r="C1067" s="11" t="s">
        <v>261</v>
      </c>
      <c r="D1067" s="11" t="str">
        <f t="shared" si="178"/>
        <v>DNI40460418</v>
      </c>
      <c r="E1067" s="39" t="s">
        <v>7315</v>
      </c>
      <c r="F1067" s="39" t="s">
        <v>452</v>
      </c>
      <c r="G1067" s="11" t="s">
        <v>88</v>
      </c>
      <c r="H1067" s="11" t="s">
        <v>2865</v>
      </c>
      <c r="I1067" s="11" t="s">
        <v>7316</v>
      </c>
      <c r="J1067" s="11" t="s">
        <v>4537</v>
      </c>
      <c r="K1067" s="40">
        <v>29134</v>
      </c>
      <c r="L1067" s="41" t="s">
        <v>141</v>
      </c>
      <c r="M1067" s="11">
        <v>994373980</v>
      </c>
      <c r="N1067" s="39" t="s">
        <v>100</v>
      </c>
      <c r="O1067" s="11" t="s">
        <v>100</v>
      </c>
      <c r="P1067" s="11" t="s">
        <v>929</v>
      </c>
      <c r="Q1067" s="11" t="s">
        <v>7317</v>
      </c>
      <c r="R1067" s="7" t="str">
        <f t="shared" si="179"/>
        <v>AREQUIPA</v>
      </c>
      <c r="S1067" s="7" t="str">
        <f t="shared" si="180"/>
        <v>AREQUIPA</v>
      </c>
      <c r="T1067" s="11" t="s">
        <v>84</v>
      </c>
      <c r="U1067" s="42" t="s">
        <v>4539</v>
      </c>
      <c r="W1067" s="43">
        <v>44163</v>
      </c>
      <c r="X1067" s="8" t="e">
        <f t="shared" si="174"/>
        <v>#N/A</v>
      </c>
      <c r="Y1067" s="44"/>
      <c r="AN1067" s="10" t="str">
        <f t="shared" si="175"/>
        <v>ZSRSER601-1</v>
      </c>
      <c r="AO1067" s="10" t="str">
        <f t="shared" si="181"/>
        <v>CONTRATISTAS</v>
      </c>
      <c r="AQ1067" s="38" t="str">
        <f t="shared" si="176"/>
        <v>AREQUIPA</v>
      </c>
    </row>
    <row r="1068" spans="1:43" ht="15.75" customHeight="1" x14ac:dyDescent="0.2">
      <c r="A1068" s="38">
        <v>388</v>
      </c>
      <c r="B1068" s="11" t="s">
        <v>4532</v>
      </c>
      <c r="C1068" s="11" t="s">
        <v>261</v>
      </c>
      <c r="D1068" s="11" t="str">
        <f t="shared" si="178"/>
        <v>DNI73704875</v>
      </c>
      <c r="E1068" s="39" t="s">
        <v>7318</v>
      </c>
      <c r="F1068" s="39" t="s">
        <v>7319</v>
      </c>
      <c r="G1068" s="11" t="s">
        <v>3762</v>
      </c>
      <c r="H1068" s="11" t="s">
        <v>7320</v>
      </c>
      <c r="I1068" s="11" t="s">
        <v>4536</v>
      </c>
      <c r="J1068" s="11" t="s">
        <v>4537</v>
      </c>
      <c r="K1068" s="40">
        <v>35412</v>
      </c>
      <c r="L1068" s="41" t="s">
        <v>141</v>
      </c>
      <c r="M1068" s="11">
        <v>943717765</v>
      </c>
      <c r="N1068" s="39" t="s">
        <v>100</v>
      </c>
      <c r="O1068" s="11" t="s">
        <v>100</v>
      </c>
      <c r="P1068" s="11" t="s">
        <v>100</v>
      </c>
      <c r="Q1068" s="11" t="s">
        <v>7321</v>
      </c>
      <c r="R1068" s="7" t="str">
        <f t="shared" si="179"/>
        <v>AREQUIPA</v>
      </c>
      <c r="S1068" s="7" t="str">
        <f t="shared" si="180"/>
        <v>AREQUIPA</v>
      </c>
      <c r="T1068" s="11" t="s">
        <v>84</v>
      </c>
      <c r="U1068" s="42" t="s">
        <v>4539</v>
      </c>
      <c r="W1068" s="43">
        <v>44163</v>
      </c>
      <c r="X1068" s="8" t="e">
        <f t="shared" si="174"/>
        <v>#N/A</v>
      </c>
      <c r="Y1068" s="44"/>
      <c r="AN1068" s="10" t="str">
        <f t="shared" si="175"/>
        <v>ZSRSER601-1</v>
      </c>
      <c r="AO1068" s="10" t="str">
        <f t="shared" si="181"/>
        <v>CONTRATISTAS</v>
      </c>
      <c r="AQ1068" s="38" t="str">
        <f t="shared" si="176"/>
        <v>AREQUIPA</v>
      </c>
    </row>
    <row r="1069" spans="1:43" ht="15.75" customHeight="1" x14ac:dyDescent="0.2">
      <c r="A1069" s="38">
        <v>390</v>
      </c>
      <c r="B1069" s="11" t="s">
        <v>4532</v>
      </c>
      <c r="C1069" s="11" t="s">
        <v>261</v>
      </c>
      <c r="D1069" s="11" t="str">
        <f t="shared" si="178"/>
        <v>DNI47809830</v>
      </c>
      <c r="E1069" s="39" t="s">
        <v>7322</v>
      </c>
      <c r="F1069" s="39" t="s">
        <v>7323</v>
      </c>
      <c r="G1069" s="11" t="s">
        <v>881</v>
      </c>
      <c r="H1069" s="11" t="s">
        <v>7324</v>
      </c>
      <c r="I1069" s="11" t="s">
        <v>3259</v>
      </c>
      <c r="J1069" s="11" t="s">
        <v>4537</v>
      </c>
      <c r="K1069" s="40">
        <v>30110</v>
      </c>
      <c r="L1069" s="41" t="s">
        <v>141</v>
      </c>
      <c r="M1069" s="11">
        <v>937264568</v>
      </c>
      <c r="N1069" s="39" t="s">
        <v>100</v>
      </c>
      <c r="O1069" s="11" t="s">
        <v>100</v>
      </c>
      <c r="P1069" s="11" t="s">
        <v>228</v>
      </c>
      <c r="Q1069" s="11" t="s">
        <v>7325</v>
      </c>
      <c r="R1069" s="7" t="str">
        <f t="shared" si="179"/>
        <v>AREQUIPA</v>
      </c>
      <c r="S1069" s="7" t="str">
        <f t="shared" si="180"/>
        <v>AREQUIPA</v>
      </c>
      <c r="T1069" s="11" t="s">
        <v>84</v>
      </c>
      <c r="U1069" s="42" t="s">
        <v>4539</v>
      </c>
      <c r="W1069" s="43">
        <v>44163</v>
      </c>
      <c r="X1069" s="8" t="e">
        <f t="shared" si="174"/>
        <v>#N/A</v>
      </c>
      <c r="Y1069" s="44"/>
      <c r="AN1069" s="10" t="str">
        <f t="shared" si="175"/>
        <v>ZSRSER601-1</v>
      </c>
      <c r="AO1069" s="10" t="str">
        <f t="shared" si="181"/>
        <v>CONTRATISTAS</v>
      </c>
      <c r="AQ1069" s="38" t="str">
        <f t="shared" si="176"/>
        <v>AREQUIPA</v>
      </c>
    </row>
    <row r="1070" spans="1:43" ht="15.75" customHeight="1" x14ac:dyDescent="0.2">
      <c r="A1070" s="38">
        <v>401</v>
      </c>
      <c r="B1070" s="4" t="s">
        <v>621</v>
      </c>
      <c r="C1070" s="4" t="s">
        <v>261</v>
      </c>
      <c r="D1070" s="4" t="str">
        <f t="shared" si="178"/>
        <v>DNI40348903</v>
      </c>
      <c r="E1070" s="45" t="s">
        <v>7326</v>
      </c>
      <c r="F1070" s="45" t="s">
        <v>960</v>
      </c>
      <c r="G1070" s="46" t="s">
        <v>3787</v>
      </c>
      <c r="H1070" s="46" t="s">
        <v>1501</v>
      </c>
      <c r="I1070" s="11" t="s">
        <v>4657</v>
      </c>
      <c r="J1070" s="11" t="s">
        <v>4577</v>
      </c>
      <c r="K1070" s="40">
        <v>27961</v>
      </c>
      <c r="L1070" s="41" t="s">
        <v>141</v>
      </c>
      <c r="M1070" s="11">
        <v>958531690</v>
      </c>
      <c r="N1070" s="39" t="s">
        <v>100</v>
      </c>
      <c r="O1070" s="38" t="s">
        <v>100</v>
      </c>
      <c r="P1070" s="38" t="s">
        <v>228</v>
      </c>
      <c r="Q1070" s="11" t="s">
        <v>7327</v>
      </c>
      <c r="R1070" s="10" t="str">
        <f t="shared" si="179"/>
        <v>AREQUIPA</v>
      </c>
      <c r="S1070" s="7" t="str">
        <f t="shared" si="180"/>
        <v>AREQUIPA</v>
      </c>
      <c r="T1070" s="11" t="s">
        <v>84</v>
      </c>
      <c r="U1070" s="42" t="s">
        <v>4607</v>
      </c>
      <c r="W1070" s="43">
        <v>44163</v>
      </c>
      <c r="X1070" s="8" t="str">
        <f t="shared" si="174"/>
        <v>SI</v>
      </c>
      <c r="Y1070" s="44"/>
      <c r="AN1070" s="10" t="str">
        <f t="shared" si="175"/>
        <v>ZSRSER601-1</v>
      </c>
      <c r="AO1070" s="10" t="str">
        <f t="shared" si="181"/>
        <v>CONTRATISTAS</v>
      </c>
      <c r="AQ1070" s="38" t="str">
        <f t="shared" si="176"/>
        <v>AREQUIPA</v>
      </c>
    </row>
    <row r="1071" spans="1:43" ht="15.75" customHeight="1" x14ac:dyDescent="0.2">
      <c r="A1071" s="38">
        <v>412</v>
      </c>
      <c r="B1071" s="11" t="s">
        <v>621</v>
      </c>
      <c r="C1071" s="11" t="s">
        <v>261</v>
      </c>
      <c r="D1071" s="11" t="str">
        <f t="shared" si="178"/>
        <v>DNI04646760</v>
      </c>
      <c r="E1071" s="39" t="s">
        <v>7328</v>
      </c>
      <c r="F1071" s="39" t="s">
        <v>1349</v>
      </c>
      <c r="G1071" s="11" t="s">
        <v>323</v>
      </c>
      <c r="H1071" s="11" t="s">
        <v>7329</v>
      </c>
      <c r="I1071" s="11" t="s">
        <v>4699</v>
      </c>
      <c r="J1071" s="11" t="s">
        <v>4687</v>
      </c>
      <c r="K1071" s="40">
        <v>25781</v>
      </c>
      <c r="L1071" s="41" t="s">
        <v>141</v>
      </c>
      <c r="M1071" s="11">
        <v>953247777</v>
      </c>
      <c r="N1071" s="39" t="s">
        <v>100</v>
      </c>
      <c r="O1071" s="11" t="s">
        <v>100</v>
      </c>
      <c r="P1071" s="11" t="s">
        <v>1548</v>
      </c>
      <c r="Q1071" s="11" t="s">
        <v>7330</v>
      </c>
      <c r="R1071" s="7" t="str">
        <f t="shared" si="179"/>
        <v>AREQUIPA</v>
      </c>
      <c r="S1071" s="7" t="str">
        <f t="shared" si="180"/>
        <v>AREQUIPA</v>
      </c>
      <c r="T1071" s="11" t="s">
        <v>84</v>
      </c>
      <c r="U1071" s="42" t="s">
        <v>4809</v>
      </c>
      <c r="W1071" s="43">
        <v>44163</v>
      </c>
      <c r="X1071" s="8" t="e">
        <f t="shared" si="174"/>
        <v>#N/A</v>
      </c>
      <c r="Y1071" s="44"/>
      <c r="AN1071" s="10" t="str">
        <f t="shared" si="175"/>
        <v>ZSRSER601-1</v>
      </c>
      <c r="AO1071" s="10" t="str">
        <f t="shared" si="181"/>
        <v>CONTRATISTAS</v>
      </c>
      <c r="AQ1071" s="38" t="str">
        <f t="shared" si="176"/>
        <v>AREQUIPA</v>
      </c>
    </row>
    <row r="1072" spans="1:43" ht="15.75" customHeight="1" x14ac:dyDescent="0.2">
      <c r="A1072" s="38">
        <v>422</v>
      </c>
      <c r="B1072" s="4" t="s">
        <v>621</v>
      </c>
      <c r="C1072" s="4" t="s">
        <v>261</v>
      </c>
      <c r="D1072" s="4" t="str">
        <f t="shared" si="178"/>
        <v>DNI24893831</v>
      </c>
      <c r="E1072" s="45" t="s">
        <v>7331</v>
      </c>
      <c r="F1072" s="45" t="s">
        <v>7332</v>
      </c>
      <c r="G1072" s="46" t="s">
        <v>429</v>
      </c>
      <c r="H1072" s="46" t="s">
        <v>7333</v>
      </c>
      <c r="I1072" s="11" t="s">
        <v>4681</v>
      </c>
      <c r="J1072" s="11" t="s">
        <v>4591</v>
      </c>
      <c r="K1072" s="40">
        <v>27078</v>
      </c>
      <c r="L1072" s="41" t="s">
        <v>141</v>
      </c>
      <c r="M1072" s="11">
        <v>983770161</v>
      </c>
      <c r="N1072" s="39" t="s">
        <v>100</v>
      </c>
      <c r="O1072" s="38" t="s">
        <v>100</v>
      </c>
      <c r="P1072" s="38" t="s">
        <v>1193</v>
      </c>
      <c r="Q1072" s="11" t="s">
        <v>7334</v>
      </c>
      <c r="R1072" s="10" t="str">
        <f t="shared" si="179"/>
        <v>AREQUIPA</v>
      </c>
      <c r="S1072" s="7" t="str">
        <f t="shared" si="180"/>
        <v>AREQUIPA</v>
      </c>
      <c r="T1072" s="11" t="s">
        <v>84</v>
      </c>
      <c r="U1072" s="42" t="s">
        <v>793</v>
      </c>
      <c r="W1072" s="43">
        <v>44163</v>
      </c>
      <c r="X1072" s="8" t="str">
        <f t="shared" si="174"/>
        <v>SI</v>
      </c>
      <c r="Y1072" s="44"/>
      <c r="AN1072" s="10" t="str">
        <f t="shared" si="175"/>
        <v>ZSRSER601-1</v>
      </c>
      <c r="AO1072" s="10" t="str">
        <f t="shared" si="181"/>
        <v>CONTRATISTAS</v>
      </c>
      <c r="AQ1072" s="38" t="str">
        <f t="shared" si="176"/>
        <v>AREQUIPA</v>
      </c>
    </row>
    <row r="1073" spans="1:43" ht="15.75" customHeight="1" x14ac:dyDescent="0.2">
      <c r="A1073" s="38">
        <v>440</v>
      </c>
      <c r="B1073" s="4" t="s">
        <v>621</v>
      </c>
      <c r="C1073" s="4" t="s">
        <v>261</v>
      </c>
      <c r="D1073" s="4" t="str">
        <f t="shared" si="178"/>
        <v>DNI29596403</v>
      </c>
      <c r="E1073" s="45" t="s">
        <v>7335</v>
      </c>
      <c r="F1073" s="45" t="s">
        <v>574</v>
      </c>
      <c r="G1073" s="46" t="s">
        <v>1433</v>
      </c>
      <c r="H1073" s="46" t="s">
        <v>249</v>
      </c>
      <c r="I1073" s="11" t="s">
        <v>7336</v>
      </c>
      <c r="J1073" s="11" t="s">
        <v>633</v>
      </c>
      <c r="K1073" s="40">
        <v>26543</v>
      </c>
      <c r="L1073" s="41" t="s">
        <v>141</v>
      </c>
      <c r="M1073" s="11">
        <v>953410910</v>
      </c>
      <c r="N1073" s="39" t="s">
        <v>100</v>
      </c>
      <c r="O1073" s="38" t="s">
        <v>100</v>
      </c>
      <c r="P1073" s="38" t="s">
        <v>2492</v>
      </c>
      <c r="Q1073" s="11" t="s">
        <v>7337</v>
      </c>
      <c r="R1073" s="10" t="str">
        <f t="shared" si="179"/>
        <v>AREQUIPA</v>
      </c>
      <c r="S1073" s="7" t="str">
        <f t="shared" si="180"/>
        <v>AREQUIPA</v>
      </c>
      <c r="T1073" s="11" t="s">
        <v>84</v>
      </c>
      <c r="U1073" s="42" t="s">
        <v>4607</v>
      </c>
      <c r="W1073" s="43">
        <v>44163</v>
      </c>
      <c r="X1073" s="8" t="str">
        <f t="shared" si="174"/>
        <v>SI</v>
      </c>
      <c r="Y1073" s="44"/>
      <c r="AN1073" s="10" t="str">
        <f t="shared" si="175"/>
        <v>ZSRSER601-1</v>
      </c>
      <c r="AO1073" s="10" t="str">
        <f t="shared" si="181"/>
        <v>CONTRATISTAS</v>
      </c>
      <c r="AQ1073" s="38" t="str">
        <f t="shared" si="176"/>
        <v>AREQUIPA</v>
      </c>
    </row>
    <row r="1074" spans="1:43" ht="15.75" customHeight="1" x14ac:dyDescent="0.2">
      <c r="A1074" s="38">
        <v>441</v>
      </c>
      <c r="B1074" s="11" t="s">
        <v>621</v>
      </c>
      <c r="C1074" s="11" t="s">
        <v>261</v>
      </c>
      <c r="D1074" s="11" t="str">
        <f t="shared" si="178"/>
        <v>DNI41409013</v>
      </c>
      <c r="E1074" s="39" t="s">
        <v>7338</v>
      </c>
      <c r="F1074" s="39" t="s">
        <v>306</v>
      </c>
      <c r="G1074" s="11" t="s">
        <v>575</v>
      </c>
      <c r="H1074" s="11" t="s">
        <v>7339</v>
      </c>
      <c r="I1074" s="11" t="s">
        <v>4602</v>
      </c>
      <c r="J1074" s="11" t="s">
        <v>4591</v>
      </c>
      <c r="K1074" s="40">
        <v>29522</v>
      </c>
      <c r="L1074" s="41" t="s">
        <v>141</v>
      </c>
      <c r="M1074" s="11">
        <v>945048870</v>
      </c>
      <c r="N1074" s="39" t="s">
        <v>100</v>
      </c>
      <c r="O1074" s="11" t="s">
        <v>100</v>
      </c>
      <c r="P1074" s="11" t="s">
        <v>222</v>
      </c>
      <c r="Q1074" s="11" t="s">
        <v>7340</v>
      </c>
      <c r="R1074" s="7" t="str">
        <f t="shared" si="179"/>
        <v>AREQUIPA</v>
      </c>
      <c r="S1074" s="7" t="str">
        <f t="shared" si="180"/>
        <v>AREQUIPA</v>
      </c>
      <c r="T1074" s="11" t="s">
        <v>84</v>
      </c>
      <c r="U1074" s="42" t="s">
        <v>4655</v>
      </c>
      <c r="W1074" s="43">
        <v>44163</v>
      </c>
      <c r="X1074" s="8" t="e">
        <f t="shared" si="174"/>
        <v>#N/A</v>
      </c>
      <c r="Y1074" s="44"/>
      <c r="AN1074" s="10" t="str">
        <f t="shared" si="175"/>
        <v>ZSRSER601-1</v>
      </c>
      <c r="AO1074" s="10" t="str">
        <f t="shared" si="181"/>
        <v>CONTRATISTAS</v>
      </c>
      <c r="AQ1074" s="38" t="str">
        <f t="shared" si="176"/>
        <v>AREQUIPA</v>
      </c>
    </row>
    <row r="1075" spans="1:43" ht="15.75" customHeight="1" x14ac:dyDescent="0.2">
      <c r="A1075" s="38">
        <v>462</v>
      </c>
      <c r="B1075" s="4" t="s">
        <v>621</v>
      </c>
      <c r="C1075" s="4" t="s">
        <v>261</v>
      </c>
      <c r="D1075" s="4" t="str">
        <f t="shared" si="178"/>
        <v>DNI02416942</v>
      </c>
      <c r="E1075" s="45" t="s">
        <v>7341</v>
      </c>
      <c r="F1075" s="45" t="s">
        <v>2455</v>
      </c>
      <c r="G1075" s="46" t="s">
        <v>683</v>
      </c>
      <c r="H1075" s="46" t="s">
        <v>7342</v>
      </c>
      <c r="I1075" s="11" t="s">
        <v>4602</v>
      </c>
      <c r="J1075" s="11" t="s">
        <v>4568</v>
      </c>
      <c r="K1075" s="40">
        <v>25852</v>
      </c>
      <c r="L1075" s="41" t="s">
        <v>141</v>
      </c>
      <c r="M1075" s="11">
        <v>921815931</v>
      </c>
      <c r="N1075" s="39" t="s">
        <v>100</v>
      </c>
      <c r="O1075" s="38" t="s">
        <v>100</v>
      </c>
      <c r="P1075" s="38" t="s">
        <v>228</v>
      </c>
      <c r="Q1075" s="11" t="s">
        <v>7343</v>
      </c>
      <c r="R1075" s="10" t="str">
        <f t="shared" si="179"/>
        <v>AREQUIPA</v>
      </c>
      <c r="S1075" s="7" t="str">
        <f t="shared" si="180"/>
        <v>AREQUIPA</v>
      </c>
      <c r="T1075" s="11" t="s">
        <v>84</v>
      </c>
      <c r="U1075" s="42" t="s">
        <v>4683</v>
      </c>
      <c r="W1075" s="43">
        <v>44163</v>
      </c>
      <c r="X1075" s="8" t="str">
        <f t="shared" si="174"/>
        <v>SI</v>
      </c>
      <c r="Y1075" s="44"/>
      <c r="AN1075" s="10" t="str">
        <f t="shared" si="175"/>
        <v>ZSRSER601-1</v>
      </c>
      <c r="AO1075" s="10" t="str">
        <f t="shared" si="181"/>
        <v>CONTRATISTAS</v>
      </c>
      <c r="AQ1075" s="38" t="str">
        <f t="shared" si="176"/>
        <v>AREQUIPA</v>
      </c>
    </row>
    <row r="1076" spans="1:43" ht="15.75" customHeight="1" x14ac:dyDescent="0.2">
      <c r="A1076" s="38">
        <v>467</v>
      </c>
      <c r="B1076" s="11" t="s">
        <v>621</v>
      </c>
      <c r="C1076" s="11" t="s">
        <v>261</v>
      </c>
      <c r="D1076" s="11" t="str">
        <f t="shared" si="178"/>
        <v>DNI42760723</v>
      </c>
      <c r="E1076" s="39" t="s">
        <v>7344</v>
      </c>
      <c r="F1076" s="39" t="s">
        <v>2178</v>
      </c>
      <c r="G1076" s="11" t="s">
        <v>7345</v>
      </c>
      <c r="H1076" s="11" t="s">
        <v>2995</v>
      </c>
      <c r="I1076" s="11" t="s">
        <v>4596</v>
      </c>
      <c r="J1076" s="11" t="s">
        <v>4591</v>
      </c>
      <c r="K1076" s="40">
        <v>28941</v>
      </c>
      <c r="L1076" s="41" t="s">
        <v>141</v>
      </c>
      <c r="M1076" s="11">
        <v>984216144</v>
      </c>
      <c r="N1076" s="39" t="s">
        <v>100</v>
      </c>
      <c r="O1076" s="11" t="s">
        <v>100</v>
      </c>
      <c r="P1076" s="11" t="s">
        <v>1193</v>
      </c>
      <c r="Q1076" s="11" t="s">
        <v>7346</v>
      </c>
      <c r="R1076" s="7" t="str">
        <f t="shared" si="179"/>
        <v>AREQUIPA</v>
      </c>
      <c r="S1076" s="7" t="str">
        <f t="shared" si="180"/>
        <v>AREQUIPA</v>
      </c>
      <c r="T1076" s="11" t="s">
        <v>84</v>
      </c>
      <c r="U1076" s="42" t="s">
        <v>4580</v>
      </c>
      <c r="W1076" s="43">
        <v>44163</v>
      </c>
      <c r="X1076" s="8" t="e">
        <f t="shared" si="174"/>
        <v>#N/A</v>
      </c>
      <c r="Y1076" s="44"/>
      <c r="AN1076" s="10" t="str">
        <f t="shared" si="175"/>
        <v>ZSRSER601-1</v>
      </c>
      <c r="AO1076" s="10" t="str">
        <f t="shared" si="181"/>
        <v>CONTRATISTAS</v>
      </c>
      <c r="AQ1076" s="38" t="str">
        <f t="shared" si="176"/>
        <v>AREQUIPA</v>
      </c>
    </row>
    <row r="1077" spans="1:43" ht="15.75" customHeight="1" x14ac:dyDescent="0.2">
      <c r="A1077" s="38">
        <v>470</v>
      </c>
      <c r="B1077" s="11" t="s">
        <v>621</v>
      </c>
      <c r="C1077" s="11" t="s">
        <v>261</v>
      </c>
      <c r="D1077" s="11" t="str">
        <f t="shared" si="178"/>
        <v>DNI40020773</v>
      </c>
      <c r="E1077" s="39" t="s">
        <v>7347</v>
      </c>
      <c r="F1077" s="39" t="s">
        <v>630</v>
      </c>
      <c r="G1077" s="11" t="s">
        <v>6929</v>
      </c>
      <c r="H1077" s="11" t="s">
        <v>7348</v>
      </c>
      <c r="I1077" s="11" t="s">
        <v>7349</v>
      </c>
      <c r="J1077" s="11" t="s">
        <v>633</v>
      </c>
      <c r="K1077" s="40">
        <v>28746</v>
      </c>
      <c r="L1077" s="41" t="s">
        <v>978</v>
      </c>
      <c r="M1077" s="11">
        <v>987981504</v>
      </c>
      <c r="N1077" s="39" t="s">
        <v>100</v>
      </c>
      <c r="O1077" s="11" t="s">
        <v>100</v>
      </c>
      <c r="P1077" s="11" t="s">
        <v>354</v>
      </c>
      <c r="Q1077" s="11" t="s">
        <v>7350</v>
      </c>
      <c r="R1077" s="7" t="str">
        <f t="shared" si="179"/>
        <v>AREQUIPA</v>
      </c>
      <c r="S1077" s="7" t="str">
        <f t="shared" si="180"/>
        <v>AREQUIPA</v>
      </c>
      <c r="T1077" s="11" t="s">
        <v>84</v>
      </c>
      <c r="U1077" s="42" t="s">
        <v>4748</v>
      </c>
      <c r="W1077" s="43">
        <v>44163</v>
      </c>
      <c r="X1077" s="8" t="e">
        <f t="shared" si="174"/>
        <v>#N/A</v>
      </c>
      <c r="Y1077" s="44"/>
      <c r="AN1077" s="10" t="str">
        <f t="shared" si="175"/>
        <v>ZSRSER601-1</v>
      </c>
      <c r="AO1077" s="10" t="str">
        <f t="shared" si="181"/>
        <v>CONTRATISTAS</v>
      </c>
      <c r="AQ1077" s="38" t="str">
        <f t="shared" si="176"/>
        <v>AREQUIPA</v>
      </c>
    </row>
    <row r="1078" spans="1:43" ht="15.75" customHeight="1" x14ac:dyDescent="0.2">
      <c r="A1078" s="38">
        <v>481</v>
      </c>
      <c r="B1078" s="4" t="s">
        <v>621</v>
      </c>
      <c r="C1078" s="4" t="s">
        <v>261</v>
      </c>
      <c r="D1078" s="4" t="str">
        <f t="shared" si="178"/>
        <v>DNI02168441</v>
      </c>
      <c r="E1078" s="45" t="s">
        <v>7351</v>
      </c>
      <c r="F1078" s="45" t="s">
        <v>4407</v>
      </c>
      <c r="G1078" s="46" t="s">
        <v>115</v>
      </c>
      <c r="H1078" s="46" t="s">
        <v>694</v>
      </c>
      <c r="I1078" s="11" t="s">
        <v>4567</v>
      </c>
      <c r="J1078" s="11" t="s">
        <v>4591</v>
      </c>
      <c r="K1078" s="40">
        <v>26251</v>
      </c>
      <c r="L1078" s="41" t="s">
        <v>141</v>
      </c>
      <c r="M1078" s="11">
        <v>974669797</v>
      </c>
      <c r="N1078" s="39" t="s">
        <v>100</v>
      </c>
      <c r="O1078" s="38" t="s">
        <v>100</v>
      </c>
      <c r="P1078" s="38" t="s">
        <v>222</v>
      </c>
      <c r="Q1078" s="11" t="s">
        <v>7352</v>
      </c>
      <c r="R1078" s="10" t="str">
        <f t="shared" si="179"/>
        <v>AREQUIPA</v>
      </c>
      <c r="S1078" s="7" t="str">
        <f t="shared" si="180"/>
        <v>AREQUIPA</v>
      </c>
      <c r="T1078" s="11" t="s">
        <v>84</v>
      </c>
      <c r="U1078" s="42" t="s">
        <v>4683</v>
      </c>
      <c r="W1078" s="43">
        <v>44163</v>
      </c>
      <c r="X1078" s="8" t="str">
        <f t="shared" si="174"/>
        <v>SI</v>
      </c>
      <c r="Y1078" s="44"/>
      <c r="AN1078" s="10" t="str">
        <f t="shared" si="175"/>
        <v>ZSRSER601-1</v>
      </c>
      <c r="AO1078" s="10" t="str">
        <f t="shared" si="181"/>
        <v>CONTRATISTAS</v>
      </c>
      <c r="AQ1078" s="38" t="str">
        <f t="shared" si="176"/>
        <v>AREQUIPA</v>
      </c>
    </row>
    <row r="1079" spans="1:43" ht="15.75" customHeight="1" x14ac:dyDescent="0.2">
      <c r="A1079" s="38">
        <v>487</v>
      </c>
      <c r="B1079" s="11" t="s">
        <v>621</v>
      </c>
      <c r="C1079" s="11" t="s">
        <v>261</v>
      </c>
      <c r="D1079" s="11" t="str">
        <f t="shared" si="178"/>
        <v>DNI42170591</v>
      </c>
      <c r="E1079" s="39" t="s">
        <v>7353</v>
      </c>
      <c r="F1079" s="39" t="s">
        <v>115</v>
      </c>
      <c r="G1079" s="11" t="s">
        <v>599</v>
      </c>
      <c r="H1079" s="11" t="s">
        <v>7354</v>
      </c>
      <c r="I1079" s="11" t="s">
        <v>4681</v>
      </c>
      <c r="J1079" s="11" t="s">
        <v>4591</v>
      </c>
      <c r="K1079" s="40">
        <v>29416</v>
      </c>
      <c r="L1079" s="41" t="s">
        <v>141</v>
      </c>
      <c r="M1079" s="11">
        <v>975818486</v>
      </c>
      <c r="N1079" s="39" t="s">
        <v>100</v>
      </c>
      <c r="O1079" s="11" t="s">
        <v>100</v>
      </c>
      <c r="P1079" s="11" t="s">
        <v>228</v>
      </c>
      <c r="Q1079" s="11" t="s">
        <v>7355</v>
      </c>
      <c r="R1079" s="7" t="str">
        <f t="shared" si="179"/>
        <v>AREQUIPA</v>
      </c>
      <c r="S1079" s="7" t="str">
        <f t="shared" si="180"/>
        <v>AREQUIPA</v>
      </c>
      <c r="T1079" s="11" t="s">
        <v>84</v>
      </c>
      <c r="U1079" s="42" t="s">
        <v>793</v>
      </c>
      <c r="W1079" s="43">
        <v>44163</v>
      </c>
      <c r="X1079" s="8" t="e">
        <f t="shared" si="174"/>
        <v>#N/A</v>
      </c>
      <c r="Y1079" s="44"/>
      <c r="AN1079" s="10" t="str">
        <f t="shared" si="175"/>
        <v>ZSRSER601-1</v>
      </c>
      <c r="AO1079" s="10" t="str">
        <f t="shared" si="181"/>
        <v>CONTRATISTAS</v>
      </c>
      <c r="AQ1079" s="38" t="str">
        <f t="shared" si="176"/>
        <v>AREQUIPA</v>
      </c>
    </row>
    <row r="1080" spans="1:43" ht="15.75" customHeight="1" x14ac:dyDescent="0.2">
      <c r="A1080" s="38">
        <v>494</v>
      </c>
      <c r="B1080" s="11" t="s">
        <v>621</v>
      </c>
      <c r="C1080" s="11" t="s">
        <v>261</v>
      </c>
      <c r="D1080" s="11" t="str">
        <f t="shared" si="178"/>
        <v>DNI42137412</v>
      </c>
      <c r="E1080" s="39" t="s">
        <v>7356</v>
      </c>
      <c r="F1080" s="39" t="s">
        <v>323</v>
      </c>
      <c r="G1080" s="11" t="s">
        <v>1189</v>
      </c>
      <c r="H1080" s="11" t="s">
        <v>1111</v>
      </c>
      <c r="I1080" s="11" t="s">
        <v>4677</v>
      </c>
      <c r="J1080" s="11" t="s">
        <v>4568</v>
      </c>
      <c r="K1080" s="40">
        <v>30675</v>
      </c>
      <c r="L1080" s="41" t="s">
        <v>141</v>
      </c>
      <c r="M1080" s="11">
        <v>980489790</v>
      </c>
      <c r="N1080" s="39" t="s">
        <v>100</v>
      </c>
      <c r="O1080" s="11" t="s">
        <v>100</v>
      </c>
      <c r="P1080" s="11" t="s">
        <v>133</v>
      </c>
      <c r="Q1080" s="11" t="s">
        <v>7357</v>
      </c>
      <c r="R1080" s="7" t="str">
        <f t="shared" si="179"/>
        <v>AREQUIPA</v>
      </c>
      <c r="S1080" s="7" t="str">
        <f t="shared" si="180"/>
        <v>AREQUIPA</v>
      </c>
      <c r="T1080" s="11" t="s">
        <v>84</v>
      </c>
      <c r="U1080" s="42" t="s">
        <v>4674</v>
      </c>
      <c r="W1080" s="43">
        <v>44163</v>
      </c>
      <c r="X1080" s="8" t="e">
        <f t="shared" si="174"/>
        <v>#N/A</v>
      </c>
      <c r="Y1080" s="44"/>
      <c r="AN1080" s="10" t="str">
        <f t="shared" si="175"/>
        <v>ZSRSER601-1</v>
      </c>
      <c r="AO1080" s="10" t="str">
        <f t="shared" si="181"/>
        <v>CONTRATISTAS</v>
      </c>
      <c r="AQ1080" s="38" t="str">
        <f t="shared" si="176"/>
        <v>AREQUIPA</v>
      </c>
    </row>
    <row r="1081" spans="1:43" ht="15.75" customHeight="1" x14ac:dyDescent="0.2">
      <c r="A1081" s="38">
        <v>501</v>
      </c>
      <c r="B1081" s="4" t="s">
        <v>621</v>
      </c>
      <c r="C1081" s="4" t="s">
        <v>261</v>
      </c>
      <c r="D1081" s="4" t="str">
        <f t="shared" si="178"/>
        <v>DNI43222023</v>
      </c>
      <c r="E1081" s="45" t="s">
        <v>7358</v>
      </c>
      <c r="F1081" s="45" t="s">
        <v>4866</v>
      </c>
      <c r="G1081" s="46" t="s">
        <v>1522</v>
      </c>
      <c r="H1081" s="46" t="s">
        <v>934</v>
      </c>
      <c r="I1081" s="11" t="s">
        <v>1751</v>
      </c>
      <c r="J1081" s="11" t="s">
        <v>4568</v>
      </c>
      <c r="K1081" s="40">
        <v>31339</v>
      </c>
      <c r="L1081" s="41" t="s">
        <v>141</v>
      </c>
      <c r="M1081" s="11">
        <v>953273461</v>
      </c>
      <c r="N1081" s="39" t="s">
        <v>100</v>
      </c>
      <c r="O1081" s="38" t="s">
        <v>100</v>
      </c>
      <c r="P1081" s="38" t="s">
        <v>222</v>
      </c>
      <c r="Q1081" s="11" t="s">
        <v>7359</v>
      </c>
      <c r="R1081" s="10" t="str">
        <f t="shared" si="179"/>
        <v>AREQUIPA</v>
      </c>
      <c r="S1081" s="7" t="str">
        <f t="shared" si="180"/>
        <v>AREQUIPA</v>
      </c>
      <c r="T1081" s="11" t="s">
        <v>84</v>
      </c>
      <c r="U1081" s="42" t="s">
        <v>793</v>
      </c>
      <c r="W1081" s="43">
        <v>44163</v>
      </c>
      <c r="X1081" s="8" t="str">
        <f t="shared" si="174"/>
        <v>SI</v>
      </c>
      <c r="Y1081" s="44"/>
      <c r="AN1081" s="10" t="str">
        <f t="shared" si="175"/>
        <v>ZSRSER601-1</v>
      </c>
      <c r="AO1081" s="10" t="str">
        <f t="shared" si="181"/>
        <v>CONTRATISTAS</v>
      </c>
      <c r="AQ1081" s="38" t="str">
        <f t="shared" si="176"/>
        <v>AREQUIPA</v>
      </c>
    </row>
    <row r="1082" spans="1:43" ht="15.75" customHeight="1" x14ac:dyDescent="0.2">
      <c r="A1082" s="38">
        <v>508</v>
      </c>
      <c r="B1082" s="11" t="s">
        <v>621</v>
      </c>
      <c r="C1082" s="11" t="s">
        <v>261</v>
      </c>
      <c r="D1082" s="11" t="str">
        <f t="shared" si="178"/>
        <v>DNI41763052</v>
      </c>
      <c r="E1082" s="39" t="s">
        <v>7360</v>
      </c>
      <c r="F1082" s="39" t="s">
        <v>381</v>
      </c>
      <c r="G1082" s="11" t="s">
        <v>693</v>
      </c>
      <c r="H1082" s="11" t="s">
        <v>7361</v>
      </c>
      <c r="I1082" s="11" t="s">
        <v>4686</v>
      </c>
      <c r="J1082" s="11" t="s">
        <v>4687</v>
      </c>
      <c r="K1082" s="40">
        <v>30385</v>
      </c>
      <c r="L1082" s="41" t="s">
        <v>141</v>
      </c>
      <c r="M1082" s="11">
        <v>959269396</v>
      </c>
      <c r="N1082" s="39" t="s">
        <v>100</v>
      </c>
      <c r="O1082" s="11" t="s">
        <v>100</v>
      </c>
      <c r="P1082" s="11" t="s">
        <v>228</v>
      </c>
      <c r="Q1082" s="11" t="s">
        <v>7362</v>
      </c>
      <c r="R1082" s="7" t="str">
        <f t="shared" si="179"/>
        <v>AREQUIPA</v>
      </c>
      <c r="S1082" s="7" t="str">
        <f t="shared" si="180"/>
        <v>AREQUIPA</v>
      </c>
      <c r="T1082" s="11" t="s">
        <v>84</v>
      </c>
      <c r="U1082" s="42" t="s">
        <v>793</v>
      </c>
      <c r="W1082" s="43">
        <v>44163</v>
      </c>
      <c r="X1082" s="8" t="e">
        <f t="shared" si="174"/>
        <v>#N/A</v>
      </c>
      <c r="Y1082" s="44"/>
      <c r="AN1082" s="10" t="str">
        <f t="shared" si="175"/>
        <v>ZSRSER601-1</v>
      </c>
      <c r="AO1082" s="10" t="str">
        <f t="shared" si="181"/>
        <v>CONTRATISTAS</v>
      </c>
      <c r="AQ1082" s="38" t="str">
        <f t="shared" si="176"/>
        <v>AREQUIPA</v>
      </c>
    </row>
    <row r="1083" spans="1:43" ht="15.75" customHeight="1" x14ac:dyDescent="0.2">
      <c r="A1083" s="38">
        <v>514</v>
      </c>
      <c r="B1083" s="11" t="s">
        <v>621</v>
      </c>
      <c r="C1083" s="11" t="s">
        <v>261</v>
      </c>
      <c r="D1083" s="11" t="str">
        <f t="shared" si="178"/>
        <v>DNI41774762</v>
      </c>
      <c r="E1083" s="39" t="s">
        <v>7363</v>
      </c>
      <c r="F1083" s="39" t="s">
        <v>7364</v>
      </c>
      <c r="G1083" s="11" t="s">
        <v>7365</v>
      </c>
      <c r="H1083" s="11" t="s">
        <v>7366</v>
      </c>
      <c r="I1083" s="11" t="s">
        <v>4567</v>
      </c>
      <c r="J1083" s="11" t="s">
        <v>4568</v>
      </c>
      <c r="K1083" s="40">
        <v>30000</v>
      </c>
      <c r="L1083" s="41" t="s">
        <v>141</v>
      </c>
      <c r="M1083" s="11">
        <v>988313711</v>
      </c>
      <c r="N1083" s="39" t="s">
        <v>100</v>
      </c>
      <c r="O1083" s="11" t="s">
        <v>7367</v>
      </c>
      <c r="P1083" s="11" t="s">
        <v>7368</v>
      </c>
      <c r="Q1083" s="11" t="s">
        <v>7369</v>
      </c>
      <c r="R1083" s="7" t="str">
        <f t="shared" si="179"/>
        <v>AREQUIPA</v>
      </c>
      <c r="S1083" s="7" t="str">
        <f t="shared" si="180"/>
        <v>AREQUIPA</v>
      </c>
      <c r="T1083" s="11" t="s">
        <v>84</v>
      </c>
      <c r="U1083" s="42" t="s">
        <v>793</v>
      </c>
      <c r="W1083" s="43">
        <v>44163</v>
      </c>
      <c r="X1083" s="8" t="e">
        <f t="shared" si="174"/>
        <v>#N/A</v>
      </c>
      <c r="Y1083" s="44"/>
      <c r="AN1083" s="10" t="str">
        <f t="shared" si="175"/>
        <v>ZSRSER601-1</v>
      </c>
      <c r="AO1083" s="10" t="str">
        <f t="shared" si="181"/>
        <v>CONTRATISTAS</v>
      </c>
      <c r="AQ1083" s="38" t="str">
        <f t="shared" si="176"/>
        <v>AREQUIPA</v>
      </c>
    </row>
    <row r="1084" spans="1:43" ht="15.75" customHeight="1" x14ac:dyDescent="0.2">
      <c r="A1084" s="38">
        <v>525</v>
      </c>
      <c r="B1084" s="4" t="s">
        <v>621</v>
      </c>
      <c r="C1084" s="4" t="s">
        <v>261</v>
      </c>
      <c r="D1084" s="4" t="str">
        <f t="shared" si="178"/>
        <v>DNI40071971</v>
      </c>
      <c r="E1084" s="45" t="s">
        <v>7370</v>
      </c>
      <c r="F1084" s="45" t="s">
        <v>1683</v>
      </c>
      <c r="G1084" s="46" t="s">
        <v>881</v>
      </c>
      <c r="H1084" s="46" t="s">
        <v>7371</v>
      </c>
      <c r="I1084" s="11" t="s">
        <v>266</v>
      </c>
      <c r="J1084" s="11" t="s">
        <v>633</v>
      </c>
      <c r="K1084" s="40">
        <v>28132</v>
      </c>
      <c r="L1084" s="41" t="s">
        <v>141</v>
      </c>
      <c r="M1084" s="11">
        <v>974299651</v>
      </c>
      <c r="N1084" s="39" t="s">
        <v>100</v>
      </c>
      <c r="O1084" s="38" t="s">
        <v>100</v>
      </c>
      <c r="P1084" s="38" t="s">
        <v>228</v>
      </c>
      <c r="Q1084" s="11" t="s">
        <v>7372</v>
      </c>
      <c r="R1084" s="10" t="str">
        <f t="shared" si="179"/>
        <v>AREQUIPA</v>
      </c>
      <c r="S1084" s="7" t="str">
        <f t="shared" si="180"/>
        <v>AREQUIPA</v>
      </c>
      <c r="T1084" s="11" t="s">
        <v>84</v>
      </c>
      <c r="U1084" s="42" t="s">
        <v>4584</v>
      </c>
      <c r="W1084" s="43">
        <v>44163</v>
      </c>
      <c r="X1084" s="8" t="str">
        <f t="shared" si="174"/>
        <v>SI</v>
      </c>
      <c r="Y1084" s="44"/>
      <c r="AN1084" s="10" t="str">
        <f t="shared" si="175"/>
        <v>ZSRSER601-1</v>
      </c>
      <c r="AO1084" s="10" t="str">
        <f t="shared" si="181"/>
        <v>CONTRATISTAS</v>
      </c>
      <c r="AQ1084" s="38" t="str">
        <f t="shared" si="176"/>
        <v>AREQUIPA</v>
      </c>
    </row>
    <row r="1085" spans="1:43" ht="15.75" customHeight="1" x14ac:dyDescent="0.2">
      <c r="A1085" s="38">
        <v>531</v>
      </c>
      <c r="B1085" s="11" t="s">
        <v>4230</v>
      </c>
      <c r="C1085" s="11" t="s">
        <v>261</v>
      </c>
      <c r="D1085" s="11" t="str">
        <f t="shared" si="178"/>
        <v>DNI43495380</v>
      </c>
      <c r="E1085" s="39" t="s">
        <v>7373</v>
      </c>
      <c r="F1085" s="39" t="s">
        <v>7374</v>
      </c>
      <c r="G1085" s="11" t="s">
        <v>381</v>
      </c>
      <c r="H1085" s="11" t="s">
        <v>4422</v>
      </c>
      <c r="I1085" s="11" t="s">
        <v>4952</v>
      </c>
      <c r="J1085" s="11" t="s">
        <v>1303</v>
      </c>
      <c r="K1085" s="40">
        <v>31311</v>
      </c>
      <c r="L1085" s="41" t="s">
        <v>141</v>
      </c>
      <c r="M1085" s="11">
        <v>980822596</v>
      </c>
      <c r="N1085" s="39" t="s">
        <v>100</v>
      </c>
      <c r="O1085" s="11" t="s">
        <v>100</v>
      </c>
      <c r="P1085" s="11" t="s">
        <v>1193</v>
      </c>
      <c r="Q1085" s="11" t="s">
        <v>7375</v>
      </c>
      <c r="R1085" s="7" t="str">
        <f t="shared" ref="R1085:R1116" si="182">VLOOKUP(CONCATENATE(N1085,P1085),hub_,4,FALSE)</f>
        <v>AREQUIPA</v>
      </c>
      <c r="S1085" s="7" t="str">
        <f t="shared" ref="S1085:S1116" si="183">VLOOKUP(CONCATENATE(N1085,P1085),hub_,5,FALSE)</f>
        <v>AREQUIPA</v>
      </c>
      <c r="T1085" s="11" t="s">
        <v>191</v>
      </c>
      <c r="U1085" s="42" t="s">
        <v>191</v>
      </c>
      <c r="W1085" s="43">
        <v>44162</v>
      </c>
      <c r="X1085" s="8" t="e">
        <f t="shared" si="174"/>
        <v>#N/A</v>
      </c>
      <c r="Y1085" s="44"/>
      <c r="AN1085" s="10" t="str">
        <f t="shared" si="175"/>
        <v>ZSRSER601-1</v>
      </c>
      <c r="AO1085" s="10" t="str">
        <f t="shared" si="181"/>
        <v>CONTRATISTAS</v>
      </c>
      <c r="AQ1085" s="38" t="str">
        <f t="shared" si="176"/>
        <v>AREQUIPA</v>
      </c>
    </row>
    <row r="1086" spans="1:43" ht="15.75" customHeight="1" x14ac:dyDescent="0.2">
      <c r="A1086" s="38">
        <v>547</v>
      </c>
      <c r="B1086" s="11" t="s">
        <v>4230</v>
      </c>
      <c r="C1086" s="11" t="s">
        <v>261</v>
      </c>
      <c r="D1086" s="11" t="str">
        <f t="shared" si="178"/>
        <v>DNI43127676</v>
      </c>
      <c r="E1086" s="39" t="s">
        <v>7376</v>
      </c>
      <c r="F1086" s="39" t="s">
        <v>7377</v>
      </c>
      <c r="G1086" s="11" t="s">
        <v>198</v>
      </c>
      <c r="H1086" s="11" t="s">
        <v>1050</v>
      </c>
      <c r="I1086" s="11" t="s">
        <v>4933</v>
      </c>
      <c r="J1086" s="11" t="s">
        <v>4934</v>
      </c>
      <c r="K1086" s="40">
        <v>31230</v>
      </c>
      <c r="L1086" s="41" t="s">
        <v>141</v>
      </c>
      <c r="M1086" s="11">
        <v>946774145</v>
      </c>
      <c r="N1086" s="39" t="s">
        <v>100</v>
      </c>
      <c r="O1086" s="11" t="s">
        <v>100</v>
      </c>
      <c r="P1086" s="11" t="s">
        <v>228</v>
      </c>
      <c r="Q1086" s="11" t="s">
        <v>7378</v>
      </c>
      <c r="R1086" s="7" t="str">
        <f t="shared" si="182"/>
        <v>AREQUIPA</v>
      </c>
      <c r="S1086" s="7" t="str">
        <f t="shared" si="183"/>
        <v>AREQUIPA</v>
      </c>
      <c r="T1086" s="11" t="s">
        <v>84</v>
      </c>
      <c r="U1086" s="42" t="s">
        <v>4949</v>
      </c>
      <c r="W1086" s="43">
        <v>44162</v>
      </c>
      <c r="X1086" s="8" t="e">
        <f t="shared" si="174"/>
        <v>#N/A</v>
      </c>
      <c r="Y1086" s="44"/>
      <c r="AN1086" s="10" t="str">
        <f t="shared" si="175"/>
        <v>ZSRSER601-1</v>
      </c>
      <c r="AO1086" s="10" t="str">
        <f t="shared" si="181"/>
        <v>CONTRATISTAS</v>
      </c>
      <c r="AQ1086" s="38" t="str">
        <f t="shared" si="176"/>
        <v>AREQUIPA</v>
      </c>
    </row>
    <row r="1087" spans="1:43" ht="15.75" customHeight="1" x14ac:dyDescent="0.2">
      <c r="A1087" s="38">
        <v>555</v>
      </c>
      <c r="B1087" s="11" t="s">
        <v>4230</v>
      </c>
      <c r="C1087" s="11" t="s">
        <v>261</v>
      </c>
      <c r="D1087" s="11" t="str">
        <f t="shared" si="178"/>
        <v>DNI71504331</v>
      </c>
      <c r="E1087" s="39" t="s">
        <v>7379</v>
      </c>
      <c r="F1087" s="39" t="s">
        <v>2438</v>
      </c>
      <c r="G1087" s="11" t="s">
        <v>3774</v>
      </c>
      <c r="H1087" s="11" t="s">
        <v>7380</v>
      </c>
      <c r="I1087" s="11" t="s">
        <v>866</v>
      </c>
      <c r="J1087" s="11" t="s">
        <v>5038</v>
      </c>
      <c r="K1087" s="40">
        <v>36019</v>
      </c>
      <c r="L1087" s="41" t="s">
        <v>141</v>
      </c>
      <c r="M1087" s="11">
        <v>957323066</v>
      </c>
      <c r="N1087" s="39" t="s">
        <v>100</v>
      </c>
      <c r="O1087" s="11" t="s">
        <v>100</v>
      </c>
      <c r="P1087" s="11" t="s">
        <v>2678</v>
      </c>
      <c r="Q1087" s="11" t="s">
        <v>7381</v>
      </c>
      <c r="R1087" s="7" t="str">
        <f t="shared" si="182"/>
        <v>AREQUIPA</v>
      </c>
      <c r="S1087" s="7" t="str">
        <f t="shared" si="183"/>
        <v>AREQUIPA</v>
      </c>
      <c r="T1087" s="11" t="s">
        <v>84</v>
      </c>
      <c r="U1087" s="42" t="s">
        <v>4069</v>
      </c>
      <c r="W1087" s="43">
        <v>44162</v>
      </c>
      <c r="X1087" s="8" t="e">
        <f t="shared" si="174"/>
        <v>#N/A</v>
      </c>
      <c r="Y1087" s="44"/>
      <c r="AN1087" s="10" t="str">
        <f t="shared" si="175"/>
        <v>ZSRSER601-1</v>
      </c>
      <c r="AO1087" s="10" t="str">
        <f t="shared" si="181"/>
        <v>CONTRATISTAS</v>
      </c>
      <c r="AQ1087" s="38" t="str">
        <f t="shared" si="176"/>
        <v>AREQUIPA</v>
      </c>
    </row>
    <row r="1088" spans="1:43" ht="15.75" customHeight="1" x14ac:dyDescent="0.2">
      <c r="A1088" s="38">
        <v>559</v>
      </c>
      <c r="B1088" s="11" t="s">
        <v>4230</v>
      </c>
      <c r="C1088" s="11" t="s">
        <v>261</v>
      </c>
      <c r="D1088" s="11" t="str">
        <f t="shared" si="178"/>
        <v>DNI42821762</v>
      </c>
      <c r="E1088" s="39" t="s">
        <v>7382</v>
      </c>
      <c r="F1088" s="39" t="s">
        <v>241</v>
      </c>
      <c r="G1088" s="11" t="s">
        <v>323</v>
      </c>
      <c r="H1088" s="11" t="s">
        <v>7383</v>
      </c>
      <c r="I1088" s="11" t="s">
        <v>7384</v>
      </c>
      <c r="J1088" s="11" t="s">
        <v>5038</v>
      </c>
      <c r="K1088" s="40">
        <v>32551</v>
      </c>
      <c r="L1088" s="41" t="s">
        <v>978</v>
      </c>
      <c r="M1088" s="11">
        <v>974439648</v>
      </c>
      <c r="N1088" s="39" t="s">
        <v>100</v>
      </c>
      <c r="O1088" s="11" t="s">
        <v>100</v>
      </c>
      <c r="P1088" s="11" t="s">
        <v>780</v>
      </c>
      <c r="Q1088" s="11" t="s">
        <v>7385</v>
      </c>
      <c r="R1088" s="7" t="str">
        <f t="shared" si="182"/>
        <v>AREQUIPA</v>
      </c>
      <c r="S1088" s="7" t="str">
        <f t="shared" si="183"/>
        <v>AREQUIPA</v>
      </c>
      <c r="T1088" s="11" t="s">
        <v>84</v>
      </c>
      <c r="U1088" s="42" t="s">
        <v>4930</v>
      </c>
      <c r="W1088" s="43">
        <v>44162</v>
      </c>
      <c r="X1088" s="8" t="e">
        <f t="shared" si="174"/>
        <v>#N/A</v>
      </c>
      <c r="Y1088" s="44"/>
      <c r="AN1088" s="10" t="str">
        <f t="shared" si="175"/>
        <v>ZSRSER601-1</v>
      </c>
      <c r="AO1088" s="10" t="str">
        <f t="shared" si="181"/>
        <v>CONTRATISTAS</v>
      </c>
      <c r="AQ1088" s="38" t="str">
        <f t="shared" si="176"/>
        <v>AREQUIPA</v>
      </c>
    </row>
    <row r="1089" spans="1:43" ht="15.75" customHeight="1" x14ac:dyDescent="0.2">
      <c r="A1089" s="38">
        <v>561</v>
      </c>
      <c r="B1089" s="11" t="s">
        <v>4230</v>
      </c>
      <c r="C1089" s="11" t="s">
        <v>261</v>
      </c>
      <c r="D1089" s="11" t="str">
        <f t="shared" si="178"/>
        <v>DNI71602307</v>
      </c>
      <c r="E1089" s="39" t="s">
        <v>7386</v>
      </c>
      <c r="F1089" s="39" t="s">
        <v>7387</v>
      </c>
      <c r="G1089" s="11" t="s">
        <v>115</v>
      </c>
      <c r="H1089" s="11" t="s">
        <v>7388</v>
      </c>
      <c r="I1089" s="11" t="s">
        <v>7389</v>
      </c>
      <c r="J1089" s="11" t="s">
        <v>5038</v>
      </c>
      <c r="K1089" s="40">
        <v>35413</v>
      </c>
      <c r="L1089" s="41" t="s">
        <v>141</v>
      </c>
      <c r="M1089" s="11">
        <v>955729632</v>
      </c>
      <c r="N1089" s="39" t="s">
        <v>100</v>
      </c>
      <c r="O1089" s="11" t="s">
        <v>100</v>
      </c>
      <c r="P1089" s="11" t="s">
        <v>354</v>
      </c>
      <c r="Q1089" s="11" t="s">
        <v>7390</v>
      </c>
      <c r="R1089" s="7" t="str">
        <f t="shared" si="182"/>
        <v>AREQUIPA</v>
      </c>
      <c r="S1089" s="7" t="str">
        <f t="shared" si="183"/>
        <v>AREQUIPA</v>
      </c>
      <c r="T1089" s="11" t="s">
        <v>84</v>
      </c>
      <c r="U1089" s="42" t="s">
        <v>4069</v>
      </c>
      <c r="W1089" s="43">
        <v>44162</v>
      </c>
      <c r="X1089" s="8" t="e">
        <f t="shared" si="174"/>
        <v>#N/A</v>
      </c>
      <c r="Y1089" s="44"/>
      <c r="AN1089" s="10" t="str">
        <f t="shared" si="175"/>
        <v>ZSRSER601-1</v>
      </c>
      <c r="AO1089" s="10" t="str">
        <f t="shared" si="181"/>
        <v>CONTRATISTAS</v>
      </c>
      <c r="AQ1089" s="38" t="str">
        <f t="shared" si="176"/>
        <v>AREQUIPA</v>
      </c>
    </row>
    <row r="1090" spans="1:43" ht="15.75" customHeight="1" x14ac:dyDescent="0.2">
      <c r="A1090" s="38">
        <v>594</v>
      </c>
      <c r="B1090" s="11" t="s">
        <v>1857</v>
      </c>
      <c r="C1090" s="11" t="s">
        <v>1832</v>
      </c>
      <c r="D1090" s="11" t="str">
        <f t="shared" si="178"/>
        <v>DNI44203827</v>
      </c>
      <c r="E1090" s="39" t="s">
        <v>7391</v>
      </c>
      <c r="F1090" s="39" t="s">
        <v>381</v>
      </c>
      <c r="G1090" s="11" t="s">
        <v>506</v>
      </c>
      <c r="H1090" s="11" t="s">
        <v>7392</v>
      </c>
      <c r="I1090" s="11" t="s">
        <v>1861</v>
      </c>
      <c r="J1090" s="11" t="s">
        <v>5096</v>
      </c>
      <c r="K1090" s="40">
        <v>30835</v>
      </c>
      <c r="L1090" s="41" t="s">
        <v>63</v>
      </c>
      <c r="M1090" s="11">
        <v>918476957</v>
      </c>
      <c r="N1090" s="39" t="s">
        <v>100</v>
      </c>
      <c r="O1090" s="11" t="s">
        <v>100</v>
      </c>
      <c r="P1090" s="11" t="s">
        <v>7004</v>
      </c>
      <c r="Q1090" s="11" t="s">
        <v>7393</v>
      </c>
      <c r="R1090" s="7" t="str">
        <f t="shared" si="182"/>
        <v>AREQUIPA</v>
      </c>
      <c r="S1090" s="7" t="str">
        <f t="shared" si="183"/>
        <v>AREQUIPA</v>
      </c>
      <c r="T1090" s="11" t="s">
        <v>181</v>
      </c>
      <c r="U1090" s="42" t="s">
        <v>5098</v>
      </c>
      <c r="W1090" s="43">
        <v>44162</v>
      </c>
      <c r="X1090" s="8" t="e">
        <f t="shared" ref="X1090:X1151" si="184">VLOOKUP(D1090,cero,6,FALSE)</f>
        <v>#N/A</v>
      </c>
      <c r="Y1090" s="44"/>
      <c r="AN1090" s="10" t="str">
        <f t="shared" ref="AN1090:AN1151" si="185">VLOOKUP(C1090,CECO,3,FALSE)</f>
        <v>ZSRSER601-1</v>
      </c>
      <c r="AO1090" s="10" t="str">
        <f t="shared" si="181"/>
        <v>CONTRATISTAS</v>
      </c>
      <c r="AQ1090" s="38" t="str">
        <f t="shared" ref="AQ1090:AQ1151" si="186">VLOOKUP(R1090,visual,2,FALSE)</f>
        <v>AREQUIPA</v>
      </c>
    </row>
    <row r="1091" spans="1:43" ht="15.75" customHeight="1" x14ac:dyDescent="0.2">
      <c r="A1091" s="38">
        <v>605</v>
      </c>
      <c r="B1091" s="11" t="s">
        <v>5102</v>
      </c>
      <c r="C1091" s="11" t="s">
        <v>1832</v>
      </c>
      <c r="D1091" s="11" t="str">
        <f t="shared" si="178"/>
        <v>DNI45663320</v>
      </c>
      <c r="E1091" s="39" t="s">
        <v>7394</v>
      </c>
      <c r="F1091" s="39" t="s">
        <v>7395</v>
      </c>
      <c r="G1091" s="11" t="s">
        <v>683</v>
      </c>
      <c r="H1091" s="11" t="s">
        <v>7396</v>
      </c>
      <c r="I1091" s="11" t="s">
        <v>7397</v>
      </c>
      <c r="J1091" s="11" t="s">
        <v>5111</v>
      </c>
      <c r="K1091" s="40">
        <v>32431</v>
      </c>
      <c r="L1091" s="41" t="s">
        <v>141</v>
      </c>
      <c r="M1091" s="11">
        <v>978717779</v>
      </c>
      <c r="N1091" s="39" t="s">
        <v>100</v>
      </c>
      <c r="O1091" s="11" t="s">
        <v>100</v>
      </c>
      <c r="P1091" s="11" t="s">
        <v>228</v>
      </c>
      <c r="Q1091" s="11" t="s">
        <v>7398</v>
      </c>
      <c r="R1091" s="7" t="str">
        <f t="shared" si="182"/>
        <v>AREQUIPA</v>
      </c>
      <c r="S1091" s="7" t="str">
        <f t="shared" si="183"/>
        <v>AREQUIPA</v>
      </c>
      <c r="T1091" s="11" t="s">
        <v>84</v>
      </c>
      <c r="U1091" s="42" t="s">
        <v>5126</v>
      </c>
      <c r="W1091" s="43">
        <v>44162</v>
      </c>
      <c r="X1091" s="8" t="e">
        <f t="shared" si="184"/>
        <v>#N/A</v>
      </c>
      <c r="Y1091" s="44"/>
      <c r="AN1091" s="10" t="str">
        <f t="shared" si="185"/>
        <v>ZSRSER601-1</v>
      </c>
      <c r="AO1091" s="10" t="str">
        <f t="shared" si="181"/>
        <v>CONTRATISTAS</v>
      </c>
      <c r="AQ1091" s="38" t="str">
        <f t="shared" si="186"/>
        <v>AREQUIPA</v>
      </c>
    </row>
    <row r="1092" spans="1:43" ht="15.75" customHeight="1" x14ac:dyDescent="0.2">
      <c r="A1092" s="38">
        <v>607</v>
      </c>
      <c r="B1092" s="11" t="s">
        <v>5102</v>
      </c>
      <c r="C1092" s="11" t="s">
        <v>1832</v>
      </c>
      <c r="D1092" s="11" t="str">
        <f t="shared" si="178"/>
        <v>DNI46119304</v>
      </c>
      <c r="E1092" s="39" t="s">
        <v>7399</v>
      </c>
      <c r="F1092" s="39" t="s">
        <v>3541</v>
      </c>
      <c r="G1092" s="11" t="s">
        <v>7400</v>
      </c>
      <c r="H1092" s="11" t="s">
        <v>7401</v>
      </c>
      <c r="I1092" s="11" t="s">
        <v>7402</v>
      </c>
      <c r="J1092" s="11" t="s">
        <v>5111</v>
      </c>
      <c r="K1092" s="40">
        <v>32778</v>
      </c>
      <c r="L1092" s="41" t="s">
        <v>141</v>
      </c>
      <c r="M1092" s="11">
        <v>987934116</v>
      </c>
      <c r="N1092" s="39" t="s">
        <v>100</v>
      </c>
      <c r="O1092" s="11" t="s">
        <v>100</v>
      </c>
      <c r="P1092" s="11" t="s">
        <v>228</v>
      </c>
      <c r="Q1092" s="11" t="s">
        <v>7403</v>
      </c>
      <c r="R1092" s="7" t="str">
        <f t="shared" si="182"/>
        <v>AREQUIPA</v>
      </c>
      <c r="S1092" s="7" t="str">
        <f t="shared" si="183"/>
        <v>AREQUIPA</v>
      </c>
      <c r="T1092" s="11" t="s">
        <v>84</v>
      </c>
      <c r="U1092" s="42" t="s">
        <v>5106</v>
      </c>
      <c r="W1092" s="43">
        <v>44162</v>
      </c>
      <c r="X1092" s="8" t="e">
        <f t="shared" si="184"/>
        <v>#N/A</v>
      </c>
      <c r="Y1092" s="44"/>
      <c r="AN1092" s="10" t="str">
        <f t="shared" si="185"/>
        <v>ZSRSER601-1</v>
      </c>
      <c r="AO1092" s="10" t="str">
        <f t="shared" si="181"/>
        <v>CONTRATISTAS</v>
      </c>
      <c r="AQ1092" s="38" t="str">
        <f t="shared" si="186"/>
        <v>AREQUIPA</v>
      </c>
    </row>
    <row r="1093" spans="1:43" ht="15.75" customHeight="1" x14ac:dyDescent="0.2">
      <c r="A1093" s="38">
        <v>614</v>
      </c>
      <c r="B1093" s="11" t="s">
        <v>5159</v>
      </c>
      <c r="C1093" s="11" t="s">
        <v>1832</v>
      </c>
      <c r="D1093" s="11" t="str">
        <f t="shared" si="178"/>
        <v>DNI42540679</v>
      </c>
      <c r="E1093" s="39" t="s">
        <v>7404</v>
      </c>
      <c r="F1093" s="39" t="s">
        <v>7405</v>
      </c>
      <c r="G1093" s="11" t="s">
        <v>3448</v>
      </c>
      <c r="H1093" s="11" t="s">
        <v>7406</v>
      </c>
      <c r="I1093" s="11" t="s">
        <v>7407</v>
      </c>
      <c r="J1093" s="11" t="s">
        <v>5163</v>
      </c>
      <c r="K1093" s="40">
        <v>30879</v>
      </c>
      <c r="L1093" s="41" t="s">
        <v>141</v>
      </c>
      <c r="M1093" s="11">
        <v>959205829</v>
      </c>
      <c r="N1093" s="39" t="s">
        <v>100</v>
      </c>
      <c r="O1093" s="11" t="s">
        <v>100</v>
      </c>
      <c r="P1093" s="11" t="s">
        <v>228</v>
      </c>
      <c r="Q1093" s="11" t="s">
        <v>7408</v>
      </c>
      <c r="R1093" s="7" t="str">
        <f t="shared" si="182"/>
        <v>AREQUIPA</v>
      </c>
      <c r="S1093" s="7" t="str">
        <f t="shared" si="183"/>
        <v>AREQUIPA</v>
      </c>
      <c r="T1093" s="11" t="s">
        <v>84</v>
      </c>
      <c r="U1093" s="42" t="s">
        <v>5165</v>
      </c>
      <c r="V1093" s="38" t="s">
        <v>3041</v>
      </c>
      <c r="W1093" s="43">
        <v>44162</v>
      </c>
      <c r="X1093" s="8" t="e">
        <f t="shared" si="184"/>
        <v>#N/A</v>
      </c>
      <c r="Y1093" s="44"/>
      <c r="AN1093" s="10" t="str">
        <f t="shared" si="185"/>
        <v>ZSRSER601-1</v>
      </c>
      <c r="AO1093" s="10" t="str">
        <f t="shared" ref="AO1093:AO1103" si="187">VLOOKUP(B1093,empresas,4,FALSE)</f>
        <v>CONTRATISTAS</v>
      </c>
      <c r="AQ1093" s="38" t="str">
        <f t="shared" si="186"/>
        <v>AREQUIPA</v>
      </c>
    </row>
    <row r="1094" spans="1:43" ht="15.75" customHeight="1" x14ac:dyDescent="0.2">
      <c r="A1094" s="38">
        <v>615</v>
      </c>
      <c r="B1094" s="11" t="s">
        <v>5159</v>
      </c>
      <c r="C1094" s="11" t="s">
        <v>1832</v>
      </c>
      <c r="D1094" s="11" t="str">
        <f t="shared" si="178"/>
        <v>DNI41450998</v>
      </c>
      <c r="E1094" s="39" t="s">
        <v>7409</v>
      </c>
      <c r="F1094" s="39" t="s">
        <v>4270</v>
      </c>
      <c r="G1094" s="11" t="s">
        <v>291</v>
      </c>
      <c r="H1094" s="11" t="s">
        <v>7410</v>
      </c>
      <c r="I1094" s="11" t="s">
        <v>7411</v>
      </c>
      <c r="J1094" s="11" t="s">
        <v>7412</v>
      </c>
      <c r="K1094" s="40">
        <v>29948</v>
      </c>
      <c r="L1094" s="41" t="s">
        <v>141</v>
      </c>
      <c r="M1094" s="11">
        <v>953555445</v>
      </c>
      <c r="N1094" s="39" t="s">
        <v>100</v>
      </c>
      <c r="O1094" s="11" t="s">
        <v>100</v>
      </c>
      <c r="P1094" s="11" t="s">
        <v>2678</v>
      </c>
      <c r="Q1094" s="11" t="s">
        <v>7413</v>
      </c>
      <c r="R1094" s="7" t="str">
        <f t="shared" si="182"/>
        <v>AREQUIPA</v>
      </c>
      <c r="S1094" s="7" t="str">
        <f t="shared" si="183"/>
        <v>AREQUIPA</v>
      </c>
      <c r="T1094" s="11" t="s">
        <v>84</v>
      </c>
      <c r="U1094" s="42" t="s">
        <v>5165</v>
      </c>
      <c r="V1094" s="38" t="s">
        <v>3041</v>
      </c>
      <c r="W1094" s="43">
        <v>44162</v>
      </c>
      <c r="X1094" s="8" t="e">
        <f t="shared" si="184"/>
        <v>#N/A</v>
      </c>
      <c r="Y1094" s="44"/>
      <c r="AN1094" s="10" t="str">
        <f t="shared" si="185"/>
        <v>ZSRSER601-1</v>
      </c>
      <c r="AO1094" s="10" t="str">
        <f t="shared" si="187"/>
        <v>CONTRATISTAS</v>
      </c>
      <c r="AQ1094" s="38" t="str">
        <f t="shared" si="186"/>
        <v>AREQUIPA</v>
      </c>
    </row>
    <row r="1095" spans="1:43" ht="15.75" customHeight="1" x14ac:dyDescent="0.2">
      <c r="A1095" s="38">
        <v>617</v>
      </c>
      <c r="B1095" s="4" t="s">
        <v>5159</v>
      </c>
      <c r="C1095" s="4" t="s">
        <v>1832</v>
      </c>
      <c r="D1095" s="4" t="str">
        <f t="shared" si="178"/>
        <v>DNI43616565</v>
      </c>
      <c r="E1095" s="45" t="s">
        <v>7414</v>
      </c>
      <c r="F1095" s="45" t="s">
        <v>2519</v>
      </c>
      <c r="G1095" s="46" t="s">
        <v>7415</v>
      </c>
      <c r="H1095" s="46" t="s">
        <v>7416</v>
      </c>
      <c r="I1095" s="11" t="s">
        <v>7417</v>
      </c>
      <c r="J1095" s="11" t="s">
        <v>6792</v>
      </c>
      <c r="K1095" s="40">
        <v>31484</v>
      </c>
      <c r="L1095" s="41" t="s">
        <v>141</v>
      </c>
      <c r="M1095" s="11">
        <v>945853636</v>
      </c>
      <c r="N1095" s="39" t="s">
        <v>100</v>
      </c>
      <c r="O1095" s="38" t="s">
        <v>100</v>
      </c>
      <c r="P1095" s="38" t="s">
        <v>616</v>
      </c>
      <c r="Q1095" s="11" t="s">
        <v>7418</v>
      </c>
      <c r="R1095" s="10" t="str">
        <f t="shared" si="182"/>
        <v>AREQUIPA</v>
      </c>
      <c r="S1095" s="7" t="str">
        <f t="shared" si="183"/>
        <v>AREQUIPA</v>
      </c>
      <c r="T1095" s="11" t="s">
        <v>84</v>
      </c>
      <c r="U1095" s="42" t="s">
        <v>5165</v>
      </c>
      <c r="V1095" s="38" t="s">
        <v>3041</v>
      </c>
      <c r="W1095" s="43">
        <v>44162</v>
      </c>
      <c r="X1095" s="8" t="str">
        <f t="shared" si="184"/>
        <v>SI</v>
      </c>
      <c r="Y1095" s="44"/>
      <c r="AN1095" s="10" t="str">
        <f t="shared" si="185"/>
        <v>ZSRSER601-1</v>
      </c>
      <c r="AO1095" s="10" t="str">
        <f t="shared" si="187"/>
        <v>CONTRATISTAS</v>
      </c>
      <c r="AQ1095" s="38" t="str">
        <f t="shared" si="186"/>
        <v>AREQUIPA</v>
      </c>
    </row>
    <row r="1096" spans="1:43" ht="15.75" customHeight="1" x14ac:dyDescent="0.2">
      <c r="A1096" s="38">
        <v>618</v>
      </c>
      <c r="B1096" s="11" t="s">
        <v>5159</v>
      </c>
      <c r="C1096" s="11" t="s">
        <v>1832</v>
      </c>
      <c r="D1096" s="11" t="str">
        <f t="shared" si="178"/>
        <v>DNI70092797</v>
      </c>
      <c r="E1096" s="39" t="s">
        <v>7419</v>
      </c>
      <c r="F1096" s="39" t="s">
        <v>7420</v>
      </c>
      <c r="G1096" s="11" t="s">
        <v>4905</v>
      </c>
      <c r="H1096" s="11" t="s">
        <v>7421</v>
      </c>
      <c r="I1096" s="11" t="s">
        <v>7422</v>
      </c>
      <c r="J1096" s="11" t="s">
        <v>7423</v>
      </c>
      <c r="K1096" s="40">
        <v>35571</v>
      </c>
      <c r="L1096" s="41" t="s">
        <v>141</v>
      </c>
      <c r="M1096" s="11">
        <v>992971174</v>
      </c>
      <c r="N1096" s="39" t="s">
        <v>100</v>
      </c>
      <c r="O1096" s="11" t="s">
        <v>100</v>
      </c>
      <c r="P1096" s="11" t="s">
        <v>228</v>
      </c>
      <c r="Q1096" s="11" t="s">
        <v>7424</v>
      </c>
      <c r="R1096" s="7" t="str">
        <f t="shared" si="182"/>
        <v>AREQUIPA</v>
      </c>
      <c r="S1096" s="7" t="str">
        <f t="shared" si="183"/>
        <v>AREQUIPA</v>
      </c>
      <c r="T1096" s="11" t="s">
        <v>84</v>
      </c>
      <c r="U1096" s="42" t="s">
        <v>5165</v>
      </c>
      <c r="V1096" s="38" t="s">
        <v>3033</v>
      </c>
      <c r="W1096" s="43">
        <v>44162</v>
      </c>
      <c r="X1096" s="8" t="e">
        <f t="shared" si="184"/>
        <v>#N/A</v>
      </c>
      <c r="Y1096" s="44"/>
      <c r="AN1096" s="10" t="str">
        <f t="shared" si="185"/>
        <v>ZSRSER601-1</v>
      </c>
      <c r="AO1096" s="10" t="str">
        <f t="shared" si="187"/>
        <v>CONTRATISTAS</v>
      </c>
      <c r="AQ1096" s="38" t="str">
        <f t="shared" si="186"/>
        <v>AREQUIPA</v>
      </c>
    </row>
    <row r="1097" spans="1:43" ht="15.75" customHeight="1" x14ac:dyDescent="0.2">
      <c r="A1097" s="38">
        <v>621</v>
      </c>
      <c r="B1097" s="11" t="s">
        <v>5171</v>
      </c>
      <c r="C1097" s="11" t="s">
        <v>1897</v>
      </c>
      <c r="D1097" s="11" t="str">
        <f t="shared" si="178"/>
        <v>DNI42542091</v>
      </c>
      <c r="E1097" s="39" t="s">
        <v>7425</v>
      </c>
      <c r="F1097" s="39" t="s">
        <v>375</v>
      </c>
      <c r="G1097" s="11" t="s">
        <v>274</v>
      </c>
      <c r="H1097" s="11" t="s">
        <v>7426</v>
      </c>
      <c r="I1097" s="11" t="s">
        <v>5180</v>
      </c>
      <c r="J1097" s="11" t="s">
        <v>5181</v>
      </c>
      <c r="K1097" s="40">
        <v>30884</v>
      </c>
      <c r="L1097" s="41" t="s">
        <v>141</v>
      </c>
      <c r="M1097" s="11" t="s">
        <v>7427</v>
      </c>
      <c r="N1097" s="39" t="s">
        <v>100</v>
      </c>
      <c r="O1097" s="11" t="s">
        <v>100</v>
      </c>
      <c r="P1097" s="11" t="s">
        <v>7428</v>
      </c>
      <c r="Q1097" s="11" t="s">
        <v>7429</v>
      </c>
      <c r="R1097" s="7" t="str">
        <f t="shared" si="182"/>
        <v>AREQUIPA</v>
      </c>
      <c r="S1097" s="7" t="str">
        <f t="shared" si="183"/>
        <v>AREQUIPA</v>
      </c>
      <c r="T1097" s="11" t="s">
        <v>181</v>
      </c>
      <c r="U1097" s="42" t="s">
        <v>5177</v>
      </c>
      <c r="W1097" s="43">
        <v>44162</v>
      </c>
      <c r="X1097" s="8" t="e">
        <f t="shared" si="184"/>
        <v>#N/A</v>
      </c>
      <c r="Y1097" s="44"/>
      <c r="AN1097" s="10" t="str">
        <f t="shared" si="185"/>
        <v>ZSRSER601-1</v>
      </c>
      <c r="AO1097" s="10" t="str">
        <f t="shared" si="187"/>
        <v>CONTRATISTAS</v>
      </c>
      <c r="AQ1097" s="38" t="str">
        <f t="shared" si="186"/>
        <v>AREQUIPA</v>
      </c>
    </row>
    <row r="1098" spans="1:43" ht="15.75" customHeight="1" x14ac:dyDescent="0.2">
      <c r="A1098" s="38">
        <v>622</v>
      </c>
      <c r="B1098" s="4" t="s">
        <v>5171</v>
      </c>
      <c r="C1098" s="4" t="s">
        <v>1897</v>
      </c>
      <c r="D1098" s="4" t="str">
        <f t="shared" si="178"/>
        <v>DNI45552158</v>
      </c>
      <c r="E1098" s="45" t="s">
        <v>7430</v>
      </c>
      <c r="F1098" s="45" t="s">
        <v>7431</v>
      </c>
      <c r="G1098" s="46" t="s">
        <v>77</v>
      </c>
      <c r="H1098" s="46" t="s">
        <v>7179</v>
      </c>
      <c r="I1098" s="11" t="s">
        <v>5180</v>
      </c>
      <c r="J1098" s="11" t="s">
        <v>5192</v>
      </c>
      <c r="K1098" s="40">
        <v>32166</v>
      </c>
      <c r="L1098" s="41" t="s">
        <v>141</v>
      </c>
      <c r="M1098" s="11" t="s">
        <v>7432</v>
      </c>
      <c r="N1098" s="39" t="s">
        <v>100</v>
      </c>
      <c r="O1098" s="38" t="s">
        <v>100</v>
      </c>
      <c r="P1098" s="38" t="s">
        <v>1193</v>
      </c>
      <c r="Q1098" s="11" t="s">
        <v>7433</v>
      </c>
      <c r="R1098" s="10" t="str">
        <f t="shared" si="182"/>
        <v>AREQUIPA</v>
      </c>
      <c r="S1098" s="7" t="str">
        <f t="shared" si="183"/>
        <v>AREQUIPA</v>
      </c>
      <c r="T1098" s="11" t="s">
        <v>181</v>
      </c>
      <c r="U1098" s="42" t="s">
        <v>5177</v>
      </c>
      <c r="W1098" s="43">
        <v>44162</v>
      </c>
      <c r="X1098" s="8" t="str">
        <f t="shared" si="184"/>
        <v>SI</v>
      </c>
      <c r="Y1098" s="44"/>
      <c r="AN1098" s="10" t="str">
        <f t="shared" si="185"/>
        <v>ZSRSER601-1</v>
      </c>
      <c r="AO1098" s="10" t="str">
        <f t="shared" si="187"/>
        <v>CONTRATISTAS</v>
      </c>
      <c r="AQ1098" s="38" t="str">
        <f t="shared" si="186"/>
        <v>AREQUIPA</v>
      </c>
    </row>
    <row r="1099" spans="1:43" ht="15.75" customHeight="1" x14ac:dyDescent="0.2">
      <c r="A1099" s="38">
        <v>623</v>
      </c>
      <c r="B1099" s="4" t="s">
        <v>5171</v>
      </c>
      <c r="C1099" s="4" t="s">
        <v>1897</v>
      </c>
      <c r="D1099" s="4" t="str">
        <f t="shared" si="178"/>
        <v>DNI47612931</v>
      </c>
      <c r="E1099" s="45" t="s">
        <v>7434</v>
      </c>
      <c r="F1099" s="45" t="s">
        <v>587</v>
      </c>
      <c r="G1099" s="46" t="s">
        <v>7435</v>
      </c>
      <c r="H1099" s="46" t="s">
        <v>7436</v>
      </c>
      <c r="I1099" s="11" t="s">
        <v>5185</v>
      </c>
      <c r="J1099" s="11" t="s">
        <v>5192</v>
      </c>
      <c r="K1099" s="40">
        <v>34002</v>
      </c>
      <c r="L1099" s="41" t="s">
        <v>141</v>
      </c>
      <c r="M1099" s="11" t="s">
        <v>7437</v>
      </c>
      <c r="N1099" s="39" t="s">
        <v>100</v>
      </c>
      <c r="O1099" s="38" t="s">
        <v>100</v>
      </c>
      <c r="P1099" s="38" t="s">
        <v>354</v>
      </c>
      <c r="Q1099" s="11" t="s">
        <v>7438</v>
      </c>
      <c r="R1099" s="10" t="str">
        <f t="shared" si="182"/>
        <v>AREQUIPA</v>
      </c>
      <c r="S1099" s="7" t="str">
        <f t="shared" si="183"/>
        <v>AREQUIPA</v>
      </c>
      <c r="T1099" s="11" t="s">
        <v>181</v>
      </c>
      <c r="U1099" s="42" t="s">
        <v>5177</v>
      </c>
      <c r="W1099" s="43">
        <v>44162</v>
      </c>
      <c r="X1099" s="8" t="str">
        <f t="shared" si="184"/>
        <v>SI</v>
      </c>
      <c r="Y1099" s="44"/>
      <c r="AN1099" s="10" t="str">
        <f t="shared" si="185"/>
        <v>ZSRSER601-1</v>
      </c>
      <c r="AO1099" s="10" t="str">
        <f t="shared" si="187"/>
        <v>CONTRATISTAS</v>
      </c>
      <c r="AQ1099" s="38" t="str">
        <f t="shared" si="186"/>
        <v>AREQUIPA</v>
      </c>
    </row>
    <row r="1100" spans="1:43" ht="15.75" customHeight="1" x14ac:dyDescent="0.2">
      <c r="A1100" s="38">
        <v>630</v>
      </c>
      <c r="B1100" s="4" t="s">
        <v>5171</v>
      </c>
      <c r="C1100" s="4" t="s">
        <v>1897</v>
      </c>
      <c r="D1100" s="4" t="str">
        <f t="shared" si="178"/>
        <v>DNI41762591</v>
      </c>
      <c r="E1100" s="45" t="s">
        <v>7439</v>
      </c>
      <c r="F1100" s="45" t="s">
        <v>5891</v>
      </c>
      <c r="G1100" s="46" t="s">
        <v>291</v>
      </c>
      <c r="H1100" s="46" t="s">
        <v>7440</v>
      </c>
      <c r="I1100" s="11" t="s">
        <v>7441</v>
      </c>
      <c r="J1100" s="11" t="s">
        <v>7442</v>
      </c>
      <c r="K1100" s="40">
        <v>30320</v>
      </c>
      <c r="L1100" s="41" t="s">
        <v>141</v>
      </c>
      <c r="M1100" s="11" t="s">
        <v>7443</v>
      </c>
      <c r="N1100" s="39" t="s">
        <v>100</v>
      </c>
      <c r="O1100" s="38" t="s">
        <v>100</v>
      </c>
      <c r="P1100" s="38" t="s">
        <v>1548</v>
      </c>
      <c r="Q1100" s="11" t="s">
        <v>7444</v>
      </c>
      <c r="R1100" s="10" t="str">
        <f t="shared" si="182"/>
        <v>AREQUIPA</v>
      </c>
      <c r="S1100" s="7" t="str">
        <f t="shared" si="183"/>
        <v>AREQUIPA</v>
      </c>
      <c r="T1100" s="11" t="s">
        <v>181</v>
      </c>
      <c r="U1100" s="42" t="s">
        <v>5177</v>
      </c>
      <c r="W1100" s="43">
        <v>44162</v>
      </c>
      <c r="X1100" s="8" t="str">
        <f t="shared" si="184"/>
        <v>SI</v>
      </c>
      <c r="Y1100" s="44"/>
      <c r="AN1100" s="10" t="str">
        <f t="shared" si="185"/>
        <v>ZSRSER601-1</v>
      </c>
      <c r="AO1100" s="10" t="str">
        <f t="shared" si="187"/>
        <v>CONTRATISTAS</v>
      </c>
      <c r="AQ1100" s="38" t="str">
        <f t="shared" si="186"/>
        <v>AREQUIPA</v>
      </c>
    </row>
    <row r="1101" spans="1:43" ht="15.75" customHeight="1" x14ac:dyDescent="0.2">
      <c r="A1101" s="38">
        <v>578</v>
      </c>
      <c r="B1101" s="11" t="s">
        <v>4532</v>
      </c>
      <c r="C1101" s="11" t="s">
        <v>261</v>
      </c>
      <c r="D1101" s="11" t="str">
        <f t="shared" si="178"/>
        <v>DNI74999351</v>
      </c>
      <c r="E1101" s="39" t="s">
        <v>7445</v>
      </c>
      <c r="F1101" s="39" t="s">
        <v>2661</v>
      </c>
      <c r="G1101" s="11" t="s">
        <v>6873</v>
      </c>
      <c r="H1101" s="11" t="s">
        <v>7446</v>
      </c>
      <c r="I1101" s="11" t="s">
        <v>4542</v>
      </c>
      <c r="J1101" s="11" t="s">
        <v>5268</v>
      </c>
      <c r="K1101" s="40">
        <v>34431</v>
      </c>
      <c r="L1101" s="41" t="s">
        <v>978</v>
      </c>
      <c r="M1101" s="11">
        <v>942145501</v>
      </c>
      <c r="N1101" s="39" t="s">
        <v>100</v>
      </c>
      <c r="O1101" s="11" t="s">
        <v>100</v>
      </c>
      <c r="P1101" s="11" t="s">
        <v>1193</v>
      </c>
      <c r="Q1101" s="11" t="s">
        <v>7447</v>
      </c>
      <c r="R1101" s="7" t="str">
        <f t="shared" si="182"/>
        <v>AREQUIPA</v>
      </c>
      <c r="S1101" s="7" t="str">
        <f t="shared" si="183"/>
        <v>AREQUIPA</v>
      </c>
      <c r="T1101" s="11" t="s">
        <v>84</v>
      </c>
      <c r="U1101" s="42" t="s">
        <v>4607</v>
      </c>
      <c r="W1101" s="43">
        <v>44163</v>
      </c>
      <c r="X1101" s="8" t="e">
        <f t="shared" si="184"/>
        <v>#N/A</v>
      </c>
      <c r="Y1101" s="44"/>
      <c r="AN1101" s="10" t="str">
        <f t="shared" si="185"/>
        <v>ZSRSER601-1</v>
      </c>
      <c r="AO1101" s="10" t="str">
        <f t="shared" si="187"/>
        <v>CONTRATISTAS</v>
      </c>
      <c r="AQ1101" s="38" t="str">
        <f t="shared" si="186"/>
        <v>AREQUIPA</v>
      </c>
    </row>
    <row r="1102" spans="1:43" ht="15.75" customHeight="1" x14ac:dyDescent="0.2">
      <c r="A1102" s="38">
        <v>640</v>
      </c>
      <c r="B1102" s="11" t="s">
        <v>1886</v>
      </c>
      <c r="C1102" s="55" t="s">
        <v>1897</v>
      </c>
      <c r="D1102" s="11" t="str">
        <f t="shared" si="178"/>
        <v>DNI70019423</v>
      </c>
      <c r="E1102" s="39" t="s">
        <v>7448</v>
      </c>
      <c r="F1102" s="39" t="s">
        <v>2438</v>
      </c>
      <c r="G1102" s="11" t="s">
        <v>7449</v>
      </c>
      <c r="H1102" s="11" t="s">
        <v>7450</v>
      </c>
      <c r="I1102" s="11" t="s">
        <v>7451</v>
      </c>
      <c r="J1102" s="11" t="s">
        <v>1893</v>
      </c>
      <c r="K1102" s="40">
        <v>34332</v>
      </c>
      <c r="L1102" s="41" t="s">
        <v>63</v>
      </c>
      <c r="M1102" s="11">
        <v>980772499</v>
      </c>
      <c r="N1102" s="39" t="s">
        <v>1894</v>
      </c>
      <c r="O1102" s="11" t="s">
        <v>1894</v>
      </c>
      <c r="P1102" s="11" t="s">
        <v>7452</v>
      </c>
      <c r="Q1102" s="11" t="s">
        <v>7453</v>
      </c>
      <c r="R1102" s="7" t="str">
        <f t="shared" si="182"/>
        <v>AREQUIPA</v>
      </c>
      <c r="S1102" s="7" t="str">
        <f t="shared" si="183"/>
        <v>AREQUIPA</v>
      </c>
      <c r="T1102" s="11" t="s">
        <v>181</v>
      </c>
      <c r="U1102" s="42"/>
      <c r="W1102" s="43">
        <v>44162</v>
      </c>
      <c r="X1102" s="8" t="e">
        <f t="shared" si="184"/>
        <v>#N/A</v>
      </c>
      <c r="Y1102" s="44"/>
      <c r="AN1102" s="10" t="str">
        <f t="shared" si="185"/>
        <v>ZSRSER601-1</v>
      </c>
      <c r="AO1102" s="10" t="str">
        <f t="shared" si="187"/>
        <v>CONTRATISTAS</v>
      </c>
      <c r="AQ1102" s="38" t="str">
        <f t="shared" si="186"/>
        <v>AREQUIPA</v>
      </c>
    </row>
    <row r="1103" spans="1:43" ht="15.75" customHeight="1" x14ac:dyDescent="0.2">
      <c r="A1103" s="38">
        <v>671</v>
      </c>
      <c r="B1103" s="11" t="s">
        <v>1896</v>
      </c>
      <c r="C1103" s="55" t="s">
        <v>1897</v>
      </c>
      <c r="D1103" s="11" t="str">
        <f t="shared" si="178"/>
        <v>DNI42542720</v>
      </c>
      <c r="E1103" s="39" t="s">
        <v>7454</v>
      </c>
      <c r="F1103" s="39" t="s">
        <v>7455</v>
      </c>
      <c r="G1103" s="11" t="s">
        <v>7456</v>
      </c>
      <c r="H1103" s="11" t="s">
        <v>699</v>
      </c>
      <c r="I1103" s="11" t="s">
        <v>5378</v>
      </c>
      <c r="J1103" s="11" t="s">
        <v>2405</v>
      </c>
      <c r="K1103" s="40">
        <v>30893</v>
      </c>
      <c r="L1103" s="41" t="s">
        <v>141</v>
      </c>
      <c r="M1103" s="11">
        <v>968602192</v>
      </c>
      <c r="N1103" s="39" t="s">
        <v>100</v>
      </c>
      <c r="O1103" s="11" t="s">
        <v>100</v>
      </c>
      <c r="P1103" s="11" t="s">
        <v>101</v>
      </c>
      <c r="Q1103" s="11" t="s">
        <v>7457</v>
      </c>
      <c r="R1103" s="7" t="str">
        <f t="shared" si="182"/>
        <v>AREQUIPA</v>
      </c>
      <c r="S1103" s="7" t="str">
        <f t="shared" si="183"/>
        <v>AREQUIPA</v>
      </c>
      <c r="T1103" s="11" t="s">
        <v>181</v>
      </c>
      <c r="U1103" s="42" t="s">
        <v>5344</v>
      </c>
      <c r="W1103" s="43">
        <v>44162</v>
      </c>
      <c r="X1103" s="8" t="e">
        <f t="shared" si="184"/>
        <v>#N/A</v>
      </c>
      <c r="Y1103" s="44"/>
      <c r="AN1103" s="10" t="str">
        <f t="shared" si="185"/>
        <v>ZSRSER601-1</v>
      </c>
      <c r="AO1103" s="10" t="str">
        <f t="shared" si="187"/>
        <v>CONTRATISTAS</v>
      </c>
      <c r="AQ1103" s="38" t="str">
        <f t="shared" si="186"/>
        <v>AREQUIPA</v>
      </c>
    </row>
    <row r="1104" spans="1:43" ht="15.75" customHeight="1" x14ac:dyDescent="0.2">
      <c r="A1104" s="38">
        <v>91</v>
      </c>
      <c r="B1104" s="11" t="s">
        <v>673</v>
      </c>
      <c r="C1104" s="11" t="s">
        <v>673</v>
      </c>
      <c r="D1104" s="11" t="str">
        <f t="shared" si="178"/>
        <v>DNI41718063</v>
      </c>
      <c r="E1104" s="39" t="s">
        <v>7458</v>
      </c>
      <c r="F1104" s="48" t="s">
        <v>329</v>
      </c>
      <c r="G1104" s="44" t="s">
        <v>900</v>
      </c>
      <c r="H1104" s="38" t="s">
        <v>1755</v>
      </c>
      <c r="I1104" s="38" t="s">
        <v>7459</v>
      </c>
      <c r="J1104" s="38" t="s">
        <v>7460</v>
      </c>
      <c r="K1104" s="43">
        <v>29330</v>
      </c>
      <c r="L1104" s="38" t="s">
        <v>141</v>
      </c>
      <c r="M1104" s="39">
        <v>925151519</v>
      </c>
      <c r="N1104" s="38" t="s">
        <v>100</v>
      </c>
      <c r="O1104" s="38" t="s">
        <v>7078</v>
      </c>
      <c r="P1104" s="38" t="s">
        <v>2492</v>
      </c>
      <c r="Q1104" s="38" t="s">
        <v>7461</v>
      </c>
      <c r="R1104" s="7" t="str">
        <f t="shared" si="182"/>
        <v>AREQUIPA</v>
      </c>
      <c r="S1104" s="7" t="str">
        <f t="shared" si="183"/>
        <v>AREQUIPA</v>
      </c>
      <c r="T1104" s="11" t="s">
        <v>7462</v>
      </c>
      <c r="U1104" s="42"/>
      <c r="W1104" s="43">
        <v>44162</v>
      </c>
      <c r="X1104" s="8" t="e">
        <f t="shared" si="184"/>
        <v>#N/A</v>
      </c>
      <c r="Y1104" s="44"/>
      <c r="AH1104" s="8" t="s">
        <v>3317</v>
      </c>
      <c r="AN1104" s="10" t="str">
        <f t="shared" si="185"/>
        <v>SILLUSTANI (1990130)</v>
      </c>
      <c r="AO1104" s="10" t="s">
        <v>2982</v>
      </c>
      <c r="AQ1104" s="38" t="str">
        <f t="shared" si="186"/>
        <v>AREQUIPA</v>
      </c>
    </row>
    <row r="1105" spans="1:43" ht="15.75" customHeight="1" x14ac:dyDescent="0.2">
      <c r="A1105" s="38">
        <v>712</v>
      </c>
      <c r="B1105" s="11" t="s">
        <v>2265</v>
      </c>
      <c r="C1105" s="2" t="s">
        <v>681</v>
      </c>
      <c r="D1105" s="11" t="str">
        <f t="shared" si="178"/>
        <v>DNI46511934</v>
      </c>
      <c r="E1105" s="39" t="s">
        <v>7463</v>
      </c>
      <c r="F1105" s="39" t="s">
        <v>793</v>
      </c>
      <c r="G1105" s="11" t="s">
        <v>3863</v>
      </c>
      <c r="H1105" s="11" t="s">
        <v>7464</v>
      </c>
      <c r="I1105" s="11" t="s">
        <v>187</v>
      </c>
      <c r="J1105" s="11" t="s">
        <v>5393</v>
      </c>
      <c r="K1105" s="40">
        <v>33105</v>
      </c>
      <c r="L1105" s="41" t="s">
        <v>141</v>
      </c>
      <c r="M1105" s="11">
        <v>969359220</v>
      </c>
      <c r="N1105" s="39" t="s">
        <v>100</v>
      </c>
      <c r="O1105" s="11" t="s">
        <v>100</v>
      </c>
      <c r="P1105" s="11" t="s">
        <v>228</v>
      </c>
      <c r="Q1105" s="11" t="s">
        <v>7465</v>
      </c>
      <c r="R1105" s="7" t="str">
        <f t="shared" si="182"/>
        <v>AREQUIPA</v>
      </c>
      <c r="S1105" s="7" t="str">
        <f t="shared" si="183"/>
        <v>AREQUIPA</v>
      </c>
      <c r="T1105" s="11" t="s">
        <v>84</v>
      </c>
      <c r="U1105" s="42"/>
      <c r="W1105" s="43">
        <v>44162</v>
      </c>
      <c r="X1105" s="8" t="e">
        <f t="shared" si="184"/>
        <v>#N/A</v>
      </c>
      <c r="Y1105" s="44"/>
      <c r="AN1105" s="10" t="str">
        <f t="shared" si="185"/>
        <v>XB2ST.P0220-4C74101C-S14</v>
      </c>
      <c r="AO1105" s="10" t="s">
        <v>5395</v>
      </c>
      <c r="AQ1105" s="38" t="str">
        <f t="shared" si="186"/>
        <v>AREQUIPA</v>
      </c>
    </row>
    <row r="1106" spans="1:43" ht="15.75" customHeight="1" x14ac:dyDescent="0.2">
      <c r="A1106" s="38">
        <v>718</v>
      </c>
      <c r="B1106" s="11" t="s">
        <v>2265</v>
      </c>
      <c r="C1106" s="2" t="s">
        <v>681</v>
      </c>
      <c r="D1106" s="11" t="str">
        <f t="shared" si="178"/>
        <v>DNI46506847</v>
      </c>
      <c r="E1106" s="39" t="s">
        <v>7466</v>
      </c>
      <c r="F1106" s="39" t="s">
        <v>683</v>
      </c>
      <c r="G1106" s="11" t="s">
        <v>3448</v>
      </c>
      <c r="H1106" s="11" t="s">
        <v>7467</v>
      </c>
      <c r="I1106" s="11" t="s">
        <v>7468</v>
      </c>
      <c r="J1106" s="11" t="s">
        <v>5393</v>
      </c>
      <c r="K1106" s="40">
        <v>32672</v>
      </c>
      <c r="L1106" s="41" t="s">
        <v>141</v>
      </c>
      <c r="M1106" s="11">
        <v>956690540</v>
      </c>
      <c r="N1106" s="39" t="s">
        <v>100</v>
      </c>
      <c r="O1106" s="11" t="s">
        <v>100</v>
      </c>
      <c r="P1106" s="11" t="s">
        <v>354</v>
      </c>
      <c r="Q1106" s="11" t="s">
        <v>7469</v>
      </c>
      <c r="R1106" s="7" t="str">
        <f t="shared" si="182"/>
        <v>AREQUIPA</v>
      </c>
      <c r="S1106" s="7" t="str">
        <f t="shared" si="183"/>
        <v>AREQUIPA</v>
      </c>
      <c r="T1106" s="11" t="s">
        <v>84</v>
      </c>
      <c r="U1106" s="42"/>
      <c r="W1106" s="43">
        <v>44162</v>
      </c>
      <c r="X1106" s="8" t="e">
        <f t="shared" si="184"/>
        <v>#N/A</v>
      </c>
      <c r="Y1106" s="44"/>
      <c r="AN1106" s="10" t="str">
        <f t="shared" si="185"/>
        <v>XB2ST.P0220-4C74101C-S14</v>
      </c>
      <c r="AO1106" s="10" t="s">
        <v>5395</v>
      </c>
      <c r="AQ1106" s="38" t="str">
        <f t="shared" si="186"/>
        <v>AREQUIPA</v>
      </c>
    </row>
    <row r="1107" spans="1:43" ht="15.75" customHeight="1" x14ac:dyDescent="0.2">
      <c r="A1107" s="38">
        <v>721</v>
      </c>
      <c r="B1107" s="11" t="s">
        <v>2265</v>
      </c>
      <c r="C1107" s="2" t="s">
        <v>681</v>
      </c>
      <c r="D1107" s="11" t="str">
        <f t="shared" si="178"/>
        <v>DNI41145508</v>
      </c>
      <c r="E1107" s="39" t="s">
        <v>7470</v>
      </c>
      <c r="F1107" s="39" t="s">
        <v>630</v>
      </c>
      <c r="G1107" s="11" t="s">
        <v>7471</v>
      </c>
      <c r="H1107" s="11" t="s">
        <v>7472</v>
      </c>
      <c r="I1107" s="11" t="s">
        <v>7473</v>
      </c>
      <c r="J1107" s="11" t="s">
        <v>5393</v>
      </c>
      <c r="K1107" s="40">
        <v>29696</v>
      </c>
      <c r="L1107" s="41" t="s">
        <v>141</v>
      </c>
      <c r="M1107" s="11">
        <v>993153330</v>
      </c>
      <c r="N1107" s="39" t="s">
        <v>100</v>
      </c>
      <c r="O1107" s="11" t="s">
        <v>100</v>
      </c>
      <c r="P1107" s="11" t="s">
        <v>228</v>
      </c>
      <c r="Q1107" s="11" t="s">
        <v>7474</v>
      </c>
      <c r="R1107" s="7" t="str">
        <f t="shared" si="182"/>
        <v>AREQUIPA</v>
      </c>
      <c r="S1107" s="7" t="str">
        <f t="shared" si="183"/>
        <v>AREQUIPA</v>
      </c>
      <c r="T1107" s="11" t="s">
        <v>84</v>
      </c>
      <c r="U1107" s="42"/>
      <c r="W1107" s="43">
        <v>44162</v>
      </c>
      <c r="X1107" s="8" t="e">
        <f t="shared" si="184"/>
        <v>#N/A</v>
      </c>
      <c r="Y1107" s="44"/>
      <c r="AN1107" s="10" t="str">
        <f t="shared" si="185"/>
        <v>XB2ST.P0220-4C74101C-S14</v>
      </c>
      <c r="AO1107" s="10" t="s">
        <v>5395</v>
      </c>
      <c r="AQ1107" s="38" t="str">
        <f t="shared" si="186"/>
        <v>AREQUIPA</v>
      </c>
    </row>
    <row r="1108" spans="1:43" ht="15.75" customHeight="1" x14ac:dyDescent="0.2">
      <c r="A1108" s="38">
        <v>799</v>
      </c>
      <c r="B1108" s="11" t="s">
        <v>5426</v>
      </c>
      <c r="C1108" s="2" t="s">
        <v>681</v>
      </c>
      <c r="D1108" s="11" t="str">
        <f t="shared" si="178"/>
        <v>DNI45425698</v>
      </c>
      <c r="E1108" s="39" t="s">
        <v>7475</v>
      </c>
      <c r="F1108" s="39" t="s">
        <v>7476</v>
      </c>
      <c r="G1108" s="11" t="s">
        <v>1227</v>
      </c>
      <c r="H1108" s="11" t="s">
        <v>7477</v>
      </c>
      <c r="I1108" s="11" t="s">
        <v>7478</v>
      </c>
      <c r="J1108" s="11" t="s">
        <v>5451</v>
      </c>
      <c r="K1108" s="40">
        <v>32471</v>
      </c>
      <c r="L1108" s="41" t="s">
        <v>141</v>
      </c>
      <c r="M1108" s="11">
        <v>963703555</v>
      </c>
      <c r="N1108" s="39" t="s">
        <v>100</v>
      </c>
      <c r="O1108" s="11" t="s">
        <v>100</v>
      </c>
      <c r="P1108" s="11" t="s">
        <v>1356</v>
      </c>
      <c r="Q1108" s="11" t="s">
        <v>7479</v>
      </c>
      <c r="R1108" s="7" t="str">
        <f t="shared" si="182"/>
        <v>AREQUIPA</v>
      </c>
      <c r="S1108" s="7" t="str">
        <f t="shared" si="183"/>
        <v>AREQUIPA</v>
      </c>
      <c r="T1108" s="11" t="s">
        <v>84</v>
      </c>
      <c r="U1108" s="42"/>
      <c r="W1108" s="43">
        <v>44162</v>
      </c>
      <c r="X1108" s="8" t="e">
        <f t="shared" si="184"/>
        <v>#N/A</v>
      </c>
      <c r="Y1108" s="44"/>
      <c r="AN1108" s="10" t="str">
        <f t="shared" si="185"/>
        <v>XB2ST.P0220-4C74101C-S14</v>
      </c>
      <c r="AO1108" s="10" t="s">
        <v>5395</v>
      </c>
      <c r="AQ1108" s="38" t="str">
        <f t="shared" si="186"/>
        <v>AREQUIPA</v>
      </c>
    </row>
    <row r="1109" spans="1:43" ht="15.75" customHeight="1" x14ac:dyDescent="0.2">
      <c r="A1109" s="38">
        <v>803</v>
      </c>
      <c r="B1109" s="11" t="s">
        <v>5426</v>
      </c>
      <c r="C1109" s="2" t="s">
        <v>681</v>
      </c>
      <c r="D1109" s="11" t="str">
        <f t="shared" si="178"/>
        <v>DNI45239544</v>
      </c>
      <c r="E1109" s="39" t="s">
        <v>7480</v>
      </c>
      <c r="F1109" s="39" t="s">
        <v>2788</v>
      </c>
      <c r="G1109" s="11" t="s">
        <v>7481</v>
      </c>
      <c r="H1109" s="11" t="s">
        <v>7482</v>
      </c>
      <c r="I1109" s="11" t="s">
        <v>1777</v>
      </c>
      <c r="J1109" s="11" t="s">
        <v>5442</v>
      </c>
      <c r="K1109" s="40">
        <v>32349</v>
      </c>
      <c r="L1109" s="41" t="s">
        <v>141</v>
      </c>
      <c r="M1109" s="11">
        <v>983740138</v>
      </c>
      <c r="N1109" s="39" t="s">
        <v>100</v>
      </c>
      <c r="O1109" s="11" t="s">
        <v>100</v>
      </c>
      <c r="P1109" s="11" t="s">
        <v>7428</v>
      </c>
      <c r="Q1109" s="11" t="s">
        <v>7483</v>
      </c>
      <c r="R1109" s="7" t="str">
        <f t="shared" si="182"/>
        <v>AREQUIPA</v>
      </c>
      <c r="S1109" s="7" t="str">
        <f t="shared" si="183"/>
        <v>AREQUIPA</v>
      </c>
      <c r="T1109" s="11" t="s">
        <v>84</v>
      </c>
      <c r="U1109" s="42"/>
      <c r="W1109" s="43">
        <v>44162</v>
      </c>
      <c r="X1109" s="8" t="e">
        <f t="shared" si="184"/>
        <v>#N/A</v>
      </c>
      <c r="Y1109" s="44"/>
      <c r="AN1109" s="10" t="str">
        <f t="shared" si="185"/>
        <v>XB2ST.P0220-4C74101C-S14</v>
      </c>
      <c r="AO1109" s="10" t="s">
        <v>5395</v>
      </c>
      <c r="AQ1109" s="38" t="str">
        <f t="shared" si="186"/>
        <v>AREQUIPA</v>
      </c>
    </row>
    <row r="1110" spans="1:43" ht="15.75" customHeight="1" x14ac:dyDescent="0.2">
      <c r="A1110" s="38">
        <v>810</v>
      </c>
      <c r="B1110" s="11" t="s">
        <v>5426</v>
      </c>
      <c r="C1110" s="2" t="s">
        <v>681</v>
      </c>
      <c r="D1110" s="11" t="str">
        <f t="shared" si="178"/>
        <v>DNI44224631</v>
      </c>
      <c r="E1110" s="39" t="s">
        <v>7484</v>
      </c>
      <c r="F1110" s="39" t="s">
        <v>7485</v>
      </c>
      <c r="G1110" s="11" t="s">
        <v>7486</v>
      </c>
      <c r="H1110" s="11" t="s">
        <v>7487</v>
      </c>
      <c r="I1110" s="11" t="s">
        <v>7488</v>
      </c>
      <c r="J1110" s="11" t="s">
        <v>5442</v>
      </c>
      <c r="K1110" s="40">
        <v>31557</v>
      </c>
      <c r="L1110" s="41" t="s">
        <v>141</v>
      </c>
      <c r="M1110" s="11">
        <v>918434542</v>
      </c>
      <c r="N1110" s="39" t="s">
        <v>100</v>
      </c>
      <c r="O1110" s="11" t="s">
        <v>100</v>
      </c>
      <c r="P1110" s="11" t="s">
        <v>228</v>
      </c>
      <c r="Q1110" s="11" t="s">
        <v>7489</v>
      </c>
      <c r="R1110" s="7" t="str">
        <f t="shared" si="182"/>
        <v>AREQUIPA</v>
      </c>
      <c r="S1110" s="7" t="str">
        <f t="shared" si="183"/>
        <v>AREQUIPA</v>
      </c>
      <c r="T1110" s="11"/>
      <c r="U1110" s="42"/>
      <c r="W1110" s="43">
        <v>44162</v>
      </c>
      <c r="X1110" s="8" t="e">
        <f t="shared" si="184"/>
        <v>#N/A</v>
      </c>
      <c r="Y1110" s="44"/>
      <c r="AN1110" s="10" t="str">
        <f t="shared" si="185"/>
        <v>XB2ST.P0220-4C74101C-S14</v>
      </c>
      <c r="AO1110" s="10" t="s">
        <v>5395</v>
      </c>
      <c r="AQ1110" s="38" t="str">
        <f t="shared" si="186"/>
        <v>AREQUIPA</v>
      </c>
    </row>
    <row r="1111" spans="1:43" ht="15.75" customHeight="1" x14ac:dyDescent="0.2">
      <c r="A1111" s="38">
        <v>124</v>
      </c>
      <c r="B1111" s="11" t="s">
        <v>1090</v>
      </c>
      <c r="C1111" s="11" t="s">
        <v>1091</v>
      </c>
      <c r="D1111" s="11" t="str">
        <f t="shared" si="178"/>
        <v>DNI40515240</v>
      </c>
      <c r="E1111" s="39" t="s">
        <v>7490</v>
      </c>
      <c r="F1111" s="48" t="s">
        <v>115</v>
      </c>
      <c r="G1111" s="44" t="s">
        <v>7491</v>
      </c>
      <c r="H1111" s="38" t="s">
        <v>7492</v>
      </c>
      <c r="I1111" s="38" t="s">
        <v>6740</v>
      </c>
      <c r="J1111" s="38" t="s">
        <v>5497</v>
      </c>
      <c r="K1111" s="43">
        <v>29242</v>
      </c>
      <c r="L1111" s="38" t="s">
        <v>141</v>
      </c>
      <c r="M1111" s="39">
        <v>993245981</v>
      </c>
      <c r="N1111" s="38" t="s">
        <v>100</v>
      </c>
      <c r="O1111" s="38" t="s">
        <v>100</v>
      </c>
      <c r="P1111" s="38" t="s">
        <v>228</v>
      </c>
      <c r="Q1111" s="38" t="s">
        <v>7493</v>
      </c>
      <c r="R1111" s="7" t="str">
        <f t="shared" si="182"/>
        <v>AREQUIPA</v>
      </c>
      <c r="S1111" s="7" t="str">
        <f t="shared" si="183"/>
        <v>AREQUIPA</v>
      </c>
      <c r="T1111" s="11" t="s">
        <v>181</v>
      </c>
      <c r="U1111" s="42" t="s">
        <v>5499</v>
      </c>
      <c r="W1111" s="43">
        <v>44162</v>
      </c>
      <c r="X1111" s="8" t="e">
        <f t="shared" si="184"/>
        <v>#N/A</v>
      </c>
      <c r="Y1111" s="44"/>
      <c r="AN1111" s="10" t="str">
        <f t="shared" si="185"/>
        <v xml:space="preserve">ZB2ARH489 </v>
      </c>
      <c r="AO1111" s="10" t="s">
        <v>5395</v>
      </c>
      <c r="AQ1111" s="38" t="str">
        <f t="shared" si="186"/>
        <v>AREQUIPA</v>
      </c>
    </row>
    <row r="1112" spans="1:43" ht="15.75" customHeight="1" x14ac:dyDescent="0.2">
      <c r="A1112" s="38">
        <v>125</v>
      </c>
      <c r="B1112" s="11" t="s">
        <v>1090</v>
      </c>
      <c r="C1112" s="11" t="s">
        <v>1091</v>
      </c>
      <c r="D1112" s="11" t="str">
        <f t="shared" si="178"/>
        <v>DNI41122420</v>
      </c>
      <c r="E1112" s="39" t="s">
        <v>7494</v>
      </c>
      <c r="F1112" s="48" t="s">
        <v>841</v>
      </c>
      <c r="G1112" s="44" t="s">
        <v>683</v>
      </c>
      <c r="H1112" s="38" t="s">
        <v>7495</v>
      </c>
      <c r="I1112" s="38" t="s">
        <v>7496</v>
      </c>
      <c r="J1112" s="38" t="s">
        <v>7497</v>
      </c>
      <c r="K1112" s="43">
        <v>29669</v>
      </c>
      <c r="L1112" s="38" t="s">
        <v>141</v>
      </c>
      <c r="M1112" s="39">
        <v>964111283</v>
      </c>
      <c r="N1112" s="38" t="s">
        <v>100</v>
      </c>
      <c r="O1112" s="38" t="s">
        <v>100</v>
      </c>
      <c r="P1112" s="38" t="s">
        <v>616</v>
      </c>
      <c r="Q1112" s="38" t="s">
        <v>7498</v>
      </c>
      <c r="R1112" s="7" t="str">
        <f t="shared" si="182"/>
        <v>AREQUIPA</v>
      </c>
      <c r="S1112" s="7" t="str">
        <f t="shared" si="183"/>
        <v>AREQUIPA</v>
      </c>
      <c r="T1112" s="11" t="s">
        <v>181</v>
      </c>
      <c r="U1112" s="42" t="s">
        <v>6735</v>
      </c>
      <c r="W1112" s="43">
        <v>44162</v>
      </c>
      <c r="X1112" s="8" t="e">
        <f t="shared" si="184"/>
        <v>#N/A</v>
      </c>
      <c r="Y1112" s="44"/>
      <c r="AN1112" s="10" t="str">
        <f t="shared" si="185"/>
        <v xml:space="preserve">ZB2ARH489 </v>
      </c>
      <c r="AO1112" s="10" t="s">
        <v>5395</v>
      </c>
      <c r="AQ1112" s="38" t="str">
        <f t="shared" si="186"/>
        <v>AREQUIPA</v>
      </c>
    </row>
    <row r="1113" spans="1:43" ht="15.75" customHeight="1" x14ac:dyDescent="0.2">
      <c r="A1113" s="38">
        <v>135</v>
      </c>
      <c r="B1113" s="4" t="s">
        <v>1090</v>
      </c>
      <c r="C1113" s="4" t="s">
        <v>1091</v>
      </c>
      <c r="D1113" s="4" t="str">
        <f t="shared" ref="D1113:D1151" si="188">CONCATENATE("DNI",E1113)</f>
        <v>DNI47328364</v>
      </c>
      <c r="E1113" s="45" t="s">
        <v>7499</v>
      </c>
      <c r="F1113" s="45" t="s">
        <v>7500</v>
      </c>
      <c r="G1113" s="46" t="s">
        <v>241</v>
      </c>
      <c r="H1113" s="46" t="s">
        <v>7501</v>
      </c>
      <c r="I1113" s="38" t="s">
        <v>7502</v>
      </c>
      <c r="J1113" s="38" t="s">
        <v>5497</v>
      </c>
      <c r="K1113" s="43">
        <v>33475</v>
      </c>
      <c r="L1113" s="38" t="s">
        <v>141</v>
      </c>
      <c r="M1113" s="39">
        <v>972046027</v>
      </c>
      <c r="N1113" s="38" t="s">
        <v>100</v>
      </c>
      <c r="O1113" s="38" t="s">
        <v>100</v>
      </c>
      <c r="P1113" s="38" t="s">
        <v>228</v>
      </c>
      <c r="Q1113" s="38" t="s">
        <v>7503</v>
      </c>
      <c r="R1113" s="10" t="str">
        <f t="shared" si="182"/>
        <v>AREQUIPA</v>
      </c>
      <c r="S1113" s="7" t="str">
        <f t="shared" si="183"/>
        <v>AREQUIPA</v>
      </c>
      <c r="T1113" s="11" t="s">
        <v>181</v>
      </c>
      <c r="U1113" s="42" t="s">
        <v>5499</v>
      </c>
      <c r="W1113" s="43">
        <v>44162</v>
      </c>
      <c r="X1113" s="8" t="str">
        <f t="shared" si="184"/>
        <v>SI</v>
      </c>
      <c r="Y1113" s="44"/>
      <c r="AN1113" s="10" t="str">
        <f t="shared" si="185"/>
        <v xml:space="preserve">ZB2ARH489 </v>
      </c>
      <c r="AO1113" s="10" t="s">
        <v>5395</v>
      </c>
      <c r="AQ1113" s="38" t="str">
        <f t="shared" si="186"/>
        <v>AREQUIPA</v>
      </c>
    </row>
    <row r="1114" spans="1:43" ht="15.75" customHeight="1" x14ac:dyDescent="0.2">
      <c r="A1114" s="38">
        <v>147</v>
      </c>
      <c r="B1114" s="11" t="s">
        <v>1090</v>
      </c>
      <c r="C1114" s="11" t="s">
        <v>1091</v>
      </c>
      <c r="D1114" s="11" t="str">
        <f t="shared" si="188"/>
        <v>DNI29297207</v>
      </c>
      <c r="E1114" s="39" t="s">
        <v>7504</v>
      </c>
      <c r="F1114" s="48" t="s">
        <v>452</v>
      </c>
      <c r="G1114" s="44" t="s">
        <v>574</v>
      </c>
      <c r="H1114" s="38" t="s">
        <v>7505</v>
      </c>
      <c r="I1114" s="38" t="s">
        <v>4793</v>
      </c>
      <c r="J1114" s="38" t="s">
        <v>7506</v>
      </c>
      <c r="K1114" s="43">
        <v>22612</v>
      </c>
      <c r="L1114" s="38" t="s">
        <v>141</v>
      </c>
      <c r="M1114" s="39">
        <v>992722357</v>
      </c>
      <c r="N1114" s="38" t="s">
        <v>100</v>
      </c>
      <c r="O1114" s="38" t="s">
        <v>100</v>
      </c>
      <c r="P1114" s="38" t="s">
        <v>616</v>
      </c>
      <c r="Q1114" s="38" t="s">
        <v>7507</v>
      </c>
      <c r="R1114" s="7" t="str">
        <f t="shared" si="182"/>
        <v>AREQUIPA</v>
      </c>
      <c r="S1114" s="7" t="str">
        <f t="shared" si="183"/>
        <v>AREQUIPA</v>
      </c>
      <c r="T1114" s="11" t="s">
        <v>181</v>
      </c>
      <c r="U1114" s="42" t="s">
        <v>5506</v>
      </c>
      <c r="W1114" s="43">
        <v>44162</v>
      </c>
      <c r="X1114" s="8" t="e">
        <f t="shared" si="184"/>
        <v>#N/A</v>
      </c>
      <c r="Y1114" s="44"/>
      <c r="AN1114" s="10" t="str">
        <f t="shared" si="185"/>
        <v xml:space="preserve">ZB2ARH489 </v>
      </c>
      <c r="AO1114" s="10" t="s">
        <v>5395</v>
      </c>
      <c r="AQ1114" s="38" t="str">
        <f t="shared" si="186"/>
        <v>AREQUIPA</v>
      </c>
    </row>
    <row r="1115" spans="1:43" ht="15.75" customHeight="1" x14ac:dyDescent="0.2">
      <c r="A1115" s="38">
        <v>152</v>
      </c>
      <c r="B1115" s="4" t="s">
        <v>153</v>
      </c>
      <c r="C1115" s="4" t="s">
        <v>1091</v>
      </c>
      <c r="D1115" s="4" t="str">
        <f t="shared" si="188"/>
        <v>DNI44719944</v>
      </c>
      <c r="E1115" s="45">
        <v>44719944</v>
      </c>
      <c r="F1115" s="45" t="s">
        <v>7508</v>
      </c>
      <c r="G1115" s="46" t="s">
        <v>7509</v>
      </c>
      <c r="H1115" s="46" t="s">
        <v>2358</v>
      </c>
      <c r="I1115" s="38" t="s">
        <v>7510</v>
      </c>
      <c r="J1115" s="38" t="s">
        <v>5581</v>
      </c>
      <c r="K1115" s="43">
        <v>32104</v>
      </c>
      <c r="L1115" s="38" t="s">
        <v>141</v>
      </c>
      <c r="M1115" s="39">
        <v>958653125</v>
      </c>
      <c r="N1115" s="38" t="s">
        <v>100</v>
      </c>
      <c r="O1115" s="38" t="s">
        <v>100</v>
      </c>
      <c r="P1115" s="38" t="s">
        <v>1193</v>
      </c>
      <c r="Q1115" s="38" t="s">
        <v>7511</v>
      </c>
      <c r="R1115" s="10" t="str">
        <f t="shared" si="182"/>
        <v>AREQUIPA</v>
      </c>
      <c r="S1115" s="7" t="str">
        <f t="shared" si="183"/>
        <v>AREQUIPA</v>
      </c>
      <c r="T1115" s="11" t="s">
        <v>84</v>
      </c>
      <c r="U1115" s="42" t="s">
        <v>738</v>
      </c>
      <c r="V1115" s="38" t="s">
        <v>3041</v>
      </c>
      <c r="W1115" s="43">
        <v>44162</v>
      </c>
      <c r="X1115" s="8" t="str">
        <f t="shared" si="184"/>
        <v>SI</v>
      </c>
      <c r="Y1115" s="44"/>
      <c r="AN1115" s="10" t="str">
        <f t="shared" si="185"/>
        <v xml:space="preserve">ZB2ARH489 </v>
      </c>
      <c r="AO1115" s="10" t="s">
        <v>5395</v>
      </c>
      <c r="AQ1115" s="38" t="str">
        <f t="shared" si="186"/>
        <v>AREQUIPA</v>
      </c>
    </row>
    <row r="1116" spans="1:43" ht="15.75" customHeight="1" x14ac:dyDescent="0.2">
      <c r="A1116" s="38">
        <v>157</v>
      </c>
      <c r="B1116" s="11" t="s">
        <v>153</v>
      </c>
      <c r="C1116" s="11" t="s">
        <v>1091</v>
      </c>
      <c r="D1116" s="11" t="str">
        <f t="shared" si="188"/>
        <v>DNI41974369</v>
      </c>
      <c r="E1116" s="39">
        <v>41974369</v>
      </c>
      <c r="F1116" s="48" t="s">
        <v>3635</v>
      </c>
      <c r="G1116" s="44" t="s">
        <v>1875</v>
      </c>
      <c r="H1116" s="38" t="s">
        <v>7512</v>
      </c>
      <c r="I1116" s="38" t="s">
        <v>149</v>
      </c>
      <c r="J1116" s="38" t="s">
        <v>5588</v>
      </c>
      <c r="K1116" s="43">
        <v>30562</v>
      </c>
      <c r="L1116" s="38" t="s">
        <v>141</v>
      </c>
      <c r="M1116" s="39">
        <v>953143499</v>
      </c>
      <c r="N1116" s="38" t="s">
        <v>1894</v>
      </c>
      <c r="O1116" s="38" t="s">
        <v>1894</v>
      </c>
      <c r="P1116" s="38" t="s">
        <v>7513</v>
      </c>
      <c r="Q1116" s="38" t="s">
        <v>7514</v>
      </c>
      <c r="R1116" s="7" t="str">
        <f t="shared" si="182"/>
        <v>AREQUIPA</v>
      </c>
      <c r="S1116" s="7" t="str">
        <f t="shared" si="183"/>
        <v>AREQUIPA</v>
      </c>
      <c r="T1116" s="11" t="s">
        <v>84</v>
      </c>
      <c r="U1116" s="42" t="s">
        <v>5590</v>
      </c>
      <c r="V1116" s="38" t="s">
        <v>3041</v>
      </c>
      <c r="W1116" s="43">
        <v>44162</v>
      </c>
      <c r="X1116" s="8" t="e">
        <f t="shared" si="184"/>
        <v>#N/A</v>
      </c>
      <c r="Y1116" s="44"/>
      <c r="AN1116" s="10" t="str">
        <f t="shared" si="185"/>
        <v xml:space="preserve">ZB2ARH489 </v>
      </c>
      <c r="AO1116" s="10" t="s">
        <v>5395</v>
      </c>
      <c r="AQ1116" s="38" t="str">
        <f t="shared" si="186"/>
        <v>AREQUIPA</v>
      </c>
    </row>
    <row r="1117" spans="1:43" ht="15.75" customHeight="1" x14ac:dyDescent="0.2">
      <c r="A1117" s="38">
        <v>159</v>
      </c>
      <c r="B1117" s="11" t="s">
        <v>153</v>
      </c>
      <c r="C1117" s="11" t="s">
        <v>1091</v>
      </c>
      <c r="D1117" s="11" t="str">
        <f t="shared" si="188"/>
        <v>DNI75672277</v>
      </c>
      <c r="E1117" s="39">
        <v>75672277</v>
      </c>
      <c r="F1117" s="48" t="s">
        <v>7515</v>
      </c>
      <c r="G1117" s="44" t="s">
        <v>494</v>
      </c>
      <c r="H1117" s="38" t="s">
        <v>709</v>
      </c>
      <c r="I1117" s="38" t="s">
        <v>5585</v>
      </c>
      <c r="J1117" s="38" t="s">
        <v>5588</v>
      </c>
      <c r="K1117" s="43">
        <v>35063</v>
      </c>
      <c r="L1117" s="38" t="s">
        <v>141</v>
      </c>
      <c r="M1117" s="39">
        <v>929466711</v>
      </c>
      <c r="N1117" s="38" t="s">
        <v>100</v>
      </c>
      <c r="O1117" s="38" t="s">
        <v>100</v>
      </c>
      <c r="P1117" s="38" t="s">
        <v>1193</v>
      </c>
      <c r="Q1117" s="38" t="s">
        <v>7516</v>
      </c>
      <c r="R1117" s="7" t="str">
        <f t="shared" ref="R1117:R1151" si="189">VLOOKUP(CONCATENATE(N1117,P1117),hub_,4,FALSE)</f>
        <v>AREQUIPA</v>
      </c>
      <c r="S1117" s="7" t="str">
        <f t="shared" ref="S1117:S1151" si="190">VLOOKUP(CONCATENATE(N1117,P1117),hub_,5,FALSE)</f>
        <v>AREQUIPA</v>
      </c>
      <c r="T1117" s="11" t="s">
        <v>84</v>
      </c>
      <c r="U1117" s="42" t="s">
        <v>5590</v>
      </c>
      <c r="V1117" s="38" t="s">
        <v>3041</v>
      </c>
      <c r="W1117" s="43">
        <v>44162</v>
      </c>
      <c r="X1117" s="8" t="e">
        <f t="shared" si="184"/>
        <v>#N/A</v>
      </c>
      <c r="Y1117" s="44"/>
      <c r="AN1117" s="10" t="str">
        <f t="shared" si="185"/>
        <v xml:space="preserve">ZB2ARH489 </v>
      </c>
      <c r="AO1117" s="10" t="s">
        <v>5395</v>
      </c>
      <c r="AQ1117" s="38" t="str">
        <f t="shared" si="186"/>
        <v>AREQUIPA</v>
      </c>
    </row>
    <row r="1118" spans="1:43" ht="15.75" customHeight="1" x14ac:dyDescent="0.2">
      <c r="A1118" s="38">
        <v>173</v>
      </c>
      <c r="B1118" s="11" t="s">
        <v>1168</v>
      </c>
      <c r="C1118" s="11" t="s">
        <v>1158</v>
      </c>
      <c r="D1118" s="11" t="str">
        <f t="shared" si="188"/>
        <v>DNI70298664</v>
      </c>
      <c r="E1118" s="39" t="s">
        <v>7517</v>
      </c>
      <c r="F1118" s="48" t="s">
        <v>2661</v>
      </c>
      <c r="G1118" s="44" t="s">
        <v>7518</v>
      </c>
      <c r="H1118" s="38" t="s">
        <v>7519</v>
      </c>
      <c r="I1118" s="38" t="s">
        <v>7520</v>
      </c>
      <c r="J1118" s="38" t="s">
        <v>7521</v>
      </c>
      <c r="K1118" s="43">
        <v>32667</v>
      </c>
      <c r="L1118" s="38" t="s">
        <v>141</v>
      </c>
      <c r="M1118" s="39" t="s">
        <v>7522</v>
      </c>
      <c r="N1118" s="38" t="s">
        <v>100</v>
      </c>
      <c r="O1118" s="38" t="s">
        <v>100</v>
      </c>
      <c r="P1118" s="38" t="s">
        <v>100</v>
      </c>
      <c r="Q1118" s="38" t="s">
        <v>7523</v>
      </c>
      <c r="R1118" s="7" t="str">
        <f t="shared" si="189"/>
        <v>AREQUIPA</v>
      </c>
      <c r="S1118" s="7" t="str">
        <f t="shared" si="190"/>
        <v>AREQUIPA</v>
      </c>
      <c r="T1118" s="11"/>
      <c r="U1118" s="42"/>
      <c r="W1118" s="43">
        <v>44162</v>
      </c>
      <c r="X1118" s="8" t="e">
        <f t="shared" si="184"/>
        <v>#N/A</v>
      </c>
      <c r="Y1118" s="44"/>
      <c r="AN1118" s="10" t="str">
        <f t="shared" si="185"/>
        <v xml:space="preserve">ZB2ARH489 </v>
      </c>
      <c r="AO1118" s="10" t="s">
        <v>5395</v>
      </c>
      <c r="AQ1118" s="38" t="str">
        <f t="shared" si="186"/>
        <v>AREQUIPA</v>
      </c>
    </row>
    <row r="1119" spans="1:43" ht="15.75" customHeight="1" x14ac:dyDescent="0.2">
      <c r="A1119" s="38">
        <v>179</v>
      </c>
      <c r="B1119" s="11" t="s">
        <v>7524</v>
      </c>
      <c r="C1119" s="11" t="s">
        <v>1305</v>
      </c>
      <c r="D1119" s="11" t="str">
        <f t="shared" si="188"/>
        <v>DNI42999271</v>
      </c>
      <c r="E1119" s="39">
        <v>42999271</v>
      </c>
      <c r="F1119" s="48" t="s">
        <v>730</v>
      </c>
      <c r="G1119" s="44" t="s">
        <v>107</v>
      </c>
      <c r="H1119" s="38" t="s">
        <v>7525</v>
      </c>
      <c r="I1119" s="38" t="s">
        <v>7526</v>
      </c>
      <c r="J1119" s="38" t="s">
        <v>5637</v>
      </c>
      <c r="K1119" s="43">
        <v>31191</v>
      </c>
      <c r="L1119" s="38" t="s">
        <v>141</v>
      </c>
      <c r="M1119" s="39">
        <v>980531604</v>
      </c>
      <c r="N1119" s="38" t="s">
        <v>100</v>
      </c>
      <c r="O1119" s="38" t="s">
        <v>100</v>
      </c>
      <c r="P1119" s="38" t="s">
        <v>646</v>
      </c>
      <c r="Q1119" s="38" t="s">
        <v>7527</v>
      </c>
      <c r="R1119" s="7" t="str">
        <f t="shared" si="189"/>
        <v>AREQUIPA</v>
      </c>
      <c r="S1119" s="7" t="str">
        <f t="shared" si="190"/>
        <v>AREQUIPA</v>
      </c>
      <c r="T1119" s="11"/>
      <c r="U1119" s="42"/>
      <c r="W1119" s="43">
        <v>44162</v>
      </c>
      <c r="X1119" s="8" t="e">
        <f t="shared" si="184"/>
        <v>#N/A</v>
      </c>
      <c r="Y1119" s="44"/>
      <c r="AN1119" s="10" t="str">
        <f t="shared" si="185"/>
        <v xml:space="preserve">ZB2ARH489 </v>
      </c>
      <c r="AO1119" s="10" t="s">
        <v>5395</v>
      </c>
      <c r="AQ1119" s="38" t="str">
        <f t="shared" si="186"/>
        <v>AREQUIPA</v>
      </c>
    </row>
    <row r="1120" spans="1:43" ht="15.75" customHeight="1" x14ac:dyDescent="0.2">
      <c r="A1120" s="38">
        <v>180</v>
      </c>
      <c r="B1120" s="11" t="s">
        <v>7524</v>
      </c>
      <c r="C1120" s="11" t="s">
        <v>1305</v>
      </c>
      <c r="D1120" s="11" t="str">
        <f t="shared" si="188"/>
        <v>DNI00502568</v>
      </c>
      <c r="E1120" s="39" t="s">
        <v>7528</v>
      </c>
      <c r="F1120" s="48" t="s">
        <v>7400</v>
      </c>
      <c r="G1120" s="44" t="s">
        <v>1743</v>
      </c>
      <c r="H1120" s="38" t="s">
        <v>6652</v>
      </c>
      <c r="I1120" s="38" t="s">
        <v>187</v>
      </c>
      <c r="J1120" s="38" t="s">
        <v>5637</v>
      </c>
      <c r="K1120" s="43">
        <v>26152</v>
      </c>
      <c r="L1120" s="38" t="s">
        <v>141</v>
      </c>
      <c r="M1120" s="39">
        <v>913734888</v>
      </c>
      <c r="N1120" s="38" t="s">
        <v>100</v>
      </c>
      <c r="O1120" s="38" t="s">
        <v>100</v>
      </c>
      <c r="P1120" s="38" t="s">
        <v>2492</v>
      </c>
      <c r="Q1120" s="38" t="s">
        <v>7529</v>
      </c>
      <c r="R1120" s="7" t="str">
        <f t="shared" si="189"/>
        <v>AREQUIPA</v>
      </c>
      <c r="S1120" s="7" t="str">
        <f t="shared" si="190"/>
        <v>AREQUIPA</v>
      </c>
      <c r="T1120" s="11"/>
      <c r="U1120" s="42"/>
      <c r="W1120" s="43">
        <v>44162</v>
      </c>
      <c r="X1120" s="8" t="e">
        <f t="shared" si="184"/>
        <v>#N/A</v>
      </c>
      <c r="Y1120" s="44"/>
      <c r="AN1120" s="10" t="str">
        <f t="shared" si="185"/>
        <v xml:space="preserve">ZB2ARH489 </v>
      </c>
      <c r="AO1120" s="10" t="s">
        <v>5395</v>
      </c>
      <c r="AQ1120" s="38" t="str">
        <f t="shared" si="186"/>
        <v>AREQUIPA</v>
      </c>
    </row>
    <row r="1121" spans="1:43" ht="15.75" customHeight="1" x14ac:dyDescent="0.2">
      <c r="A1121" s="38">
        <v>181</v>
      </c>
      <c r="B1121" s="11" t="s">
        <v>6745</v>
      </c>
      <c r="C1121" s="11" t="s">
        <v>1305</v>
      </c>
      <c r="D1121" s="11" t="str">
        <f t="shared" si="188"/>
        <v>DNI47282263</v>
      </c>
      <c r="E1121" s="39">
        <v>47282263</v>
      </c>
      <c r="F1121" s="48" t="s">
        <v>1428</v>
      </c>
      <c r="G1121" s="44" t="s">
        <v>210</v>
      </c>
      <c r="H1121" s="38" t="s">
        <v>7530</v>
      </c>
      <c r="I1121" s="38" t="s">
        <v>187</v>
      </c>
      <c r="J1121" s="38" t="s">
        <v>5637</v>
      </c>
      <c r="K1121" s="43">
        <v>32774</v>
      </c>
      <c r="L1121" s="38" t="s">
        <v>141</v>
      </c>
      <c r="M1121" s="39">
        <v>959018260</v>
      </c>
      <c r="N1121" s="38" t="s">
        <v>100</v>
      </c>
      <c r="O1121" s="38" t="s">
        <v>100</v>
      </c>
      <c r="P1121" s="38" t="s">
        <v>228</v>
      </c>
      <c r="Q1121" s="38" t="s">
        <v>7531</v>
      </c>
      <c r="R1121" s="7" t="str">
        <f t="shared" si="189"/>
        <v>AREQUIPA</v>
      </c>
      <c r="S1121" s="7" t="str">
        <f t="shared" si="190"/>
        <v>AREQUIPA</v>
      </c>
      <c r="T1121" s="11"/>
      <c r="U1121" s="42"/>
      <c r="W1121" s="43">
        <v>44162</v>
      </c>
      <c r="X1121" s="8" t="e">
        <f t="shared" si="184"/>
        <v>#N/A</v>
      </c>
      <c r="Y1121" s="44"/>
      <c r="AN1121" s="10" t="str">
        <f t="shared" si="185"/>
        <v xml:space="preserve">ZB2ARH489 </v>
      </c>
      <c r="AO1121" s="10" t="s">
        <v>5395</v>
      </c>
      <c r="AQ1121" s="38" t="str">
        <f t="shared" si="186"/>
        <v>AREQUIPA</v>
      </c>
    </row>
    <row r="1122" spans="1:43" ht="15.75" customHeight="1" x14ac:dyDescent="0.2">
      <c r="A1122" s="38">
        <v>183</v>
      </c>
      <c r="B1122" s="11" t="s">
        <v>7532</v>
      </c>
      <c r="C1122" s="11" t="s">
        <v>1305</v>
      </c>
      <c r="D1122" s="11" t="str">
        <f t="shared" si="188"/>
        <v>DNI46822455</v>
      </c>
      <c r="E1122" s="39" t="s">
        <v>7533</v>
      </c>
      <c r="F1122" s="48" t="s">
        <v>1244</v>
      </c>
      <c r="G1122" s="44" t="s">
        <v>861</v>
      </c>
      <c r="H1122" s="38" t="s">
        <v>7534</v>
      </c>
      <c r="I1122" s="38" t="s">
        <v>187</v>
      </c>
      <c r="J1122" s="38" t="s">
        <v>5637</v>
      </c>
      <c r="K1122" s="43">
        <v>31274</v>
      </c>
      <c r="L1122" s="38" t="s">
        <v>141</v>
      </c>
      <c r="M1122" s="39">
        <v>974444357</v>
      </c>
      <c r="N1122" s="38" t="s">
        <v>1894</v>
      </c>
      <c r="O1122" s="38" t="s">
        <v>1894</v>
      </c>
      <c r="P1122" s="38" t="s">
        <v>7535</v>
      </c>
      <c r="Q1122" s="38" t="s">
        <v>7536</v>
      </c>
      <c r="R1122" s="7" t="str">
        <f t="shared" si="189"/>
        <v>AREQUIPA</v>
      </c>
      <c r="S1122" s="7" t="str">
        <f t="shared" si="190"/>
        <v>AREQUIPA</v>
      </c>
      <c r="T1122" s="11"/>
      <c r="U1122" s="42"/>
      <c r="W1122" s="43">
        <v>44162</v>
      </c>
      <c r="X1122" s="8" t="e">
        <f t="shared" si="184"/>
        <v>#N/A</v>
      </c>
      <c r="Y1122" s="44"/>
      <c r="AN1122" s="10" t="str">
        <f t="shared" si="185"/>
        <v xml:space="preserve">ZB2ARH489 </v>
      </c>
      <c r="AO1122" s="10" t="s">
        <v>5395</v>
      </c>
      <c r="AQ1122" s="38" t="str">
        <f t="shared" si="186"/>
        <v>AREQUIPA</v>
      </c>
    </row>
    <row r="1123" spans="1:43" ht="15.75" customHeight="1" x14ac:dyDescent="0.2">
      <c r="A1123" s="38">
        <v>184</v>
      </c>
      <c r="B1123" s="11" t="s">
        <v>7537</v>
      </c>
      <c r="C1123" s="11" t="s">
        <v>1305</v>
      </c>
      <c r="D1123" s="11" t="str">
        <f t="shared" si="188"/>
        <v>DNI44911958</v>
      </c>
      <c r="E1123" s="39">
        <v>44911958</v>
      </c>
      <c r="F1123" s="48" t="s">
        <v>7538</v>
      </c>
      <c r="G1123" s="44" t="s">
        <v>7539</v>
      </c>
      <c r="H1123" s="38" t="s">
        <v>7540</v>
      </c>
      <c r="I1123" s="38" t="s">
        <v>7541</v>
      </c>
      <c r="J1123" s="38" t="s">
        <v>5637</v>
      </c>
      <c r="K1123" s="43">
        <v>32155</v>
      </c>
      <c r="L1123" s="38" t="s">
        <v>141</v>
      </c>
      <c r="M1123" s="39">
        <v>989325835</v>
      </c>
      <c r="N1123" s="38" t="s">
        <v>100</v>
      </c>
      <c r="O1123" s="38" t="s">
        <v>100</v>
      </c>
      <c r="P1123" s="38" t="s">
        <v>101</v>
      </c>
      <c r="Q1123" s="38" t="s">
        <v>7542</v>
      </c>
      <c r="R1123" s="7" t="str">
        <f t="shared" si="189"/>
        <v>AREQUIPA</v>
      </c>
      <c r="S1123" s="7" t="str">
        <f t="shared" si="190"/>
        <v>AREQUIPA</v>
      </c>
      <c r="T1123" s="11"/>
      <c r="U1123" s="42"/>
      <c r="W1123" s="43">
        <v>44162</v>
      </c>
      <c r="X1123" s="8" t="e">
        <f t="shared" si="184"/>
        <v>#N/A</v>
      </c>
      <c r="Y1123" s="44"/>
      <c r="AN1123" s="10" t="str">
        <f t="shared" si="185"/>
        <v xml:space="preserve">ZB2ARH489 </v>
      </c>
      <c r="AO1123" s="10" t="s">
        <v>5395</v>
      </c>
      <c r="AQ1123" s="38" t="str">
        <f t="shared" si="186"/>
        <v>AREQUIPA</v>
      </c>
    </row>
    <row r="1124" spans="1:43" ht="15.75" customHeight="1" x14ac:dyDescent="0.2">
      <c r="A1124" s="38">
        <v>185</v>
      </c>
      <c r="B1124" s="11" t="s">
        <v>7537</v>
      </c>
      <c r="C1124" s="11" t="s">
        <v>1305</v>
      </c>
      <c r="D1124" s="11" t="str">
        <f t="shared" si="188"/>
        <v>DNI74043444</v>
      </c>
      <c r="E1124" s="39">
        <v>74043444</v>
      </c>
      <c r="F1124" s="48" t="s">
        <v>7543</v>
      </c>
      <c r="G1124" s="44" t="s">
        <v>4816</v>
      </c>
      <c r="H1124" s="38" t="s">
        <v>7544</v>
      </c>
      <c r="I1124" s="38" t="s">
        <v>1361</v>
      </c>
      <c r="J1124" s="38" t="s">
        <v>5637</v>
      </c>
      <c r="K1124" s="43">
        <v>34294</v>
      </c>
      <c r="L1124" s="38" t="s">
        <v>141</v>
      </c>
      <c r="M1124" s="39" t="s">
        <v>7545</v>
      </c>
      <c r="N1124" s="38" t="s">
        <v>100</v>
      </c>
      <c r="O1124" s="38" t="s">
        <v>100</v>
      </c>
      <c r="P1124" s="38" t="s">
        <v>929</v>
      </c>
      <c r="Q1124" s="38" t="s">
        <v>7546</v>
      </c>
      <c r="R1124" s="7" t="str">
        <f t="shared" si="189"/>
        <v>AREQUIPA</v>
      </c>
      <c r="S1124" s="7" t="str">
        <f t="shared" si="190"/>
        <v>AREQUIPA</v>
      </c>
      <c r="T1124" s="11"/>
      <c r="U1124" s="42"/>
      <c r="W1124" s="43">
        <v>44162</v>
      </c>
      <c r="X1124" s="8" t="e">
        <f t="shared" si="184"/>
        <v>#N/A</v>
      </c>
      <c r="Y1124" s="44"/>
      <c r="AN1124" s="10" t="str">
        <f t="shared" si="185"/>
        <v xml:space="preserve">ZB2ARH489 </v>
      </c>
      <c r="AO1124" s="10" t="s">
        <v>5395</v>
      </c>
      <c r="AQ1124" s="38" t="str">
        <f t="shared" si="186"/>
        <v>AREQUIPA</v>
      </c>
    </row>
    <row r="1125" spans="1:43" ht="15.75" customHeight="1" x14ac:dyDescent="0.2">
      <c r="A1125" s="38">
        <v>189</v>
      </c>
      <c r="B1125" s="11" t="s">
        <v>7547</v>
      </c>
      <c r="C1125" s="11" t="s">
        <v>1305</v>
      </c>
      <c r="D1125" s="11" t="str">
        <f t="shared" si="188"/>
        <v>DNI29488672</v>
      </c>
      <c r="E1125" s="39" t="s">
        <v>7548</v>
      </c>
      <c r="F1125" s="48" t="s">
        <v>115</v>
      </c>
      <c r="G1125" s="44" t="s">
        <v>357</v>
      </c>
      <c r="H1125" s="38" t="s">
        <v>3778</v>
      </c>
      <c r="I1125" s="38" t="s">
        <v>187</v>
      </c>
      <c r="J1125" s="38" t="s">
        <v>5637</v>
      </c>
      <c r="K1125" s="43">
        <v>24097</v>
      </c>
      <c r="L1125" s="38" t="s">
        <v>141</v>
      </c>
      <c r="M1125" s="39" t="s">
        <v>7549</v>
      </c>
      <c r="N1125" s="38" t="s">
        <v>100</v>
      </c>
      <c r="O1125" s="38" t="s">
        <v>100</v>
      </c>
      <c r="P1125" s="38" t="s">
        <v>222</v>
      </c>
      <c r="Q1125" s="38" t="s">
        <v>7550</v>
      </c>
      <c r="R1125" s="7" t="str">
        <f t="shared" si="189"/>
        <v>AREQUIPA</v>
      </c>
      <c r="S1125" s="7" t="str">
        <f t="shared" si="190"/>
        <v>AREQUIPA</v>
      </c>
      <c r="T1125" s="11"/>
      <c r="U1125" s="42"/>
      <c r="W1125" s="43">
        <v>44162</v>
      </c>
      <c r="X1125" s="8" t="e">
        <f t="shared" si="184"/>
        <v>#N/A</v>
      </c>
      <c r="Y1125" s="44"/>
      <c r="AN1125" s="10" t="str">
        <f t="shared" si="185"/>
        <v xml:space="preserve">ZB2ARH489 </v>
      </c>
      <c r="AO1125" s="10" t="s">
        <v>5395</v>
      </c>
      <c r="AQ1125" s="38" t="str">
        <f t="shared" si="186"/>
        <v>AREQUIPA</v>
      </c>
    </row>
    <row r="1126" spans="1:43" ht="15.75" customHeight="1" x14ac:dyDescent="0.2">
      <c r="A1126" s="38">
        <v>190</v>
      </c>
      <c r="B1126" s="11" t="s">
        <v>7547</v>
      </c>
      <c r="C1126" s="11" t="s">
        <v>1305</v>
      </c>
      <c r="D1126" s="11" t="str">
        <f t="shared" si="188"/>
        <v>DNI46710532</v>
      </c>
      <c r="E1126" s="39" t="s">
        <v>7551</v>
      </c>
      <c r="F1126" s="48" t="s">
        <v>1075</v>
      </c>
      <c r="G1126" s="44" t="s">
        <v>210</v>
      </c>
      <c r="H1126" s="38" t="s">
        <v>7371</v>
      </c>
      <c r="I1126" s="38" t="s">
        <v>187</v>
      </c>
      <c r="J1126" s="38" t="s">
        <v>5637</v>
      </c>
      <c r="K1126" s="43">
        <v>33390</v>
      </c>
      <c r="L1126" s="38" t="s">
        <v>141</v>
      </c>
      <c r="M1126" s="39" t="s">
        <v>7552</v>
      </c>
      <c r="N1126" s="38" t="s">
        <v>100</v>
      </c>
      <c r="O1126" s="38" t="s">
        <v>100</v>
      </c>
      <c r="P1126" s="38" t="s">
        <v>1548</v>
      </c>
      <c r="Q1126" s="38" t="s">
        <v>7553</v>
      </c>
      <c r="R1126" s="7" t="str">
        <f t="shared" si="189"/>
        <v>AREQUIPA</v>
      </c>
      <c r="S1126" s="7" t="str">
        <f t="shared" si="190"/>
        <v>AREQUIPA</v>
      </c>
      <c r="T1126" s="11"/>
      <c r="U1126" s="42"/>
      <c r="W1126" s="43">
        <v>44162</v>
      </c>
      <c r="X1126" s="8" t="e">
        <f t="shared" si="184"/>
        <v>#N/A</v>
      </c>
      <c r="Y1126" s="44"/>
      <c r="AN1126" s="10" t="str">
        <f t="shared" si="185"/>
        <v xml:space="preserve">ZB2ARH489 </v>
      </c>
      <c r="AO1126" s="10" t="s">
        <v>5395</v>
      </c>
      <c r="AQ1126" s="38" t="str">
        <f t="shared" si="186"/>
        <v>AREQUIPA</v>
      </c>
    </row>
    <row r="1127" spans="1:43" ht="15.75" customHeight="1" x14ac:dyDescent="0.2">
      <c r="A1127" s="38">
        <v>191</v>
      </c>
      <c r="B1127" s="11" t="s">
        <v>7547</v>
      </c>
      <c r="C1127" s="11" t="s">
        <v>1305</v>
      </c>
      <c r="D1127" s="11" t="str">
        <f t="shared" si="188"/>
        <v>DNI29647729</v>
      </c>
      <c r="E1127" s="39" t="s">
        <v>7554</v>
      </c>
      <c r="F1127" s="48" t="s">
        <v>1075</v>
      </c>
      <c r="G1127" s="44" t="s">
        <v>210</v>
      </c>
      <c r="H1127" s="38" t="s">
        <v>7555</v>
      </c>
      <c r="I1127" s="38" t="s">
        <v>187</v>
      </c>
      <c r="J1127" s="38" t="s">
        <v>5637</v>
      </c>
      <c r="K1127" s="43">
        <v>27477</v>
      </c>
      <c r="L1127" s="38" t="s">
        <v>141</v>
      </c>
      <c r="M1127" s="39" t="s">
        <v>7556</v>
      </c>
      <c r="N1127" s="38" t="s">
        <v>100</v>
      </c>
      <c r="O1127" s="38" t="s">
        <v>100</v>
      </c>
      <c r="P1127" s="38" t="s">
        <v>1548</v>
      </c>
      <c r="Q1127" s="38" t="s">
        <v>7557</v>
      </c>
      <c r="R1127" s="7" t="str">
        <f t="shared" si="189"/>
        <v>AREQUIPA</v>
      </c>
      <c r="S1127" s="7" t="str">
        <f t="shared" si="190"/>
        <v>AREQUIPA</v>
      </c>
      <c r="T1127" s="11"/>
      <c r="U1127" s="42"/>
      <c r="W1127" s="43">
        <v>44162</v>
      </c>
      <c r="X1127" s="8" t="e">
        <f t="shared" si="184"/>
        <v>#N/A</v>
      </c>
      <c r="Y1127" s="44"/>
      <c r="AN1127" s="10" t="str">
        <f t="shared" si="185"/>
        <v xml:space="preserve">ZB2ARH489 </v>
      </c>
      <c r="AO1127" s="10" t="s">
        <v>5395</v>
      </c>
      <c r="AQ1127" s="38" t="str">
        <f t="shared" si="186"/>
        <v>AREQUIPA</v>
      </c>
    </row>
    <row r="1128" spans="1:43" ht="15.75" customHeight="1" x14ac:dyDescent="0.2">
      <c r="A1128" s="38">
        <v>192</v>
      </c>
      <c r="B1128" s="11" t="s">
        <v>7547</v>
      </c>
      <c r="C1128" s="11" t="s">
        <v>1305</v>
      </c>
      <c r="D1128" s="11" t="str">
        <f t="shared" si="188"/>
        <v>DNI47591499</v>
      </c>
      <c r="E1128" s="39" t="s">
        <v>7558</v>
      </c>
      <c r="F1128" s="48" t="s">
        <v>7559</v>
      </c>
      <c r="G1128" s="44" t="s">
        <v>7560</v>
      </c>
      <c r="H1128" s="38" t="s">
        <v>934</v>
      </c>
      <c r="I1128" s="38" t="s">
        <v>187</v>
      </c>
      <c r="J1128" s="38" t="s">
        <v>5637</v>
      </c>
      <c r="K1128" s="43">
        <v>33991</v>
      </c>
      <c r="L1128" s="38" t="s">
        <v>141</v>
      </c>
      <c r="M1128" s="39" t="s">
        <v>7561</v>
      </c>
      <c r="N1128" s="38" t="s">
        <v>100</v>
      </c>
      <c r="O1128" s="38" t="s">
        <v>100</v>
      </c>
      <c r="P1128" s="38" t="s">
        <v>228</v>
      </c>
      <c r="Q1128" s="38" t="s">
        <v>7562</v>
      </c>
      <c r="R1128" s="7" t="str">
        <f t="shared" si="189"/>
        <v>AREQUIPA</v>
      </c>
      <c r="S1128" s="7" t="str">
        <f t="shared" si="190"/>
        <v>AREQUIPA</v>
      </c>
      <c r="T1128" s="11"/>
      <c r="U1128" s="42"/>
      <c r="W1128" s="43">
        <v>44162</v>
      </c>
      <c r="X1128" s="8" t="e">
        <f t="shared" si="184"/>
        <v>#N/A</v>
      </c>
      <c r="Y1128" s="44"/>
      <c r="AN1128" s="10" t="str">
        <f t="shared" si="185"/>
        <v xml:space="preserve">ZB2ARH489 </v>
      </c>
      <c r="AO1128" s="10" t="s">
        <v>5395</v>
      </c>
      <c r="AQ1128" s="38" t="str">
        <f t="shared" si="186"/>
        <v>AREQUIPA</v>
      </c>
    </row>
    <row r="1129" spans="1:43" ht="15.75" customHeight="1" x14ac:dyDescent="0.2">
      <c r="A1129" s="38">
        <v>193</v>
      </c>
      <c r="B1129" s="11" t="s">
        <v>6745</v>
      </c>
      <c r="C1129" s="11" t="s">
        <v>1305</v>
      </c>
      <c r="D1129" s="11" t="str">
        <f t="shared" si="188"/>
        <v>DNI74743627</v>
      </c>
      <c r="E1129" s="39">
        <v>74743627</v>
      </c>
      <c r="F1129" s="48" t="s">
        <v>1559</v>
      </c>
      <c r="G1129" s="44" t="s">
        <v>881</v>
      </c>
      <c r="H1129" s="38" t="s">
        <v>7563</v>
      </c>
      <c r="I1129" s="38" t="s">
        <v>187</v>
      </c>
      <c r="J1129" s="38" t="s">
        <v>5637</v>
      </c>
      <c r="K1129" s="43">
        <v>35025</v>
      </c>
      <c r="L1129" s="38" t="s">
        <v>141</v>
      </c>
      <c r="M1129" s="39">
        <v>964195041</v>
      </c>
      <c r="N1129" s="38" t="s">
        <v>100</v>
      </c>
      <c r="O1129" s="38" t="s">
        <v>100</v>
      </c>
      <c r="P1129" s="38" t="s">
        <v>100</v>
      </c>
      <c r="Q1129" s="38" t="s">
        <v>7564</v>
      </c>
      <c r="R1129" s="7" t="str">
        <f t="shared" si="189"/>
        <v>AREQUIPA</v>
      </c>
      <c r="S1129" s="7" t="str">
        <f t="shared" si="190"/>
        <v>AREQUIPA</v>
      </c>
      <c r="T1129" s="11"/>
      <c r="U1129" s="42"/>
      <c r="W1129" s="43">
        <v>44162</v>
      </c>
      <c r="X1129" s="8" t="e">
        <f t="shared" si="184"/>
        <v>#N/A</v>
      </c>
      <c r="Y1129" s="44"/>
      <c r="AN1129" s="10" t="str">
        <f t="shared" si="185"/>
        <v xml:space="preserve">ZB2ARH489 </v>
      </c>
      <c r="AO1129" s="10" t="s">
        <v>5395</v>
      </c>
      <c r="AQ1129" s="38" t="str">
        <f t="shared" si="186"/>
        <v>AREQUIPA</v>
      </c>
    </row>
    <row r="1130" spans="1:43" ht="15.75" customHeight="1" x14ac:dyDescent="0.2">
      <c r="A1130" s="38">
        <v>194</v>
      </c>
      <c r="B1130" s="11" t="s">
        <v>6745</v>
      </c>
      <c r="C1130" s="11" t="s">
        <v>1305</v>
      </c>
      <c r="D1130" s="11" t="str">
        <f t="shared" si="188"/>
        <v>DNI23545774</v>
      </c>
      <c r="E1130" s="39">
        <v>23545774</v>
      </c>
      <c r="F1130" s="48" t="s">
        <v>1301</v>
      </c>
      <c r="G1130" s="44" t="s">
        <v>88</v>
      </c>
      <c r="H1130" s="38" t="s">
        <v>2237</v>
      </c>
      <c r="I1130" s="38" t="s">
        <v>187</v>
      </c>
      <c r="J1130" s="38" t="s">
        <v>5637</v>
      </c>
      <c r="K1130" s="43">
        <v>23863</v>
      </c>
      <c r="L1130" s="38" t="s">
        <v>141</v>
      </c>
      <c r="M1130" s="39">
        <v>940304349</v>
      </c>
      <c r="N1130" s="38" t="s">
        <v>100</v>
      </c>
      <c r="O1130" s="38" t="s">
        <v>100</v>
      </c>
      <c r="P1130" s="38" t="s">
        <v>100</v>
      </c>
      <c r="Q1130" s="38" t="s">
        <v>7565</v>
      </c>
      <c r="R1130" s="7" t="str">
        <f t="shared" si="189"/>
        <v>AREQUIPA</v>
      </c>
      <c r="S1130" s="7" t="str">
        <f t="shared" si="190"/>
        <v>AREQUIPA</v>
      </c>
      <c r="T1130" s="11"/>
      <c r="U1130" s="42"/>
      <c r="W1130" s="43">
        <v>44162</v>
      </c>
      <c r="X1130" s="8" t="e">
        <f t="shared" si="184"/>
        <v>#N/A</v>
      </c>
      <c r="Y1130" s="44"/>
      <c r="AN1130" s="10" t="str">
        <f t="shared" si="185"/>
        <v xml:space="preserve">ZB2ARH489 </v>
      </c>
      <c r="AO1130" s="10" t="s">
        <v>5395</v>
      </c>
      <c r="AQ1130" s="38" t="str">
        <f t="shared" si="186"/>
        <v>AREQUIPA</v>
      </c>
    </row>
    <row r="1131" spans="1:43" ht="15.75" customHeight="1" x14ac:dyDescent="0.2">
      <c r="A1131" s="38">
        <v>195</v>
      </c>
      <c r="B1131" s="11" t="s">
        <v>6745</v>
      </c>
      <c r="C1131" s="11" t="s">
        <v>1305</v>
      </c>
      <c r="D1131" s="11" t="str">
        <f t="shared" si="188"/>
        <v>DNI73013835</v>
      </c>
      <c r="E1131" s="39">
        <v>73013835</v>
      </c>
      <c r="F1131" s="48" t="s">
        <v>7566</v>
      </c>
      <c r="G1131" s="44" t="s">
        <v>7567</v>
      </c>
      <c r="H1131" s="38" t="s">
        <v>7568</v>
      </c>
      <c r="I1131" s="38" t="s">
        <v>187</v>
      </c>
      <c r="J1131" s="38" t="s">
        <v>5637</v>
      </c>
      <c r="K1131" s="43">
        <v>33931</v>
      </c>
      <c r="L1131" s="38" t="s">
        <v>141</v>
      </c>
      <c r="M1131" s="39">
        <v>946246595</v>
      </c>
      <c r="N1131" s="38" t="s">
        <v>100</v>
      </c>
      <c r="O1131" s="38" t="s">
        <v>100</v>
      </c>
      <c r="P1131" s="38" t="s">
        <v>100</v>
      </c>
      <c r="Q1131" s="38" t="s">
        <v>7569</v>
      </c>
      <c r="R1131" s="7" t="str">
        <f t="shared" si="189"/>
        <v>AREQUIPA</v>
      </c>
      <c r="S1131" s="7" t="str">
        <f t="shared" si="190"/>
        <v>AREQUIPA</v>
      </c>
      <c r="T1131" s="11"/>
      <c r="U1131" s="42"/>
      <c r="W1131" s="43">
        <v>44162</v>
      </c>
      <c r="X1131" s="8" t="e">
        <f t="shared" si="184"/>
        <v>#N/A</v>
      </c>
      <c r="Y1131" s="44"/>
      <c r="AN1131" s="10" t="str">
        <f t="shared" si="185"/>
        <v xml:space="preserve">ZB2ARH489 </v>
      </c>
      <c r="AO1131" s="10" t="s">
        <v>5395</v>
      </c>
      <c r="AQ1131" s="38" t="str">
        <f t="shared" si="186"/>
        <v>AREQUIPA</v>
      </c>
    </row>
    <row r="1132" spans="1:43" ht="15.75" customHeight="1" x14ac:dyDescent="0.2">
      <c r="A1132" s="38">
        <v>196</v>
      </c>
      <c r="B1132" s="11" t="s">
        <v>6745</v>
      </c>
      <c r="C1132" s="11" t="s">
        <v>1305</v>
      </c>
      <c r="D1132" s="11" t="str">
        <f t="shared" si="188"/>
        <v>DNI44062721</v>
      </c>
      <c r="E1132" s="39">
        <v>44062721</v>
      </c>
      <c r="F1132" s="48" t="s">
        <v>7570</v>
      </c>
      <c r="G1132" s="44" t="s">
        <v>1104</v>
      </c>
      <c r="H1132" s="38" t="s">
        <v>7571</v>
      </c>
      <c r="I1132" s="38" t="s">
        <v>187</v>
      </c>
      <c r="J1132" s="38" t="s">
        <v>5637</v>
      </c>
      <c r="K1132" s="43">
        <v>31679</v>
      </c>
      <c r="L1132" s="38" t="s">
        <v>141</v>
      </c>
      <c r="M1132" s="39">
        <v>974429633</v>
      </c>
      <c r="N1132" s="38" t="s">
        <v>100</v>
      </c>
      <c r="O1132" s="38" t="s">
        <v>100</v>
      </c>
      <c r="P1132" s="38" t="s">
        <v>100</v>
      </c>
      <c r="Q1132" s="38" t="s">
        <v>7572</v>
      </c>
      <c r="R1132" s="7" t="str">
        <f t="shared" si="189"/>
        <v>AREQUIPA</v>
      </c>
      <c r="S1132" s="7" t="str">
        <f t="shared" si="190"/>
        <v>AREQUIPA</v>
      </c>
      <c r="T1132" s="11"/>
      <c r="U1132" s="42"/>
      <c r="W1132" s="43">
        <v>44162</v>
      </c>
      <c r="X1132" s="8" t="e">
        <f t="shared" si="184"/>
        <v>#N/A</v>
      </c>
      <c r="Y1132" s="44"/>
      <c r="AN1132" s="10" t="str">
        <f t="shared" si="185"/>
        <v xml:space="preserve">ZB2ARH489 </v>
      </c>
      <c r="AO1132" s="10" t="s">
        <v>5395</v>
      </c>
      <c r="AQ1132" s="38" t="str">
        <f t="shared" si="186"/>
        <v>AREQUIPA</v>
      </c>
    </row>
    <row r="1133" spans="1:43" ht="15.75" customHeight="1" x14ac:dyDescent="0.2">
      <c r="A1133" s="38">
        <v>197</v>
      </c>
      <c r="B1133" s="11" t="s">
        <v>6745</v>
      </c>
      <c r="C1133" s="11" t="s">
        <v>1305</v>
      </c>
      <c r="D1133" s="11" t="str">
        <f t="shared" si="188"/>
        <v>DNI45676142</v>
      </c>
      <c r="E1133" s="39" t="s">
        <v>7573</v>
      </c>
      <c r="F1133" s="48" t="s">
        <v>742</v>
      </c>
      <c r="G1133" s="44" t="s">
        <v>5225</v>
      </c>
      <c r="H1133" s="38" t="s">
        <v>7574</v>
      </c>
      <c r="I1133" s="38" t="s">
        <v>187</v>
      </c>
      <c r="J1133" s="38" t="s">
        <v>5637</v>
      </c>
      <c r="K1133" s="43">
        <v>32590</v>
      </c>
      <c r="L1133" s="38" t="s">
        <v>141</v>
      </c>
      <c r="M1133" s="39">
        <v>973581410</v>
      </c>
      <c r="N1133" s="38" t="s">
        <v>100</v>
      </c>
      <c r="O1133" s="38" t="s">
        <v>100</v>
      </c>
      <c r="P1133" s="38" t="s">
        <v>100</v>
      </c>
      <c r="Q1133" s="38" t="s">
        <v>7575</v>
      </c>
      <c r="R1133" s="7" t="str">
        <f t="shared" si="189"/>
        <v>AREQUIPA</v>
      </c>
      <c r="S1133" s="7" t="str">
        <f t="shared" si="190"/>
        <v>AREQUIPA</v>
      </c>
      <c r="T1133" s="11"/>
      <c r="U1133" s="42"/>
      <c r="W1133" s="43">
        <v>44162</v>
      </c>
      <c r="X1133" s="8" t="e">
        <f t="shared" si="184"/>
        <v>#N/A</v>
      </c>
      <c r="Y1133" s="44"/>
      <c r="AN1133" s="10" t="str">
        <f t="shared" si="185"/>
        <v xml:space="preserve">ZB2ARH489 </v>
      </c>
      <c r="AO1133" s="10" t="s">
        <v>5395</v>
      </c>
      <c r="AQ1133" s="38" t="str">
        <f t="shared" si="186"/>
        <v>AREQUIPA</v>
      </c>
    </row>
    <row r="1134" spans="1:43" ht="15.75" customHeight="1" x14ac:dyDescent="0.2">
      <c r="A1134" s="38">
        <v>30</v>
      </c>
      <c r="B1134" s="11" t="s">
        <v>126</v>
      </c>
      <c r="C1134" s="11" t="s">
        <v>56</v>
      </c>
      <c r="D1134" s="11" t="str">
        <f t="shared" si="188"/>
        <v>DNI70380385</v>
      </c>
      <c r="E1134" s="39" t="s">
        <v>7576</v>
      </c>
      <c r="F1134" s="48" t="s">
        <v>730</v>
      </c>
      <c r="G1134" s="44" t="s">
        <v>7577</v>
      </c>
      <c r="H1134" s="38" t="s">
        <v>7578</v>
      </c>
      <c r="I1134" s="38" t="s">
        <v>1095</v>
      </c>
      <c r="J1134" s="38" t="s">
        <v>7579</v>
      </c>
      <c r="K1134" s="43">
        <v>35509</v>
      </c>
      <c r="L1134" s="38" t="s">
        <v>141</v>
      </c>
      <c r="M1134" s="39">
        <v>963827049</v>
      </c>
      <c r="N1134" s="38" t="s">
        <v>100</v>
      </c>
      <c r="O1134" s="38" t="s">
        <v>100</v>
      </c>
      <c r="P1134" s="38" t="s">
        <v>616</v>
      </c>
      <c r="Q1134" s="38" t="s">
        <v>7580</v>
      </c>
      <c r="R1134" s="7" t="str">
        <f t="shared" si="189"/>
        <v>AREQUIPA</v>
      </c>
      <c r="S1134" s="7" t="str">
        <f t="shared" si="190"/>
        <v>AREQUIPA</v>
      </c>
      <c r="T1134" s="11"/>
      <c r="U1134" s="42"/>
      <c r="W1134" s="43">
        <v>44162</v>
      </c>
      <c r="X1134" s="8" t="e">
        <f t="shared" si="184"/>
        <v>#N/A</v>
      </c>
      <c r="Y1134" s="44"/>
      <c r="AN1134" s="10" t="str">
        <f t="shared" si="185"/>
        <v>ZSRSER601-1</v>
      </c>
      <c r="AO1134" s="10" t="s">
        <v>5395</v>
      </c>
      <c r="AQ1134" s="38" t="str">
        <f t="shared" si="186"/>
        <v>AREQUIPA</v>
      </c>
    </row>
    <row r="1135" spans="1:43" ht="15.75" customHeight="1" x14ac:dyDescent="0.2">
      <c r="A1135" s="38">
        <v>265</v>
      </c>
      <c r="B1135" s="11" t="s">
        <v>42</v>
      </c>
      <c r="C1135" s="57" t="s">
        <v>43</v>
      </c>
      <c r="D1135" s="11" t="str">
        <f t="shared" si="188"/>
        <v>DNI70248144</v>
      </c>
      <c r="E1135" s="58">
        <v>70248144</v>
      </c>
      <c r="F1135" s="57" t="s">
        <v>7581</v>
      </c>
      <c r="G1135" s="57" t="s">
        <v>7582</v>
      </c>
      <c r="H1135" s="57" t="s">
        <v>7583</v>
      </c>
      <c r="I1135" s="57" t="s">
        <v>7451</v>
      </c>
      <c r="J1135" s="58" t="s">
        <v>5703</v>
      </c>
      <c r="K1135" s="59">
        <v>34407</v>
      </c>
      <c r="L1135" s="58" t="s">
        <v>50</v>
      </c>
      <c r="M1135" s="57">
        <v>973695573</v>
      </c>
      <c r="N1135" s="57" t="s">
        <v>1894</v>
      </c>
      <c r="O1135" s="57" t="s">
        <v>1894</v>
      </c>
      <c r="P1135" s="57" t="s">
        <v>1894</v>
      </c>
      <c r="Q1135" s="58" t="s">
        <v>7584</v>
      </c>
      <c r="R1135" s="7" t="str">
        <f t="shared" si="189"/>
        <v>AREQUIPA</v>
      </c>
      <c r="S1135" s="7" t="str">
        <f t="shared" si="190"/>
        <v>AREQUIPA</v>
      </c>
      <c r="T1135" s="57" t="s">
        <v>100</v>
      </c>
      <c r="U1135" s="57" t="s">
        <v>5655</v>
      </c>
      <c r="V1135" s="60"/>
      <c r="W1135" s="43">
        <v>44162</v>
      </c>
      <c r="X1135" s="8" t="e">
        <f t="shared" si="184"/>
        <v>#N/A</v>
      </c>
      <c r="Y1135" s="44"/>
      <c r="AN1135" s="10" t="str">
        <f t="shared" si="185"/>
        <v>ZSRSER601-1</v>
      </c>
      <c r="AO1135" s="10" t="s">
        <v>5395</v>
      </c>
      <c r="AQ1135" s="38" t="str">
        <f t="shared" si="186"/>
        <v>AREQUIPA</v>
      </c>
    </row>
    <row r="1136" spans="1:43" ht="15.75" customHeight="1" x14ac:dyDescent="0.2">
      <c r="A1136" s="38">
        <v>288</v>
      </c>
      <c r="B1136" s="11" t="s">
        <v>7585</v>
      </c>
      <c r="C1136" s="11" t="s">
        <v>1416</v>
      </c>
      <c r="D1136" s="11" t="str">
        <f t="shared" si="188"/>
        <v>DNI43988824</v>
      </c>
      <c r="E1136" s="39" t="s">
        <v>7586</v>
      </c>
      <c r="F1136" s="11" t="s">
        <v>306</v>
      </c>
      <c r="G1136" s="11" t="s">
        <v>1189</v>
      </c>
      <c r="H1136" s="11" t="s">
        <v>7587</v>
      </c>
      <c r="I1136" s="11" t="s">
        <v>6221</v>
      </c>
      <c r="K1136" s="41">
        <v>31731</v>
      </c>
      <c r="L1136" s="11" t="s">
        <v>63</v>
      </c>
      <c r="M1136" s="49" t="s">
        <v>7588</v>
      </c>
      <c r="N1136" s="38" t="s">
        <v>100</v>
      </c>
      <c r="O1136" s="11" t="s">
        <v>100</v>
      </c>
      <c r="P1136" s="11" t="s">
        <v>7535</v>
      </c>
      <c r="Q1136" s="38" t="s">
        <v>7589</v>
      </c>
      <c r="R1136" s="7" t="str">
        <f t="shared" si="189"/>
        <v>AREQUIPA</v>
      </c>
      <c r="S1136" s="7" t="str">
        <f t="shared" si="190"/>
        <v>AREQUIPA</v>
      </c>
      <c r="W1136" s="43">
        <v>44162</v>
      </c>
      <c r="X1136" s="8" t="e">
        <f t="shared" si="184"/>
        <v>#N/A</v>
      </c>
      <c r="AN1136" s="10" t="str">
        <f t="shared" si="185"/>
        <v>ZSRSER601-1</v>
      </c>
      <c r="AO1136" s="10" t="s">
        <v>5395</v>
      </c>
      <c r="AQ1136" s="38" t="str">
        <f t="shared" si="186"/>
        <v>AREQUIPA</v>
      </c>
    </row>
    <row r="1137" spans="1:43" ht="15.75" customHeight="1" x14ac:dyDescent="0.2">
      <c r="A1137" s="38">
        <v>289</v>
      </c>
      <c r="B1137" s="11" t="s">
        <v>7585</v>
      </c>
      <c r="C1137" s="11" t="s">
        <v>1416</v>
      </c>
      <c r="D1137" s="11" t="str">
        <f t="shared" si="188"/>
        <v>DNI40726561</v>
      </c>
      <c r="E1137" s="39" t="s">
        <v>7590</v>
      </c>
      <c r="F1137" s="11" t="s">
        <v>6247</v>
      </c>
      <c r="G1137" s="11" t="s">
        <v>707</v>
      </c>
      <c r="H1137" s="11" t="s">
        <v>7591</v>
      </c>
      <c r="I1137" s="11" t="s">
        <v>6215</v>
      </c>
      <c r="K1137" s="41">
        <v>29525</v>
      </c>
      <c r="L1137" s="11" t="s">
        <v>63</v>
      </c>
      <c r="M1137" s="49" t="s">
        <v>7592</v>
      </c>
      <c r="N1137" s="38" t="s">
        <v>100</v>
      </c>
      <c r="O1137" s="11" t="s">
        <v>100</v>
      </c>
      <c r="P1137" s="11" t="s">
        <v>7593</v>
      </c>
      <c r="Q1137" s="38" t="s">
        <v>7594</v>
      </c>
      <c r="R1137" s="7" t="str">
        <f t="shared" si="189"/>
        <v>AREQUIPA</v>
      </c>
      <c r="S1137" s="7" t="str">
        <f t="shared" si="190"/>
        <v>AREQUIPA</v>
      </c>
      <c r="W1137" s="43">
        <v>44162</v>
      </c>
      <c r="X1137" s="8" t="e">
        <f t="shared" si="184"/>
        <v>#N/A</v>
      </c>
      <c r="AN1137" s="10" t="str">
        <f t="shared" si="185"/>
        <v>ZSRSER601-1</v>
      </c>
      <c r="AO1137" s="10" t="s">
        <v>5395</v>
      </c>
      <c r="AQ1137" s="38" t="str">
        <f t="shared" si="186"/>
        <v>AREQUIPA</v>
      </c>
    </row>
    <row r="1138" spans="1:43" ht="15.75" customHeight="1" x14ac:dyDescent="0.2">
      <c r="A1138" s="38">
        <v>290</v>
      </c>
      <c r="B1138" s="11" t="s">
        <v>7585</v>
      </c>
      <c r="C1138" s="11" t="s">
        <v>1416</v>
      </c>
      <c r="D1138" s="11" t="str">
        <f t="shared" si="188"/>
        <v>DNI43668260</v>
      </c>
      <c r="E1138" s="39" t="s">
        <v>7595</v>
      </c>
      <c r="F1138" s="11" t="s">
        <v>637</v>
      </c>
      <c r="G1138" s="11" t="s">
        <v>587</v>
      </c>
      <c r="H1138" s="11" t="s">
        <v>7596</v>
      </c>
      <c r="I1138" s="11" t="s">
        <v>7597</v>
      </c>
      <c r="K1138" s="41">
        <v>31590</v>
      </c>
      <c r="L1138" s="11" t="s">
        <v>63</v>
      </c>
      <c r="M1138" s="49" t="s">
        <v>7598</v>
      </c>
      <c r="N1138" s="38" t="s">
        <v>100</v>
      </c>
      <c r="O1138" s="11" t="s">
        <v>100</v>
      </c>
      <c r="P1138" s="11" t="s">
        <v>7593</v>
      </c>
      <c r="Q1138" s="38" t="s">
        <v>7599</v>
      </c>
      <c r="R1138" s="7" t="str">
        <f t="shared" si="189"/>
        <v>AREQUIPA</v>
      </c>
      <c r="S1138" s="7" t="str">
        <f t="shared" si="190"/>
        <v>AREQUIPA</v>
      </c>
      <c r="W1138" s="43">
        <v>44162</v>
      </c>
      <c r="X1138" s="8" t="e">
        <f t="shared" si="184"/>
        <v>#N/A</v>
      </c>
      <c r="AN1138" s="10" t="str">
        <f t="shared" si="185"/>
        <v>ZSRSER601-1</v>
      </c>
      <c r="AO1138" s="10" t="s">
        <v>5395</v>
      </c>
      <c r="AQ1138" s="38" t="str">
        <f t="shared" si="186"/>
        <v>AREQUIPA</v>
      </c>
    </row>
    <row r="1139" spans="1:43" ht="15.75" customHeight="1" x14ac:dyDescent="0.2">
      <c r="A1139" s="38">
        <v>291</v>
      </c>
      <c r="B1139" s="11" t="s">
        <v>7585</v>
      </c>
      <c r="C1139" s="11" t="s">
        <v>1416</v>
      </c>
      <c r="D1139" s="11" t="str">
        <f t="shared" si="188"/>
        <v>DNI29482839</v>
      </c>
      <c r="E1139" s="39" t="s">
        <v>7600</v>
      </c>
      <c r="F1139" s="11" t="s">
        <v>7601</v>
      </c>
      <c r="G1139" s="11" t="s">
        <v>376</v>
      </c>
      <c r="H1139" s="11" t="s">
        <v>7602</v>
      </c>
      <c r="I1139" s="11" t="s">
        <v>7597</v>
      </c>
      <c r="K1139" s="41">
        <v>22162</v>
      </c>
      <c r="L1139" s="11" t="s">
        <v>63</v>
      </c>
      <c r="M1139" s="49" t="s">
        <v>7603</v>
      </c>
      <c r="N1139" s="38" t="s">
        <v>100</v>
      </c>
      <c r="O1139" s="11" t="s">
        <v>100</v>
      </c>
      <c r="P1139" s="11" t="s">
        <v>7593</v>
      </c>
      <c r="Q1139" s="38" t="s">
        <v>7604</v>
      </c>
      <c r="R1139" s="7" t="str">
        <f t="shared" si="189"/>
        <v>AREQUIPA</v>
      </c>
      <c r="S1139" s="7" t="str">
        <f t="shared" si="190"/>
        <v>AREQUIPA</v>
      </c>
      <c r="W1139" s="43">
        <v>44162</v>
      </c>
      <c r="X1139" s="8" t="e">
        <f t="shared" si="184"/>
        <v>#N/A</v>
      </c>
      <c r="AN1139" s="10" t="str">
        <f t="shared" si="185"/>
        <v>ZSRSER601-1</v>
      </c>
      <c r="AO1139" s="10" t="s">
        <v>5395</v>
      </c>
      <c r="AQ1139" s="38" t="str">
        <f t="shared" si="186"/>
        <v>AREQUIPA</v>
      </c>
    </row>
    <row r="1140" spans="1:43" ht="15.75" customHeight="1" x14ac:dyDescent="0.2">
      <c r="A1140" s="38">
        <v>292</v>
      </c>
      <c r="B1140" s="11" t="s">
        <v>7585</v>
      </c>
      <c r="C1140" s="11" t="s">
        <v>1416</v>
      </c>
      <c r="D1140" s="11" t="str">
        <f t="shared" si="188"/>
        <v>DNI29483194</v>
      </c>
      <c r="E1140" s="39" t="s">
        <v>7605</v>
      </c>
      <c r="F1140" s="11" t="s">
        <v>58</v>
      </c>
      <c r="G1140" s="11" t="s">
        <v>376</v>
      </c>
      <c r="H1140" s="11" t="s">
        <v>7606</v>
      </c>
      <c r="I1140" s="11" t="s">
        <v>7597</v>
      </c>
      <c r="K1140" s="41">
        <v>27823</v>
      </c>
      <c r="L1140" s="11" t="s">
        <v>63</v>
      </c>
      <c r="M1140" s="49" t="s">
        <v>7607</v>
      </c>
      <c r="N1140" s="38" t="s">
        <v>100</v>
      </c>
      <c r="O1140" s="11" t="s">
        <v>100</v>
      </c>
      <c r="P1140" s="11" t="s">
        <v>7593</v>
      </c>
      <c r="Q1140" s="38" t="s">
        <v>7608</v>
      </c>
      <c r="R1140" s="7" t="str">
        <f t="shared" si="189"/>
        <v>AREQUIPA</v>
      </c>
      <c r="S1140" s="7" t="str">
        <f t="shared" si="190"/>
        <v>AREQUIPA</v>
      </c>
      <c r="W1140" s="43">
        <v>44162</v>
      </c>
      <c r="X1140" s="8" t="e">
        <f t="shared" si="184"/>
        <v>#N/A</v>
      </c>
      <c r="AN1140" s="10" t="str">
        <f t="shared" si="185"/>
        <v>ZSRSER601-1</v>
      </c>
      <c r="AO1140" s="10" t="s">
        <v>5395</v>
      </c>
      <c r="AQ1140" s="38" t="str">
        <f t="shared" si="186"/>
        <v>AREQUIPA</v>
      </c>
    </row>
    <row r="1141" spans="1:43" ht="15.75" customHeight="1" x14ac:dyDescent="0.2">
      <c r="A1141" s="38">
        <v>293</v>
      </c>
      <c r="B1141" s="11" t="s">
        <v>7585</v>
      </c>
      <c r="C1141" s="11" t="s">
        <v>1416</v>
      </c>
      <c r="D1141" s="11" t="str">
        <f t="shared" si="188"/>
        <v>DNI29554280</v>
      </c>
      <c r="E1141" s="39" t="s">
        <v>7609</v>
      </c>
      <c r="F1141" s="11" t="s">
        <v>58</v>
      </c>
      <c r="G1141" s="11" t="s">
        <v>376</v>
      </c>
      <c r="H1141" s="11" t="s">
        <v>7610</v>
      </c>
      <c r="I1141" s="11" t="s">
        <v>7597</v>
      </c>
      <c r="K1141" s="41">
        <v>25948</v>
      </c>
      <c r="L1141" s="11" t="s">
        <v>63</v>
      </c>
      <c r="M1141" s="49" t="s">
        <v>7611</v>
      </c>
      <c r="N1141" s="38" t="s">
        <v>100</v>
      </c>
      <c r="O1141" s="11" t="s">
        <v>100</v>
      </c>
      <c r="P1141" s="11" t="s">
        <v>7535</v>
      </c>
      <c r="Q1141" s="38" t="s">
        <v>7612</v>
      </c>
      <c r="R1141" s="7" t="str">
        <f t="shared" si="189"/>
        <v>AREQUIPA</v>
      </c>
      <c r="S1141" s="7" t="str">
        <f t="shared" si="190"/>
        <v>AREQUIPA</v>
      </c>
      <c r="W1141" s="43">
        <v>44162</v>
      </c>
      <c r="X1141" s="8" t="e">
        <f t="shared" si="184"/>
        <v>#N/A</v>
      </c>
      <c r="AN1141" s="10" t="str">
        <f t="shared" si="185"/>
        <v>ZSRSER601-1</v>
      </c>
      <c r="AO1141" s="10" t="s">
        <v>5395</v>
      </c>
      <c r="AQ1141" s="38" t="str">
        <f t="shared" si="186"/>
        <v>AREQUIPA</v>
      </c>
    </row>
    <row r="1142" spans="1:43" ht="15.75" customHeight="1" x14ac:dyDescent="0.2">
      <c r="A1142" s="38">
        <v>294</v>
      </c>
      <c r="B1142" s="11" t="s">
        <v>7585</v>
      </c>
      <c r="C1142" s="11" t="s">
        <v>1416</v>
      </c>
      <c r="D1142" s="11" t="str">
        <f t="shared" si="188"/>
        <v>DNI77500156</v>
      </c>
      <c r="E1142" s="39" t="s">
        <v>7613</v>
      </c>
      <c r="F1142" s="11" t="s">
        <v>7614</v>
      </c>
      <c r="G1142" s="11" t="s">
        <v>965</v>
      </c>
      <c r="H1142" s="11" t="s">
        <v>7615</v>
      </c>
      <c r="I1142" s="11" t="s">
        <v>7597</v>
      </c>
      <c r="K1142" s="41">
        <v>34769</v>
      </c>
      <c r="L1142" s="11" t="s">
        <v>63</v>
      </c>
      <c r="M1142" s="49" t="s">
        <v>7616</v>
      </c>
      <c r="N1142" s="38" t="s">
        <v>100</v>
      </c>
      <c r="O1142" s="11" t="s">
        <v>100</v>
      </c>
      <c r="P1142" s="11" t="s">
        <v>7593</v>
      </c>
      <c r="Q1142" s="38" t="s">
        <v>7617</v>
      </c>
      <c r="R1142" s="7" t="str">
        <f t="shared" si="189"/>
        <v>AREQUIPA</v>
      </c>
      <c r="S1142" s="7" t="str">
        <f t="shared" si="190"/>
        <v>AREQUIPA</v>
      </c>
      <c r="W1142" s="43">
        <v>44162</v>
      </c>
      <c r="X1142" s="8" t="e">
        <f t="shared" si="184"/>
        <v>#N/A</v>
      </c>
      <c r="AN1142" s="10" t="str">
        <f t="shared" si="185"/>
        <v>ZSRSER601-1</v>
      </c>
      <c r="AO1142" s="10" t="s">
        <v>5395</v>
      </c>
      <c r="AQ1142" s="38" t="str">
        <f t="shared" si="186"/>
        <v>AREQUIPA</v>
      </c>
    </row>
    <row r="1143" spans="1:43" ht="15.75" customHeight="1" x14ac:dyDescent="0.2">
      <c r="A1143" s="38">
        <v>295</v>
      </c>
      <c r="B1143" s="11" t="s">
        <v>7585</v>
      </c>
      <c r="C1143" s="11" t="s">
        <v>1416</v>
      </c>
      <c r="D1143" s="11" t="str">
        <f t="shared" si="188"/>
        <v>DNI42581479</v>
      </c>
      <c r="E1143" s="39" t="s">
        <v>7618</v>
      </c>
      <c r="F1143" s="11" t="s">
        <v>115</v>
      </c>
      <c r="G1143" s="11" t="s">
        <v>861</v>
      </c>
      <c r="H1143" s="11" t="s">
        <v>7619</v>
      </c>
      <c r="I1143" s="11" t="s">
        <v>7597</v>
      </c>
      <c r="K1143" s="41">
        <v>29608</v>
      </c>
      <c r="L1143" s="11" t="s">
        <v>63</v>
      </c>
      <c r="M1143" s="49" t="s">
        <v>7620</v>
      </c>
      <c r="N1143" s="38" t="s">
        <v>100</v>
      </c>
      <c r="O1143" s="11" t="s">
        <v>100</v>
      </c>
      <c r="P1143" s="11" t="s">
        <v>7593</v>
      </c>
      <c r="Q1143" s="38" t="s">
        <v>7621</v>
      </c>
      <c r="R1143" s="7" t="str">
        <f t="shared" si="189"/>
        <v>AREQUIPA</v>
      </c>
      <c r="S1143" s="7" t="str">
        <f t="shared" si="190"/>
        <v>AREQUIPA</v>
      </c>
      <c r="W1143" s="43">
        <v>44162</v>
      </c>
      <c r="X1143" s="8" t="e">
        <f t="shared" si="184"/>
        <v>#N/A</v>
      </c>
      <c r="AN1143" s="10" t="str">
        <f t="shared" si="185"/>
        <v>ZSRSER601-1</v>
      </c>
      <c r="AO1143" s="10" t="s">
        <v>5395</v>
      </c>
      <c r="AQ1143" s="38" t="str">
        <f t="shared" si="186"/>
        <v>AREQUIPA</v>
      </c>
    </row>
    <row r="1144" spans="1:43" ht="15.75" customHeight="1" x14ac:dyDescent="0.2">
      <c r="A1144" s="38">
        <v>582</v>
      </c>
      <c r="B1144" s="11" t="s">
        <v>610</v>
      </c>
      <c r="C1144" s="11" t="s">
        <v>261</v>
      </c>
      <c r="D1144" s="11" t="str">
        <f t="shared" si="188"/>
        <v>DNI44018422</v>
      </c>
      <c r="E1144" s="39" t="s">
        <v>7622</v>
      </c>
      <c r="F1144" s="39" t="s">
        <v>88</v>
      </c>
      <c r="G1144" s="11" t="s">
        <v>7623</v>
      </c>
      <c r="H1144" s="11" t="s">
        <v>7624</v>
      </c>
      <c r="I1144" s="11" t="s">
        <v>614</v>
      </c>
      <c r="J1144" s="11" t="s">
        <v>5882</v>
      </c>
      <c r="K1144" s="40">
        <v>31763</v>
      </c>
      <c r="L1144" s="41" t="s">
        <v>141</v>
      </c>
      <c r="M1144" s="11">
        <v>959204057</v>
      </c>
      <c r="N1144" s="39" t="s">
        <v>100</v>
      </c>
      <c r="O1144" s="11" t="s">
        <v>100</v>
      </c>
      <c r="P1144" s="11" t="s">
        <v>646</v>
      </c>
      <c r="Q1144" s="11" t="s">
        <v>7625</v>
      </c>
      <c r="R1144" s="7" t="str">
        <f t="shared" si="189"/>
        <v>AREQUIPA</v>
      </c>
      <c r="S1144" s="7" t="str">
        <f t="shared" si="190"/>
        <v>AREQUIPA</v>
      </c>
      <c r="T1144" s="11" t="s">
        <v>84</v>
      </c>
      <c r="U1144" s="42" t="s">
        <v>4607</v>
      </c>
      <c r="W1144" s="43">
        <v>44162</v>
      </c>
      <c r="X1144" s="8" t="e">
        <f t="shared" si="184"/>
        <v>#N/A</v>
      </c>
      <c r="Y1144" s="44"/>
      <c r="AN1144" s="10" t="str">
        <f t="shared" si="185"/>
        <v>ZSRSER601-1</v>
      </c>
      <c r="AO1144" s="10" t="s">
        <v>5395</v>
      </c>
      <c r="AQ1144" s="38" t="str">
        <f t="shared" si="186"/>
        <v>AREQUIPA</v>
      </c>
    </row>
    <row r="1145" spans="1:43" ht="15.75" customHeight="1" x14ac:dyDescent="0.2">
      <c r="A1145" s="38">
        <v>73</v>
      </c>
      <c r="B1145" s="4" t="s">
        <v>5417</v>
      </c>
      <c r="C1145" s="11" t="s">
        <v>5884</v>
      </c>
      <c r="D1145" s="4" t="str">
        <f t="shared" si="188"/>
        <v>DNI44640023</v>
      </c>
      <c r="E1145" s="45" t="s">
        <v>7626</v>
      </c>
      <c r="F1145" s="45" t="s">
        <v>1204</v>
      </c>
      <c r="G1145" s="46" t="s">
        <v>482</v>
      </c>
      <c r="H1145" s="46" t="s">
        <v>4186</v>
      </c>
      <c r="I1145" s="38" t="s">
        <v>5894</v>
      </c>
      <c r="J1145" s="38"/>
      <c r="K1145" s="43">
        <v>32056</v>
      </c>
      <c r="L1145" s="38" t="s">
        <v>141</v>
      </c>
      <c r="M1145" s="39">
        <v>994687020</v>
      </c>
      <c r="N1145" s="38" t="s">
        <v>100</v>
      </c>
      <c r="O1145" s="38" t="s">
        <v>100</v>
      </c>
      <c r="P1145" s="38" t="s">
        <v>1548</v>
      </c>
      <c r="Q1145" s="38" t="s">
        <v>7627</v>
      </c>
      <c r="R1145" s="10" t="str">
        <f t="shared" si="189"/>
        <v>AREQUIPA</v>
      </c>
      <c r="S1145" s="7" t="str">
        <f t="shared" si="190"/>
        <v>AREQUIPA</v>
      </c>
      <c r="T1145" s="11" t="s">
        <v>181</v>
      </c>
      <c r="U1145" s="42"/>
      <c r="W1145" s="43">
        <v>44162</v>
      </c>
      <c r="X1145" s="8" t="str">
        <f t="shared" si="184"/>
        <v>SI</v>
      </c>
      <c r="Y1145" s="44"/>
      <c r="AN1145" s="10" t="str">
        <f t="shared" si="185"/>
        <v>ZSRSER601-1</v>
      </c>
      <c r="AO1145" s="10" t="s">
        <v>5395</v>
      </c>
      <c r="AQ1145" s="38" t="str">
        <f t="shared" si="186"/>
        <v>AREQUIPA</v>
      </c>
    </row>
    <row r="1146" spans="1:43" ht="15.75" customHeight="1" x14ac:dyDescent="0.2">
      <c r="A1146" s="38">
        <v>75</v>
      </c>
      <c r="B1146" s="11" t="s">
        <v>5417</v>
      </c>
      <c r="C1146" s="11" t="s">
        <v>5884</v>
      </c>
      <c r="D1146" s="11" t="str">
        <f t="shared" si="188"/>
        <v>DNI47398910</v>
      </c>
      <c r="E1146" s="39" t="s">
        <v>7628</v>
      </c>
      <c r="F1146" s="48" t="s">
        <v>425</v>
      </c>
      <c r="G1146" s="44" t="s">
        <v>7629</v>
      </c>
      <c r="H1146" s="38" t="s">
        <v>7630</v>
      </c>
      <c r="I1146" s="38" t="s">
        <v>5894</v>
      </c>
      <c r="J1146" s="38"/>
      <c r="K1146" s="43">
        <v>33388</v>
      </c>
      <c r="L1146" s="38" t="s">
        <v>141</v>
      </c>
      <c r="M1146" s="39">
        <v>950600581</v>
      </c>
      <c r="N1146" s="38" t="s">
        <v>100</v>
      </c>
      <c r="O1146" s="38" t="s">
        <v>100</v>
      </c>
      <c r="P1146" s="38" t="s">
        <v>354</v>
      </c>
      <c r="Q1146" s="38" t="s">
        <v>7631</v>
      </c>
      <c r="R1146" s="7" t="str">
        <f t="shared" si="189"/>
        <v>AREQUIPA</v>
      </c>
      <c r="S1146" s="7" t="str">
        <f t="shared" si="190"/>
        <v>AREQUIPA</v>
      </c>
      <c r="T1146" s="11" t="s">
        <v>181</v>
      </c>
      <c r="U1146" s="42"/>
      <c r="W1146" s="43">
        <v>44162</v>
      </c>
      <c r="X1146" s="8" t="e">
        <f t="shared" si="184"/>
        <v>#N/A</v>
      </c>
      <c r="Y1146" s="44"/>
      <c r="AN1146" s="10" t="str">
        <f t="shared" si="185"/>
        <v>ZSRSER601-1</v>
      </c>
      <c r="AO1146" s="10" t="s">
        <v>5395</v>
      </c>
      <c r="AQ1146" s="38" t="str">
        <f t="shared" si="186"/>
        <v>AREQUIPA</v>
      </c>
    </row>
    <row r="1147" spans="1:43" ht="15.75" customHeight="1" x14ac:dyDescent="0.2">
      <c r="A1147" s="38">
        <v>79</v>
      </c>
      <c r="B1147" s="11" t="s">
        <v>5417</v>
      </c>
      <c r="C1147" s="11" t="s">
        <v>5884</v>
      </c>
      <c r="D1147" s="11" t="str">
        <f t="shared" si="188"/>
        <v>DNI72220989</v>
      </c>
      <c r="E1147" s="39" t="s">
        <v>7632</v>
      </c>
      <c r="F1147" s="48" t="s">
        <v>1588</v>
      </c>
      <c r="G1147" s="44" t="s">
        <v>274</v>
      </c>
      <c r="H1147" s="38" t="s">
        <v>7633</v>
      </c>
      <c r="I1147" s="38" t="s">
        <v>5894</v>
      </c>
      <c r="J1147" s="38"/>
      <c r="K1147" s="43">
        <v>33646</v>
      </c>
      <c r="L1147" s="38" t="s">
        <v>141</v>
      </c>
      <c r="M1147" s="39">
        <v>954193207</v>
      </c>
      <c r="N1147" s="38" t="s">
        <v>100</v>
      </c>
      <c r="O1147" s="38" t="s">
        <v>100</v>
      </c>
      <c r="P1147" s="11" t="s">
        <v>1356</v>
      </c>
      <c r="Q1147" s="38" t="s">
        <v>7634</v>
      </c>
      <c r="R1147" s="7" t="str">
        <f t="shared" si="189"/>
        <v>AREQUIPA</v>
      </c>
      <c r="S1147" s="7" t="str">
        <f t="shared" si="190"/>
        <v>AREQUIPA</v>
      </c>
      <c r="T1147" s="11" t="s">
        <v>181</v>
      </c>
      <c r="U1147" s="42"/>
      <c r="W1147" s="43">
        <v>44162</v>
      </c>
      <c r="X1147" s="8" t="e">
        <f t="shared" si="184"/>
        <v>#N/A</v>
      </c>
      <c r="Y1147" s="44"/>
      <c r="AN1147" s="10" t="str">
        <f t="shared" si="185"/>
        <v>ZSRSER601-1</v>
      </c>
      <c r="AO1147" s="10" t="s">
        <v>5395</v>
      </c>
      <c r="AQ1147" s="38" t="str">
        <f t="shared" si="186"/>
        <v>AREQUIPA</v>
      </c>
    </row>
    <row r="1148" spans="1:43" ht="15.75" customHeight="1" x14ac:dyDescent="0.2">
      <c r="A1148" s="38">
        <v>80</v>
      </c>
      <c r="B1148" s="11" t="s">
        <v>5417</v>
      </c>
      <c r="C1148" s="11" t="s">
        <v>5884</v>
      </c>
      <c r="D1148" s="11" t="str">
        <f t="shared" si="188"/>
        <v>DNI47150581</v>
      </c>
      <c r="E1148" s="39" t="s">
        <v>7635</v>
      </c>
      <c r="F1148" s="48" t="s">
        <v>7636</v>
      </c>
      <c r="G1148" s="44" t="s">
        <v>6890</v>
      </c>
      <c r="H1148" s="38" t="s">
        <v>7637</v>
      </c>
      <c r="I1148" s="38" t="s">
        <v>5894</v>
      </c>
      <c r="J1148" s="38"/>
      <c r="K1148" s="43">
        <v>33277</v>
      </c>
      <c r="L1148" s="38" t="s">
        <v>141</v>
      </c>
      <c r="M1148" s="39">
        <v>982074938</v>
      </c>
      <c r="N1148" s="38" t="s">
        <v>100</v>
      </c>
      <c r="O1148" s="38" t="s">
        <v>100</v>
      </c>
      <c r="P1148" s="38" t="s">
        <v>1193</v>
      </c>
      <c r="Q1148" s="38" t="s">
        <v>7638</v>
      </c>
      <c r="R1148" s="7" t="str">
        <f t="shared" si="189"/>
        <v>AREQUIPA</v>
      </c>
      <c r="S1148" s="7" t="str">
        <f t="shared" si="190"/>
        <v>AREQUIPA</v>
      </c>
      <c r="T1148" s="11" t="s">
        <v>181</v>
      </c>
      <c r="U1148" s="42"/>
      <c r="W1148" s="43">
        <v>44162</v>
      </c>
      <c r="X1148" s="8" t="e">
        <f t="shared" si="184"/>
        <v>#N/A</v>
      </c>
      <c r="Y1148" s="44"/>
      <c r="AN1148" s="10" t="str">
        <f t="shared" si="185"/>
        <v>ZSRSER601-1</v>
      </c>
      <c r="AO1148" s="10" t="s">
        <v>5395</v>
      </c>
      <c r="AQ1148" s="38" t="str">
        <f t="shared" si="186"/>
        <v>AREQUIPA</v>
      </c>
    </row>
    <row r="1149" spans="1:43" ht="15.75" customHeight="1" x14ac:dyDescent="0.2">
      <c r="A1149" s="38">
        <v>81</v>
      </c>
      <c r="B1149" s="11" t="s">
        <v>5417</v>
      </c>
      <c r="C1149" s="11" t="s">
        <v>5884</v>
      </c>
      <c r="D1149" s="11" t="str">
        <f t="shared" si="188"/>
        <v>DNI73005424</v>
      </c>
      <c r="E1149" s="39" t="s">
        <v>7639</v>
      </c>
      <c r="F1149" s="48" t="s">
        <v>754</v>
      </c>
      <c r="G1149" s="44" t="s">
        <v>2545</v>
      </c>
      <c r="H1149" s="38" t="s">
        <v>7640</v>
      </c>
      <c r="I1149" s="38" t="s">
        <v>7641</v>
      </c>
      <c r="J1149" s="38"/>
      <c r="K1149" s="43">
        <v>33812</v>
      </c>
      <c r="L1149" s="38" t="s">
        <v>141</v>
      </c>
      <c r="M1149" s="39">
        <v>992592272</v>
      </c>
      <c r="N1149" s="38" t="s">
        <v>100</v>
      </c>
      <c r="O1149" s="38" t="s">
        <v>100</v>
      </c>
      <c r="P1149" s="38" t="s">
        <v>133</v>
      </c>
      <c r="Q1149" s="38" t="s">
        <v>7642</v>
      </c>
      <c r="R1149" s="7" t="str">
        <f t="shared" si="189"/>
        <v>AREQUIPA</v>
      </c>
      <c r="S1149" s="7" t="str">
        <f t="shared" si="190"/>
        <v>AREQUIPA</v>
      </c>
      <c r="T1149" s="11" t="s">
        <v>181</v>
      </c>
      <c r="U1149" s="42"/>
      <c r="W1149" s="43">
        <v>44162</v>
      </c>
      <c r="X1149" s="8" t="e">
        <f t="shared" si="184"/>
        <v>#N/A</v>
      </c>
      <c r="Y1149" s="44"/>
      <c r="AH1149" s="8" t="s">
        <v>3317</v>
      </c>
      <c r="AN1149" s="10" t="str">
        <f t="shared" si="185"/>
        <v>ZSRSER601-1</v>
      </c>
      <c r="AO1149" s="10" t="s">
        <v>5395</v>
      </c>
      <c r="AQ1149" s="38" t="str">
        <f t="shared" si="186"/>
        <v>AREQUIPA</v>
      </c>
    </row>
    <row r="1150" spans="1:43" ht="15.75" customHeight="1" x14ac:dyDescent="0.2">
      <c r="A1150" s="38">
        <v>82</v>
      </c>
      <c r="B1150" s="11" t="s">
        <v>5417</v>
      </c>
      <c r="C1150" s="11" t="s">
        <v>5884</v>
      </c>
      <c r="D1150" s="11" t="str">
        <f t="shared" si="188"/>
        <v>DNI42468373</v>
      </c>
      <c r="E1150" s="39" t="s">
        <v>7643</v>
      </c>
      <c r="F1150" s="48" t="s">
        <v>3411</v>
      </c>
      <c r="G1150" s="44" t="s">
        <v>357</v>
      </c>
      <c r="H1150" s="38" t="s">
        <v>1931</v>
      </c>
      <c r="I1150" s="38" t="s">
        <v>7644</v>
      </c>
      <c r="J1150" s="38"/>
      <c r="K1150" s="43">
        <v>29964</v>
      </c>
      <c r="L1150" s="38" t="s">
        <v>141</v>
      </c>
      <c r="M1150" s="39">
        <v>952376029</v>
      </c>
      <c r="N1150" s="38" t="s">
        <v>100</v>
      </c>
      <c r="O1150" s="38" t="s">
        <v>100</v>
      </c>
      <c r="P1150" s="38" t="s">
        <v>100</v>
      </c>
      <c r="Q1150" s="38" t="s">
        <v>7645</v>
      </c>
      <c r="R1150" s="7" t="str">
        <f t="shared" si="189"/>
        <v>AREQUIPA</v>
      </c>
      <c r="S1150" s="7" t="str">
        <f t="shared" si="190"/>
        <v>AREQUIPA</v>
      </c>
      <c r="T1150" s="11" t="s">
        <v>181</v>
      </c>
      <c r="U1150" s="42"/>
      <c r="W1150" s="43">
        <v>44162</v>
      </c>
      <c r="X1150" s="8" t="e">
        <f t="shared" si="184"/>
        <v>#N/A</v>
      </c>
      <c r="Y1150" s="44"/>
      <c r="AN1150" s="10" t="str">
        <f t="shared" si="185"/>
        <v>ZSRSER601-1</v>
      </c>
      <c r="AO1150" s="10" t="s">
        <v>5395</v>
      </c>
      <c r="AQ1150" s="38" t="str">
        <f t="shared" si="186"/>
        <v>AREQUIPA</v>
      </c>
    </row>
    <row r="1151" spans="1:43" ht="15.75" customHeight="1" x14ac:dyDescent="0.2">
      <c r="A1151" s="38">
        <v>86</v>
      </c>
      <c r="B1151" s="4" t="s">
        <v>5417</v>
      </c>
      <c r="C1151" s="11" t="s">
        <v>5884</v>
      </c>
      <c r="D1151" s="4" t="str">
        <f t="shared" si="188"/>
        <v>DNI41965415</v>
      </c>
      <c r="E1151" s="45" t="s">
        <v>7646</v>
      </c>
      <c r="F1151" s="45" t="s">
        <v>7647</v>
      </c>
      <c r="G1151" s="46" t="s">
        <v>6924</v>
      </c>
      <c r="H1151" s="46" t="s">
        <v>4448</v>
      </c>
      <c r="I1151" s="38" t="s">
        <v>5901</v>
      </c>
      <c r="J1151" s="38"/>
      <c r="K1151" s="43">
        <v>29584</v>
      </c>
      <c r="L1151" s="38" t="s">
        <v>141</v>
      </c>
      <c r="M1151" s="39">
        <v>950719751</v>
      </c>
      <c r="N1151" s="38" t="s">
        <v>100</v>
      </c>
      <c r="O1151" s="38" t="s">
        <v>100</v>
      </c>
      <c r="P1151" s="38" t="s">
        <v>1731</v>
      </c>
      <c r="Q1151" s="38" t="s">
        <v>7648</v>
      </c>
      <c r="R1151" s="10" t="str">
        <f t="shared" si="189"/>
        <v>AREQUIPA</v>
      </c>
      <c r="S1151" s="7" t="str">
        <f t="shared" si="190"/>
        <v>AREQUIPA</v>
      </c>
      <c r="T1151" s="11" t="s">
        <v>181</v>
      </c>
      <c r="U1151" s="42"/>
      <c r="W1151" s="43">
        <v>44162</v>
      </c>
      <c r="X1151" s="8" t="str">
        <f t="shared" si="184"/>
        <v>SI</v>
      </c>
      <c r="Y1151" s="44"/>
      <c r="AN1151" s="10" t="str">
        <f t="shared" si="185"/>
        <v>ZSRSER601-1</v>
      </c>
      <c r="AO1151" s="10" t="s">
        <v>5395</v>
      </c>
      <c r="AQ1151" s="38" t="str">
        <f t="shared" si="186"/>
        <v>AREQUIPA</v>
      </c>
    </row>
  </sheetData>
  <protectedRanges>
    <protectedRange algorithmName="SHA-512" hashValue="Bm2xuuAyQzAijcJgcLKhKCNEVE5b1OQ12Jb3Vv+PSO7txcAIDJui/rUlyEWRFiJWKzVt79t33rQeyDtrIdUQZA==" saltValue="1GpP49M5rivIy9iPWnAJtg==" spinCount="100000" sqref="G93:I93" name="Rango1_1"/>
  </protectedRanges>
  <autoFilter ref="A1:AQ1151" xr:uid="{4A66A0A0-1788-4204-B966-1F51A26120A0}"/>
  <conditionalFormatting sqref="E1">
    <cfRule type="duplicateValues" dxfId="6" priority="3"/>
  </conditionalFormatting>
  <conditionalFormatting sqref="E1">
    <cfRule type="duplicateValues" dxfId="5" priority="4"/>
  </conditionalFormatting>
  <conditionalFormatting sqref="E1">
    <cfRule type="duplicateValues" dxfId="4" priority="5"/>
    <cfRule type="duplicateValues" dxfId="3" priority="6"/>
  </conditionalFormatting>
  <conditionalFormatting sqref="E243:F243">
    <cfRule type="duplicateValues" dxfId="2" priority="2"/>
  </conditionalFormatting>
  <conditionalFormatting sqref="E244:E268">
    <cfRule type="duplicateValues" dxfId="1" priority="1"/>
  </conditionalFormatting>
  <conditionalFormatting sqref="F1151 E360:E379 E273:E289 D214:E242 D1:D213 E381:E1150 D243:D1048576">
    <cfRule type="duplicateValues" dxfId="0" priority="7"/>
  </conditionalFormatting>
  <pageMargins left="0.7" right="0.7" top="0.75" bottom="0.75" header="0.3" footer="0.3"/>
  <pageSetup paperSize="9" orientation="portrait" r:id="rId1"/>
  <headerFooter>
    <oddHeader>&amp;L&amp;"Calibri"&amp;10&amp;K317100Información Pública&amp;1#</oddHeader>
    <oddFooter>&amp;L&amp;1#&amp;"Calibri"&amp;10&amp;K317100InformacIón Pública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</vt:lpstr>
      <vt:lpstr>A.Internamiento Hotel&amp;25-28 Nov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Martinez Montalvo</dc:creator>
  <cp:lastModifiedBy>Eraldo Cold</cp:lastModifiedBy>
  <dcterms:created xsi:type="dcterms:W3CDTF">2020-11-24T15:15:53Z</dcterms:created>
  <dcterms:modified xsi:type="dcterms:W3CDTF">2020-11-27T03:47:27Z</dcterms:modified>
</cp:coreProperties>
</file>