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F16" i="1"/>
  <c r="G16"/>
  <c r="E16"/>
  <c r="E13"/>
  <c r="F8"/>
  <c r="G8"/>
  <c r="E8"/>
  <c r="F42"/>
  <c r="G42"/>
  <c r="E42"/>
  <c r="G37"/>
  <c r="F37"/>
  <c r="E37"/>
  <c r="F27"/>
  <c r="G27"/>
  <c r="E27"/>
  <c r="G22"/>
  <c r="F22"/>
  <c r="E22"/>
  <c r="F32"/>
  <c r="G32"/>
  <c r="E32"/>
  <c r="F13"/>
  <c r="G13"/>
</calcChain>
</file>

<file path=xl/sharedStrings.xml><?xml version="1.0" encoding="utf-8"?>
<sst xmlns="http://schemas.openxmlformats.org/spreadsheetml/2006/main" count="41" uniqueCount="16">
  <si>
    <t>iteracion 1</t>
  </si>
  <si>
    <t>NOC Number of Classes</t>
  </si>
  <si>
    <t>Movil</t>
  </si>
  <si>
    <t>Web</t>
  </si>
  <si>
    <t>EJB</t>
  </si>
  <si>
    <t>iteracion 2</t>
  </si>
  <si>
    <t>iteracion 3</t>
  </si>
  <si>
    <t>Total</t>
  </si>
  <si>
    <t>NOM Number of Methods</t>
  </si>
  <si>
    <t>VG McCabe Cyclomatic Complexity</t>
  </si>
  <si>
    <t>MLOC Method Lines of Code</t>
  </si>
  <si>
    <t>TLOC Total Lines of Code</t>
  </si>
  <si>
    <t>inicio</t>
  </si>
  <si>
    <t>LCOM Lack of Cohesion of Methods</t>
  </si>
  <si>
    <t>DIT Depth of Inheritance Tree</t>
  </si>
  <si>
    <t>Promedio de Métodos por clase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</si>
</sst>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/>
            </a:pPr>
            <a:r>
              <a:rPr lang="en-US"/>
              <a:t>NOC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NOC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Hoja1!$D$8:$G$8</c:f>
              <c:numCache>
                <c:formatCode>General</c:formatCode>
                <c:ptCount val="4"/>
                <c:pt idx="0">
                  <c:v>0</c:v>
                </c:pt>
                <c:pt idx="1">
                  <c:v>107</c:v>
                </c:pt>
                <c:pt idx="2">
                  <c:v>138</c:v>
                </c:pt>
                <c:pt idx="3">
                  <c:v>151</c:v>
                </c:pt>
              </c:numCache>
            </c:numRef>
          </c:val>
        </c:ser>
        <c:marker val="1"/>
        <c:axId val="161596544"/>
        <c:axId val="161598080"/>
      </c:lineChart>
      <c:catAx>
        <c:axId val="161596544"/>
        <c:scaling>
          <c:orientation val="minMax"/>
        </c:scaling>
        <c:axPos val="b"/>
        <c:numFmt formatCode="General" sourceLinked="1"/>
        <c:tickLblPos val="nextTo"/>
        <c:crossAx val="161598080"/>
        <c:crosses val="autoZero"/>
        <c:auto val="1"/>
        <c:lblAlgn val="ctr"/>
        <c:lblOffset val="100"/>
      </c:catAx>
      <c:valAx>
        <c:axId val="161598080"/>
        <c:scaling>
          <c:orientation val="minMax"/>
        </c:scaling>
        <c:axPos val="l"/>
        <c:majorGridlines/>
        <c:numFmt formatCode="General" sourceLinked="1"/>
        <c:tickLblPos val="nextTo"/>
        <c:crossAx val="16159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NOM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Hoja1!$D$13:$G$13</c:f>
              <c:numCache>
                <c:formatCode>General</c:formatCode>
                <c:ptCount val="4"/>
                <c:pt idx="0">
                  <c:v>0</c:v>
                </c:pt>
                <c:pt idx="1">
                  <c:v>312</c:v>
                </c:pt>
                <c:pt idx="2">
                  <c:v>502</c:v>
                </c:pt>
                <c:pt idx="3">
                  <c:v>615</c:v>
                </c:pt>
              </c:numCache>
            </c:numRef>
          </c:val>
        </c:ser>
        <c:marker val="1"/>
        <c:axId val="157630464"/>
        <c:axId val="157632000"/>
      </c:lineChart>
      <c:catAx>
        <c:axId val="157630464"/>
        <c:scaling>
          <c:orientation val="minMax"/>
        </c:scaling>
        <c:axPos val="b"/>
        <c:tickLblPos val="nextTo"/>
        <c:crossAx val="157632000"/>
        <c:crosses val="autoZero"/>
        <c:auto val="1"/>
        <c:lblAlgn val="ctr"/>
        <c:lblOffset val="100"/>
      </c:catAx>
      <c:valAx>
        <c:axId val="157632000"/>
        <c:scaling>
          <c:orientation val="minMax"/>
        </c:scaling>
        <c:axPos val="l"/>
        <c:majorGridlines/>
        <c:numFmt formatCode="General" sourceLinked="1"/>
        <c:tickLblPos val="nextTo"/>
        <c:crossAx val="157630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CC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Hoja1!$D$32:$G$32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1.5876666666666666</c:v>
                </c:pt>
                <c:pt idx="2">
                  <c:v>1.6373333333333333</c:v>
                </c:pt>
                <c:pt idx="3">
                  <c:v>1.681</c:v>
                </c:pt>
              </c:numCache>
            </c:numRef>
          </c:val>
        </c:ser>
        <c:marker val="1"/>
        <c:axId val="157639808"/>
        <c:axId val="157641344"/>
      </c:lineChart>
      <c:catAx>
        <c:axId val="157639808"/>
        <c:scaling>
          <c:orientation val="minMax"/>
        </c:scaling>
        <c:axPos val="b"/>
        <c:tickLblPos val="nextTo"/>
        <c:crossAx val="157641344"/>
        <c:crosses val="autoZero"/>
        <c:auto val="1"/>
        <c:lblAlgn val="ctr"/>
        <c:lblOffset val="100"/>
      </c:catAx>
      <c:valAx>
        <c:axId val="157641344"/>
        <c:scaling>
          <c:orientation val="minMax"/>
        </c:scaling>
        <c:axPos val="l"/>
        <c:majorGridlines/>
        <c:numFmt formatCode="General" sourceLinked="1"/>
        <c:tickLblPos val="nextTo"/>
        <c:crossAx val="157639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v>TLOC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Hoja1!$D$27:$G$27</c:f>
              <c:numCache>
                <c:formatCode>General</c:formatCode>
                <c:ptCount val="4"/>
                <c:pt idx="0">
                  <c:v>0</c:v>
                </c:pt>
                <c:pt idx="1">
                  <c:v>6382</c:v>
                </c:pt>
                <c:pt idx="2">
                  <c:v>9613</c:v>
                </c:pt>
                <c:pt idx="3">
                  <c:v>11527</c:v>
                </c:pt>
              </c:numCache>
            </c:numRef>
          </c:val>
        </c:ser>
        <c:ser>
          <c:idx val="1"/>
          <c:order val="1"/>
          <c:tx>
            <c:v>MLOC</c:v>
          </c:tx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Hoja1!$D$22:$G$22</c:f>
              <c:numCache>
                <c:formatCode>General</c:formatCode>
                <c:ptCount val="4"/>
                <c:pt idx="0">
                  <c:v>0</c:v>
                </c:pt>
                <c:pt idx="1">
                  <c:v>2177</c:v>
                </c:pt>
                <c:pt idx="2">
                  <c:v>3812</c:v>
                </c:pt>
                <c:pt idx="3">
                  <c:v>4894</c:v>
                </c:pt>
              </c:numCache>
            </c:numRef>
          </c:val>
        </c:ser>
        <c:marker val="1"/>
        <c:axId val="157649920"/>
        <c:axId val="157651712"/>
      </c:lineChart>
      <c:catAx>
        <c:axId val="157649920"/>
        <c:scaling>
          <c:orientation val="minMax"/>
        </c:scaling>
        <c:axPos val="b"/>
        <c:tickLblPos val="nextTo"/>
        <c:crossAx val="157651712"/>
        <c:crosses val="autoZero"/>
        <c:auto val="1"/>
        <c:lblAlgn val="ctr"/>
        <c:lblOffset val="100"/>
      </c:catAx>
      <c:valAx>
        <c:axId val="157651712"/>
        <c:scaling>
          <c:orientation val="minMax"/>
        </c:scaling>
        <c:axPos val="l"/>
        <c:majorGridlines/>
        <c:numFmt formatCode="General" sourceLinked="1"/>
        <c:tickLblPos val="nextTo"/>
        <c:crossAx val="157649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1"/>
          <c:order val="0"/>
          <c:tx>
            <c:v>LCOM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Hoja1!$D$37:$G$37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0.17100000000000001</c:v>
                </c:pt>
                <c:pt idx="2">
                  <c:v>0.19366666666666665</c:v>
                </c:pt>
                <c:pt idx="3">
                  <c:v>0.2213333333333333</c:v>
                </c:pt>
              </c:numCache>
            </c:numRef>
          </c:val>
        </c:ser>
        <c:marker val="1"/>
        <c:axId val="157667328"/>
        <c:axId val="157668864"/>
      </c:lineChart>
      <c:catAx>
        <c:axId val="157667328"/>
        <c:scaling>
          <c:orientation val="minMax"/>
        </c:scaling>
        <c:axPos val="b"/>
        <c:tickLblPos val="nextTo"/>
        <c:crossAx val="157668864"/>
        <c:crosses val="autoZero"/>
        <c:auto val="1"/>
        <c:lblAlgn val="ctr"/>
        <c:lblOffset val="100"/>
      </c:catAx>
      <c:valAx>
        <c:axId val="157668864"/>
        <c:scaling>
          <c:orientation val="minMax"/>
        </c:scaling>
        <c:axPos val="l"/>
        <c:majorGridlines/>
        <c:numFmt formatCode="General" sourceLinked="1"/>
        <c:tickLblPos val="nextTo"/>
        <c:crossAx val="15766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v>NOC Movil</c:v>
          </c:tx>
          <c:marker>
            <c:symbol val="none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Hoja1!$D$5:$G$5</c:f>
              <c:numCache>
                <c:formatCode>General</c:formatCode>
                <c:ptCount val="4"/>
                <c:pt idx="0">
                  <c:v>0</c:v>
                </c:pt>
                <c:pt idx="1">
                  <c:v>78</c:v>
                </c:pt>
                <c:pt idx="2">
                  <c:v>107</c:v>
                </c:pt>
                <c:pt idx="3">
                  <c:v>119</c:v>
                </c:pt>
              </c:numCache>
            </c:numRef>
          </c:val>
        </c:ser>
        <c:ser>
          <c:idx val="1"/>
          <c:order val="1"/>
          <c:tx>
            <c:v>NOC Web</c:v>
          </c:tx>
          <c:marker>
            <c:symbol val="none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Hoja1!$D$6:$G$6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v>NOC EJB</c:v>
          </c:tx>
          <c:marker>
            <c:symbol val="none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Hoja1!$D$7:$G$7</c:f>
              <c:numCache>
                <c:formatCode>General</c:formatCode>
                <c:ptCount val="4"/>
                <c:pt idx="0">
                  <c:v>0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</c:ser>
        <c:ser>
          <c:idx val="3"/>
          <c:order val="3"/>
          <c:tx>
            <c:v>NOC</c:v>
          </c:tx>
          <c:marker>
            <c:symbol val="none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Hoja1!$D$8:$G$8</c:f>
              <c:numCache>
                <c:formatCode>General</c:formatCode>
                <c:ptCount val="4"/>
                <c:pt idx="0">
                  <c:v>0</c:v>
                </c:pt>
                <c:pt idx="1">
                  <c:v>107</c:v>
                </c:pt>
                <c:pt idx="2">
                  <c:v>138</c:v>
                </c:pt>
                <c:pt idx="3">
                  <c:v>151</c:v>
                </c:pt>
              </c:numCache>
            </c:numRef>
          </c:val>
        </c:ser>
        <c:marker val="1"/>
        <c:axId val="162498816"/>
        <c:axId val="162505856"/>
      </c:lineChart>
      <c:catAx>
        <c:axId val="162498816"/>
        <c:scaling>
          <c:orientation val="minMax"/>
        </c:scaling>
        <c:axPos val="b"/>
        <c:tickLblPos val="nextTo"/>
        <c:crossAx val="162505856"/>
        <c:crosses val="autoZero"/>
        <c:auto val="1"/>
        <c:lblAlgn val="ctr"/>
        <c:lblOffset val="100"/>
      </c:catAx>
      <c:valAx>
        <c:axId val="162505856"/>
        <c:scaling>
          <c:orientation val="minMax"/>
        </c:scaling>
        <c:axPos val="l"/>
        <c:majorGridlines/>
        <c:numFmt formatCode="General" sourceLinked="1"/>
        <c:tickLblPos val="nextTo"/>
        <c:crossAx val="16249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1"/>
          <c:order val="0"/>
          <c:tx>
            <c:v>DIT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Hoja1!$D$42:$G$42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1.7063333333333333</c:v>
                </c:pt>
                <c:pt idx="2">
                  <c:v>1.78</c:v>
                </c:pt>
                <c:pt idx="3">
                  <c:v>1.8516666666666668</c:v>
                </c:pt>
              </c:numCache>
            </c:numRef>
          </c:val>
        </c:ser>
        <c:marker val="1"/>
        <c:axId val="167096704"/>
        <c:axId val="167099008"/>
      </c:lineChart>
      <c:catAx>
        <c:axId val="167096704"/>
        <c:scaling>
          <c:orientation val="minMax"/>
        </c:scaling>
        <c:axPos val="b"/>
        <c:tickLblPos val="nextTo"/>
        <c:crossAx val="167099008"/>
        <c:crosses val="autoZero"/>
        <c:auto val="1"/>
        <c:lblAlgn val="ctr"/>
        <c:lblOffset val="100"/>
      </c:catAx>
      <c:valAx>
        <c:axId val="167099008"/>
        <c:scaling>
          <c:orientation val="minMax"/>
        </c:scaling>
        <c:axPos val="l"/>
        <c:majorGridlines/>
        <c:numFmt formatCode="General" sourceLinked="1"/>
        <c:tickLblPos val="nextTo"/>
        <c:crossAx val="167096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Metodos por Clase</c:v>
          </c:tx>
          <c:marker>
            <c:symbol val="none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Hoja1!$D$16:$G$16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2.9158878504672896</c:v>
                </c:pt>
                <c:pt idx="2">
                  <c:v>3.63768115942029</c:v>
                </c:pt>
                <c:pt idx="3">
                  <c:v>4.072847682119205</c:v>
                </c:pt>
              </c:numCache>
            </c:numRef>
          </c:val>
        </c:ser>
        <c:marker val="1"/>
        <c:axId val="167100416"/>
        <c:axId val="167505920"/>
      </c:lineChart>
      <c:catAx>
        <c:axId val="167100416"/>
        <c:scaling>
          <c:orientation val="minMax"/>
        </c:scaling>
        <c:axPos val="b"/>
        <c:tickLblPos val="nextTo"/>
        <c:crossAx val="167505920"/>
        <c:crosses val="autoZero"/>
        <c:auto val="1"/>
        <c:lblAlgn val="ctr"/>
        <c:lblOffset val="100"/>
      </c:catAx>
      <c:valAx>
        <c:axId val="167505920"/>
        <c:scaling>
          <c:orientation val="minMax"/>
        </c:scaling>
        <c:axPos val="l"/>
        <c:majorGridlines/>
        <c:numFmt formatCode="General" sourceLinked="1"/>
        <c:tickLblPos val="nextTo"/>
        <c:crossAx val="167100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19050</xdr:rowOff>
    </xdr:from>
    <xdr:to>
      <xdr:col>13</xdr:col>
      <xdr:colOff>76200</xdr:colOff>
      <xdr:row>16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54</xdr:row>
      <xdr:rowOff>76200</xdr:rowOff>
    </xdr:from>
    <xdr:to>
      <xdr:col>14</xdr:col>
      <xdr:colOff>95250</xdr:colOff>
      <xdr:row>68</xdr:row>
      <xdr:rowOff>152400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21</xdr:row>
      <xdr:rowOff>133350</xdr:rowOff>
    </xdr:from>
    <xdr:to>
      <xdr:col>14</xdr:col>
      <xdr:colOff>66675</xdr:colOff>
      <xdr:row>36</xdr:row>
      <xdr:rowOff>19050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37</xdr:row>
      <xdr:rowOff>114300</xdr:rowOff>
    </xdr:from>
    <xdr:to>
      <xdr:col>14</xdr:col>
      <xdr:colOff>66675</xdr:colOff>
      <xdr:row>52</xdr:row>
      <xdr:rowOff>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762000</xdr:colOff>
      <xdr:row>48</xdr:row>
      <xdr:rowOff>57150</xdr:rowOff>
    </xdr:from>
    <xdr:to>
      <xdr:col>6</xdr:col>
      <xdr:colOff>133350</xdr:colOff>
      <xdr:row>62</xdr:row>
      <xdr:rowOff>133350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381000</xdr:colOff>
      <xdr:row>2</xdr:row>
      <xdr:rowOff>19050</xdr:rowOff>
    </xdr:from>
    <xdr:to>
      <xdr:col>19</xdr:col>
      <xdr:colOff>371475</xdr:colOff>
      <xdr:row>13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771525</xdr:colOff>
      <xdr:row>64</xdr:row>
      <xdr:rowOff>123825</xdr:rowOff>
    </xdr:from>
    <xdr:to>
      <xdr:col>6</xdr:col>
      <xdr:colOff>104775</xdr:colOff>
      <xdr:row>79</xdr:row>
      <xdr:rowOff>9525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70</xdr:row>
      <xdr:rowOff>152400</xdr:rowOff>
    </xdr:from>
    <xdr:to>
      <xdr:col>13</xdr:col>
      <xdr:colOff>409575</xdr:colOff>
      <xdr:row>85</xdr:row>
      <xdr:rowOff>38100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42"/>
  <sheetViews>
    <sheetView tabSelected="1" workbookViewId="0">
      <selection activeCell="B4" sqref="B4"/>
    </sheetView>
  </sheetViews>
  <sheetFormatPr baseColWidth="10" defaultRowHeight="15"/>
  <cols>
    <col min="1" max="1" width="4.7109375" customWidth="1"/>
    <col min="2" max="2" width="32.28515625" customWidth="1"/>
    <col min="5" max="5" width="12" bestFit="1" customWidth="1"/>
  </cols>
  <sheetData>
    <row r="4" spans="2:7" ht="15.75">
      <c r="D4" s="13" t="s">
        <v>12</v>
      </c>
      <c r="E4" s="1" t="s">
        <v>0</v>
      </c>
      <c r="F4" s="1" t="s">
        <v>5</v>
      </c>
      <c r="G4" s="1" t="s">
        <v>6</v>
      </c>
    </row>
    <row r="5" spans="2:7">
      <c r="B5" s="10" t="s">
        <v>1</v>
      </c>
      <c r="C5" s="2" t="s">
        <v>2</v>
      </c>
      <c r="D5" s="2">
        <v>0</v>
      </c>
      <c r="E5" s="2">
        <v>78</v>
      </c>
      <c r="F5" s="2">
        <v>107</v>
      </c>
      <c r="G5" s="2">
        <v>119</v>
      </c>
    </row>
    <row r="6" spans="2:7">
      <c r="B6" s="10"/>
      <c r="C6" s="2" t="s">
        <v>3</v>
      </c>
      <c r="D6" s="2">
        <v>0</v>
      </c>
      <c r="E6" s="2">
        <v>6</v>
      </c>
      <c r="F6" s="2">
        <v>6</v>
      </c>
      <c r="G6" s="2">
        <v>6</v>
      </c>
    </row>
    <row r="7" spans="2:7">
      <c r="B7" s="10"/>
      <c r="C7" s="2" t="s">
        <v>4</v>
      </c>
      <c r="D7" s="2">
        <v>0</v>
      </c>
      <c r="E7" s="2">
        <v>23</v>
      </c>
      <c r="F7" s="2">
        <v>25</v>
      </c>
      <c r="G7" s="2">
        <v>26</v>
      </c>
    </row>
    <row r="8" spans="2:7">
      <c r="B8" s="10"/>
      <c r="C8" s="3" t="s">
        <v>7</v>
      </c>
      <c r="D8" s="3">
        <v>0</v>
      </c>
      <c r="E8" s="3">
        <f>SUM(E5:E7)</f>
        <v>107</v>
      </c>
      <c r="F8" s="3">
        <f t="shared" ref="F8:G8" si="0">SUM(F5:F7)</f>
        <v>138</v>
      </c>
      <c r="G8" s="3">
        <f t="shared" si="0"/>
        <v>151</v>
      </c>
    </row>
    <row r="10" spans="2:7">
      <c r="B10" s="10" t="s">
        <v>8</v>
      </c>
      <c r="C10" s="2" t="s">
        <v>2</v>
      </c>
      <c r="D10" s="2"/>
      <c r="E10" s="2">
        <v>174</v>
      </c>
      <c r="F10" s="2">
        <v>311</v>
      </c>
      <c r="G10" s="2">
        <v>391</v>
      </c>
    </row>
    <row r="11" spans="2:7">
      <c r="B11" s="10"/>
      <c r="C11" s="2" t="s">
        <v>3</v>
      </c>
      <c r="D11" s="2"/>
      <c r="E11" s="2">
        <v>24</v>
      </c>
      <c r="F11" s="2">
        <v>39</v>
      </c>
      <c r="G11" s="2">
        <v>49</v>
      </c>
    </row>
    <row r="12" spans="2:7">
      <c r="B12" s="10"/>
      <c r="C12" s="2" t="s">
        <v>4</v>
      </c>
      <c r="D12" s="2"/>
      <c r="E12" s="2">
        <v>114</v>
      </c>
      <c r="F12" s="2">
        <v>152</v>
      </c>
      <c r="G12" s="2">
        <v>175</v>
      </c>
    </row>
    <row r="13" spans="2:7">
      <c r="B13" s="10"/>
      <c r="C13" s="3" t="s">
        <v>7</v>
      </c>
      <c r="D13" s="3">
        <v>0</v>
      </c>
      <c r="E13" s="3">
        <f>E10+E11+E12</f>
        <v>312</v>
      </c>
      <c r="F13" s="3">
        <f t="shared" ref="F13:G13" si="1">F10+F11+F12</f>
        <v>502</v>
      </c>
      <c r="G13" s="3">
        <f t="shared" si="1"/>
        <v>615</v>
      </c>
    </row>
    <row r="14" spans="2:7">
      <c r="B14" s="11"/>
      <c r="C14" s="12"/>
      <c r="D14" s="12"/>
      <c r="E14" s="12"/>
      <c r="F14" s="12"/>
      <c r="G14" s="12"/>
    </row>
    <row r="15" spans="2:7">
      <c r="B15" s="11"/>
      <c r="C15" s="12"/>
      <c r="D15" s="12"/>
      <c r="E15" s="12"/>
      <c r="F15" s="12"/>
      <c r="G15" s="12"/>
    </row>
    <row r="16" spans="2:7">
      <c r="B16" s="6" t="s">
        <v>15</v>
      </c>
      <c r="C16" s="3" t="s">
        <v>7</v>
      </c>
      <c r="D16" s="3">
        <v>0</v>
      </c>
      <c r="E16" s="4">
        <f>E13/E8</f>
        <v>2.9158878504672896</v>
      </c>
      <c r="F16" s="4">
        <f>F13/F8</f>
        <v>3.63768115942029</v>
      </c>
      <c r="G16" s="4">
        <f>G13/G8</f>
        <v>4.072847682119205</v>
      </c>
    </row>
    <row r="17" spans="2:7">
      <c r="B17" s="11"/>
      <c r="C17" s="12"/>
      <c r="D17" s="12"/>
      <c r="E17" s="12"/>
      <c r="F17" s="12"/>
      <c r="G17" s="12"/>
    </row>
    <row r="19" spans="2:7">
      <c r="B19" s="10" t="s">
        <v>10</v>
      </c>
      <c r="C19" s="2" t="s">
        <v>2</v>
      </c>
      <c r="D19" s="2"/>
      <c r="E19" s="2">
        <v>1431</v>
      </c>
      <c r="F19" s="2">
        <v>2613</v>
      </c>
      <c r="G19" s="2">
        <v>3360</v>
      </c>
    </row>
    <row r="20" spans="2:7">
      <c r="B20" s="10"/>
      <c r="C20" s="2" t="s">
        <v>3</v>
      </c>
      <c r="D20" s="2"/>
      <c r="E20" s="2">
        <v>93</v>
      </c>
      <c r="F20" s="2">
        <v>159</v>
      </c>
      <c r="G20" s="2">
        <v>214</v>
      </c>
    </row>
    <row r="21" spans="2:7">
      <c r="B21" s="10"/>
      <c r="C21" s="2" t="s">
        <v>4</v>
      </c>
      <c r="D21" s="2"/>
      <c r="E21" s="2">
        <v>653</v>
      </c>
      <c r="F21" s="2">
        <v>1040</v>
      </c>
      <c r="G21" s="2">
        <v>1320</v>
      </c>
    </row>
    <row r="22" spans="2:7">
      <c r="B22" s="10"/>
      <c r="C22" s="3" t="s">
        <v>7</v>
      </c>
      <c r="D22" s="3">
        <v>0</v>
      </c>
      <c r="E22" s="3">
        <f>SUM(E19:E21)</f>
        <v>2177</v>
      </c>
      <c r="F22" s="3">
        <f t="shared" ref="F22" si="2">SUM(F19:F21)</f>
        <v>3812</v>
      </c>
      <c r="G22" s="3">
        <f>SUM(G19:G21)</f>
        <v>4894</v>
      </c>
    </row>
    <row r="24" spans="2:7">
      <c r="B24" s="10" t="s">
        <v>11</v>
      </c>
      <c r="C24" s="2" t="s">
        <v>2</v>
      </c>
      <c r="D24" s="2"/>
      <c r="E24" s="2">
        <v>4804</v>
      </c>
      <c r="F24" s="2">
        <v>7289</v>
      </c>
      <c r="G24" s="2">
        <v>8713</v>
      </c>
    </row>
    <row r="25" spans="2:7">
      <c r="B25" s="10"/>
      <c r="C25" s="2" t="s">
        <v>3</v>
      </c>
      <c r="D25" s="2"/>
      <c r="E25" s="2">
        <v>346</v>
      </c>
      <c r="F25" s="2">
        <v>523</v>
      </c>
      <c r="G25" s="2">
        <v>637</v>
      </c>
    </row>
    <row r="26" spans="2:7">
      <c r="B26" s="10"/>
      <c r="C26" s="2" t="s">
        <v>4</v>
      </c>
      <c r="D26" s="2"/>
      <c r="E26" s="2">
        <v>1232</v>
      </c>
      <c r="F26" s="2">
        <v>1801</v>
      </c>
      <c r="G26" s="2">
        <v>2177</v>
      </c>
    </row>
    <row r="27" spans="2:7">
      <c r="B27" s="10"/>
      <c r="C27" s="3" t="s">
        <v>7</v>
      </c>
      <c r="D27" s="3">
        <v>0</v>
      </c>
      <c r="E27" s="3">
        <f>SUM(E24:E26)</f>
        <v>6382</v>
      </c>
      <c r="F27" s="3">
        <f t="shared" ref="F27:G27" si="3">SUM(F24:F26)</f>
        <v>9613</v>
      </c>
      <c r="G27" s="3">
        <f t="shared" si="3"/>
        <v>11527</v>
      </c>
    </row>
    <row r="29" spans="2:7">
      <c r="B29" s="7" t="s">
        <v>9</v>
      </c>
      <c r="C29" s="2" t="s">
        <v>2</v>
      </c>
      <c r="D29" s="2"/>
      <c r="E29" s="4">
        <v>1.589</v>
      </c>
      <c r="F29" s="4">
        <v>1.5960000000000001</v>
      </c>
      <c r="G29" s="4">
        <v>1.63</v>
      </c>
    </row>
    <row r="30" spans="2:7">
      <c r="B30" s="8"/>
      <c r="C30" s="2" t="s">
        <v>3</v>
      </c>
      <c r="D30" s="2"/>
      <c r="E30" s="4">
        <v>1.615</v>
      </c>
      <c r="F30" s="4">
        <v>1.585</v>
      </c>
      <c r="G30" s="4">
        <v>1.569</v>
      </c>
    </row>
    <row r="31" spans="2:7">
      <c r="B31" s="8"/>
      <c r="C31" s="2" t="s">
        <v>4</v>
      </c>
      <c r="D31" s="2"/>
      <c r="E31" s="4">
        <v>1.5589999999999999</v>
      </c>
      <c r="F31" s="4">
        <v>1.7310000000000001</v>
      </c>
      <c r="G31" s="4">
        <v>1.8440000000000001</v>
      </c>
    </row>
    <row r="32" spans="2:7">
      <c r="B32" s="9"/>
      <c r="C32" s="3" t="s">
        <v>7</v>
      </c>
      <c r="D32" s="3">
        <v>0</v>
      </c>
      <c r="E32" s="5">
        <f>AVERAGE(E29:E31)</f>
        <v>1.5876666666666666</v>
      </c>
      <c r="F32" s="5">
        <f t="shared" ref="F32:G32" si="4">AVERAGE(F29:F31)</f>
        <v>1.6373333333333333</v>
      </c>
      <c r="G32" s="5">
        <f t="shared" si="4"/>
        <v>1.681</v>
      </c>
    </row>
    <row r="34" spans="2:7">
      <c r="B34" s="7" t="s">
        <v>13</v>
      </c>
      <c r="C34" s="2" t="s">
        <v>2</v>
      </c>
      <c r="D34" s="2"/>
      <c r="E34" s="2">
        <v>0.19</v>
      </c>
      <c r="F34" s="2">
        <v>0.23599999999999999</v>
      </c>
      <c r="G34" s="2">
        <v>0.29399999999999998</v>
      </c>
    </row>
    <row r="35" spans="2:7">
      <c r="B35" s="8"/>
      <c r="C35" s="2" t="s">
        <v>3</v>
      </c>
      <c r="D35" s="2"/>
      <c r="E35" s="4">
        <v>0.125</v>
      </c>
      <c r="F35" s="4">
        <v>0.125</v>
      </c>
      <c r="G35" s="4">
        <v>0.125</v>
      </c>
    </row>
    <row r="36" spans="2:7">
      <c r="B36" s="8"/>
      <c r="C36" s="2" t="s">
        <v>4</v>
      </c>
      <c r="D36" s="2"/>
      <c r="E36" s="4">
        <v>0.19800000000000001</v>
      </c>
      <c r="F36" s="4">
        <v>0.22</v>
      </c>
      <c r="G36" s="4">
        <v>0.245</v>
      </c>
    </row>
    <row r="37" spans="2:7">
      <c r="B37" s="9"/>
      <c r="C37" s="3" t="s">
        <v>7</v>
      </c>
      <c r="D37" s="3">
        <v>0</v>
      </c>
      <c r="E37" s="5">
        <f>AVERAGE(E34:E36)</f>
        <v>0.17100000000000001</v>
      </c>
      <c r="F37" s="5">
        <f t="shared" ref="F37:G37" si="5">AVERAGE(F34:F36)</f>
        <v>0.19366666666666665</v>
      </c>
      <c r="G37" s="5">
        <f t="shared" si="5"/>
        <v>0.2213333333333333</v>
      </c>
    </row>
    <row r="39" spans="2:7">
      <c r="B39" s="7" t="s">
        <v>14</v>
      </c>
      <c r="C39" s="2" t="s">
        <v>2</v>
      </c>
      <c r="D39" s="2"/>
      <c r="E39" s="4">
        <v>2.2559999999999998</v>
      </c>
      <c r="F39" s="4">
        <v>2.5329999999999999</v>
      </c>
      <c r="G39" s="4">
        <v>2.7730000000000001</v>
      </c>
    </row>
    <row r="40" spans="2:7">
      <c r="B40" s="8"/>
      <c r="C40" s="2" t="s">
        <v>3</v>
      </c>
      <c r="D40" s="2"/>
      <c r="E40" s="4">
        <v>1.167</v>
      </c>
      <c r="F40" s="4">
        <v>1.167</v>
      </c>
      <c r="G40" s="4">
        <v>1.167</v>
      </c>
    </row>
    <row r="41" spans="2:7">
      <c r="B41" s="8"/>
      <c r="C41" s="2" t="s">
        <v>4</v>
      </c>
      <c r="D41" s="2"/>
      <c r="E41" s="4">
        <v>1.696</v>
      </c>
      <c r="F41" s="4">
        <v>1.64</v>
      </c>
      <c r="G41" s="4">
        <v>1.615</v>
      </c>
    </row>
    <row r="42" spans="2:7">
      <c r="B42" s="9"/>
      <c r="C42" s="3" t="s">
        <v>7</v>
      </c>
      <c r="D42" s="3">
        <v>0</v>
      </c>
      <c r="E42" s="5">
        <f>AVERAGE(E39:E41)</f>
        <v>1.7063333333333333</v>
      </c>
      <c r="F42" s="5">
        <f t="shared" ref="F42:G42" si="6">AVERAGE(F39:F41)</f>
        <v>1.78</v>
      </c>
      <c r="G42" s="5">
        <f t="shared" si="6"/>
        <v>1.8516666666666668</v>
      </c>
    </row>
  </sheetData>
  <mergeCells count="7">
    <mergeCell ref="B39:B42"/>
    <mergeCell ref="B34:B37"/>
    <mergeCell ref="B5:B8"/>
    <mergeCell ref="B10:B13"/>
    <mergeCell ref="B29:B32"/>
    <mergeCell ref="B19:B22"/>
    <mergeCell ref="B24:B27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2012-03-20T14:38:51Z</dcterms:modified>
</cp:coreProperties>
</file>