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E13" i="1"/>
  <c r="F8"/>
  <c r="G8"/>
  <c r="E8"/>
  <c r="F62"/>
  <c r="G62"/>
  <c r="E62"/>
  <c r="G57"/>
  <c r="F57"/>
  <c r="E57"/>
  <c r="F42"/>
  <c r="G42"/>
  <c r="E42"/>
  <c r="G37"/>
  <c r="F37"/>
  <c r="E37"/>
  <c r="F52"/>
  <c r="G52"/>
  <c r="E52"/>
  <c r="F13"/>
  <c r="F16" s="1"/>
  <c r="G13"/>
  <c r="G16" s="1"/>
  <c r="E16" l="1"/>
</calcChain>
</file>

<file path=xl/sharedStrings.xml><?xml version="1.0" encoding="utf-8"?>
<sst xmlns="http://schemas.openxmlformats.org/spreadsheetml/2006/main" count="41" uniqueCount="16">
  <si>
    <t>iteracion 1</t>
  </si>
  <si>
    <t>NOC Number of Classes</t>
  </si>
  <si>
    <t>Movil</t>
  </si>
  <si>
    <t>Web</t>
  </si>
  <si>
    <t>EJB</t>
  </si>
  <si>
    <t>iteracion 2</t>
  </si>
  <si>
    <t>iteracion 3</t>
  </si>
  <si>
    <t>Total</t>
  </si>
  <si>
    <t>NOM Number of Methods</t>
  </si>
  <si>
    <t>VG McCabe Cyclomatic Complexity</t>
  </si>
  <si>
    <t>MLOC Method Lines of Code</t>
  </si>
  <si>
    <t>TLOC Total Lines of Code</t>
  </si>
  <si>
    <t>inicio</t>
  </si>
  <si>
    <t>LCOM Lack of Cohesion of Methods</t>
  </si>
  <si>
    <t>DIT Depth of Inheritance Tree</t>
  </si>
  <si>
    <t>Promedio de Métodos por clase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</si>
</sst>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/>
            </a:pPr>
            <a:r>
              <a:rPr lang="en-US"/>
              <a:t>NOC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NOC</c:v>
          </c:tx>
          <c:marker>
            <c:symbol val="circle"/>
            <c:size val="6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Hoja1!$D$8:$G$8</c:f>
              <c:numCache>
                <c:formatCode>General</c:formatCode>
                <c:ptCount val="4"/>
                <c:pt idx="0">
                  <c:v>0</c:v>
                </c:pt>
                <c:pt idx="1">
                  <c:v>107</c:v>
                </c:pt>
                <c:pt idx="2">
                  <c:v>138</c:v>
                </c:pt>
                <c:pt idx="3">
                  <c:v>151</c:v>
                </c:pt>
              </c:numCache>
            </c:numRef>
          </c:val>
        </c:ser>
        <c:marker val="1"/>
        <c:axId val="70398720"/>
        <c:axId val="70400256"/>
      </c:lineChart>
      <c:catAx>
        <c:axId val="70398720"/>
        <c:scaling>
          <c:orientation val="minMax"/>
        </c:scaling>
        <c:axPos val="b"/>
        <c:numFmt formatCode="General" sourceLinked="1"/>
        <c:tickLblPos val="nextTo"/>
        <c:crossAx val="70400256"/>
        <c:crosses val="autoZero"/>
        <c:auto val="1"/>
        <c:lblAlgn val="ctr"/>
        <c:lblOffset val="100"/>
      </c:catAx>
      <c:valAx>
        <c:axId val="70400256"/>
        <c:scaling>
          <c:orientation val="minMax"/>
        </c:scaling>
        <c:axPos val="l"/>
        <c:majorGridlines/>
        <c:numFmt formatCode="General" sourceLinked="1"/>
        <c:tickLblPos val="nextTo"/>
        <c:crossAx val="70398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NOM</c:v>
          </c:tx>
          <c:marker>
            <c:symbol val="circle"/>
            <c:size val="6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Hoja1!$D$13:$G$13</c:f>
              <c:numCache>
                <c:formatCode>General</c:formatCode>
                <c:ptCount val="4"/>
                <c:pt idx="0">
                  <c:v>0</c:v>
                </c:pt>
                <c:pt idx="1">
                  <c:v>312</c:v>
                </c:pt>
                <c:pt idx="2">
                  <c:v>502</c:v>
                </c:pt>
                <c:pt idx="3">
                  <c:v>615</c:v>
                </c:pt>
              </c:numCache>
            </c:numRef>
          </c:val>
        </c:ser>
        <c:marker val="1"/>
        <c:axId val="70433024"/>
        <c:axId val="70713344"/>
      </c:lineChart>
      <c:catAx>
        <c:axId val="70433024"/>
        <c:scaling>
          <c:orientation val="minMax"/>
        </c:scaling>
        <c:axPos val="b"/>
        <c:tickLblPos val="nextTo"/>
        <c:crossAx val="70713344"/>
        <c:crosses val="autoZero"/>
        <c:auto val="1"/>
        <c:lblAlgn val="ctr"/>
        <c:lblOffset val="100"/>
      </c:catAx>
      <c:valAx>
        <c:axId val="70713344"/>
        <c:scaling>
          <c:orientation val="minMax"/>
        </c:scaling>
        <c:axPos val="l"/>
        <c:majorGridlines/>
        <c:numFmt formatCode="General" sourceLinked="1"/>
        <c:tickLblPos val="nextTo"/>
        <c:crossAx val="7043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CC</c:v>
          </c:tx>
          <c:marker>
            <c:symbol val="circle"/>
            <c:size val="6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Hoja1!$D$52:$G$52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1.5876666666666666</c:v>
                </c:pt>
                <c:pt idx="2">
                  <c:v>1.6373333333333333</c:v>
                </c:pt>
                <c:pt idx="3">
                  <c:v>1.681</c:v>
                </c:pt>
              </c:numCache>
            </c:numRef>
          </c:val>
        </c:ser>
        <c:marker val="1"/>
        <c:axId val="70724992"/>
        <c:axId val="70739072"/>
      </c:lineChart>
      <c:catAx>
        <c:axId val="70724992"/>
        <c:scaling>
          <c:orientation val="minMax"/>
        </c:scaling>
        <c:axPos val="b"/>
        <c:tickLblPos val="nextTo"/>
        <c:crossAx val="70739072"/>
        <c:crosses val="autoZero"/>
        <c:auto val="1"/>
        <c:lblAlgn val="ctr"/>
        <c:lblOffset val="100"/>
      </c:catAx>
      <c:valAx>
        <c:axId val="70739072"/>
        <c:scaling>
          <c:orientation val="minMax"/>
        </c:scaling>
        <c:axPos val="l"/>
        <c:majorGridlines/>
        <c:numFmt formatCode="General" sourceLinked="1"/>
        <c:tickLblPos val="nextTo"/>
        <c:crossAx val="7072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v>TLOC</c:v>
          </c:tx>
          <c:marker>
            <c:symbol val="circle"/>
            <c:size val="6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Hoja1!$D$42:$G$42</c:f>
              <c:numCache>
                <c:formatCode>General</c:formatCode>
                <c:ptCount val="4"/>
                <c:pt idx="0">
                  <c:v>0</c:v>
                </c:pt>
                <c:pt idx="1">
                  <c:v>6382</c:v>
                </c:pt>
                <c:pt idx="2">
                  <c:v>9613</c:v>
                </c:pt>
                <c:pt idx="3">
                  <c:v>11527</c:v>
                </c:pt>
              </c:numCache>
            </c:numRef>
          </c:val>
        </c:ser>
        <c:ser>
          <c:idx val="1"/>
          <c:order val="1"/>
          <c:tx>
            <c:v>MLOC</c:v>
          </c:tx>
          <c:marker>
            <c:symbol val="circle"/>
            <c:size val="6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Hoja1!$D$37:$G$37</c:f>
              <c:numCache>
                <c:formatCode>General</c:formatCode>
                <c:ptCount val="4"/>
                <c:pt idx="0">
                  <c:v>0</c:v>
                </c:pt>
                <c:pt idx="1">
                  <c:v>2177</c:v>
                </c:pt>
                <c:pt idx="2">
                  <c:v>3812</c:v>
                </c:pt>
                <c:pt idx="3">
                  <c:v>4894</c:v>
                </c:pt>
              </c:numCache>
            </c:numRef>
          </c:val>
        </c:ser>
        <c:marker val="1"/>
        <c:axId val="70768128"/>
        <c:axId val="70769664"/>
      </c:lineChart>
      <c:catAx>
        <c:axId val="70768128"/>
        <c:scaling>
          <c:orientation val="minMax"/>
        </c:scaling>
        <c:axPos val="b"/>
        <c:tickLblPos val="nextTo"/>
        <c:crossAx val="70769664"/>
        <c:crosses val="autoZero"/>
        <c:auto val="1"/>
        <c:lblAlgn val="ctr"/>
        <c:lblOffset val="100"/>
      </c:catAx>
      <c:valAx>
        <c:axId val="70769664"/>
        <c:scaling>
          <c:orientation val="minMax"/>
        </c:scaling>
        <c:axPos val="l"/>
        <c:majorGridlines/>
        <c:numFmt formatCode="General" sourceLinked="1"/>
        <c:tickLblPos val="nextTo"/>
        <c:crossAx val="7076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1"/>
          <c:order val="0"/>
          <c:tx>
            <c:v>LCOM</c:v>
          </c:tx>
          <c:marker>
            <c:symbol val="circle"/>
            <c:size val="6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Hoja1!$D$57:$G$57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0.17100000000000001</c:v>
                </c:pt>
                <c:pt idx="2">
                  <c:v>0.19366666666666665</c:v>
                </c:pt>
                <c:pt idx="3">
                  <c:v>0.2213333333333333</c:v>
                </c:pt>
              </c:numCache>
            </c:numRef>
          </c:val>
        </c:ser>
        <c:marker val="1"/>
        <c:axId val="70793472"/>
        <c:axId val="70799360"/>
      </c:lineChart>
      <c:catAx>
        <c:axId val="70793472"/>
        <c:scaling>
          <c:orientation val="minMax"/>
        </c:scaling>
        <c:axPos val="b"/>
        <c:tickLblPos val="nextTo"/>
        <c:crossAx val="70799360"/>
        <c:crosses val="autoZero"/>
        <c:auto val="1"/>
        <c:lblAlgn val="ctr"/>
        <c:lblOffset val="100"/>
      </c:catAx>
      <c:valAx>
        <c:axId val="70799360"/>
        <c:scaling>
          <c:orientation val="minMax"/>
        </c:scaling>
        <c:axPos val="l"/>
        <c:majorGridlines/>
        <c:numFmt formatCode="General" sourceLinked="1"/>
        <c:tickLblPos val="nextTo"/>
        <c:crossAx val="70793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1"/>
          <c:order val="0"/>
          <c:tx>
            <c:v>DIT</c:v>
          </c:tx>
          <c:marker>
            <c:symbol val="circle"/>
            <c:size val="6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Hoja1!$D$62:$G$62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1.7063333333333333</c:v>
                </c:pt>
                <c:pt idx="2">
                  <c:v>1.78</c:v>
                </c:pt>
                <c:pt idx="3">
                  <c:v>1.8516666666666668</c:v>
                </c:pt>
              </c:numCache>
            </c:numRef>
          </c:val>
        </c:ser>
        <c:marker val="1"/>
        <c:axId val="70811008"/>
        <c:axId val="70829184"/>
      </c:lineChart>
      <c:catAx>
        <c:axId val="70811008"/>
        <c:scaling>
          <c:orientation val="minMax"/>
        </c:scaling>
        <c:axPos val="b"/>
        <c:tickLblPos val="nextTo"/>
        <c:crossAx val="70829184"/>
        <c:crosses val="autoZero"/>
        <c:auto val="1"/>
        <c:lblAlgn val="ctr"/>
        <c:lblOffset val="100"/>
      </c:catAx>
      <c:valAx>
        <c:axId val="70829184"/>
        <c:scaling>
          <c:orientation val="minMax"/>
        </c:scaling>
        <c:axPos val="l"/>
        <c:majorGridlines/>
        <c:numFmt formatCode="General" sourceLinked="1"/>
        <c:tickLblPos val="nextTo"/>
        <c:crossAx val="7081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Metodos por Clase</c:v>
          </c:tx>
          <c:marker>
            <c:symbol val="circle"/>
            <c:size val="6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Hoja1!$D$16:$G$16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2.9158878504672896</c:v>
                </c:pt>
                <c:pt idx="2">
                  <c:v>3.63768115942029</c:v>
                </c:pt>
                <c:pt idx="3">
                  <c:v>4.072847682119205</c:v>
                </c:pt>
              </c:numCache>
            </c:numRef>
          </c:val>
        </c:ser>
        <c:marker val="1"/>
        <c:axId val="70861568"/>
        <c:axId val="70863104"/>
      </c:lineChart>
      <c:catAx>
        <c:axId val="70861568"/>
        <c:scaling>
          <c:orientation val="minMax"/>
        </c:scaling>
        <c:axPos val="b"/>
        <c:tickLblPos val="nextTo"/>
        <c:crossAx val="70863104"/>
        <c:crosses val="autoZero"/>
        <c:auto val="1"/>
        <c:lblAlgn val="ctr"/>
        <c:lblOffset val="100"/>
      </c:catAx>
      <c:valAx>
        <c:axId val="70863104"/>
        <c:scaling>
          <c:orientation val="minMax"/>
        </c:scaling>
        <c:axPos val="l"/>
        <c:majorGridlines/>
        <c:numFmt formatCode="General" sourceLinked="1"/>
        <c:tickLblPos val="nextTo"/>
        <c:crossAx val="70861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17</xdr:row>
      <xdr:rowOff>76200</xdr:rowOff>
    </xdr:from>
    <xdr:to>
      <xdr:col>3</xdr:col>
      <xdr:colOff>704850</xdr:colOff>
      <xdr:row>29</xdr:row>
      <xdr:rowOff>95250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17</xdr:row>
      <xdr:rowOff>85725</xdr:rowOff>
    </xdr:from>
    <xdr:to>
      <xdr:col>9</xdr:col>
      <xdr:colOff>276225</xdr:colOff>
      <xdr:row>29</xdr:row>
      <xdr:rowOff>133351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47</xdr:row>
      <xdr:rowOff>161925</xdr:rowOff>
    </xdr:from>
    <xdr:to>
      <xdr:col>14</xdr:col>
      <xdr:colOff>95250</xdr:colOff>
      <xdr:row>62</xdr:row>
      <xdr:rowOff>47625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30</xdr:row>
      <xdr:rowOff>171450</xdr:rowOff>
    </xdr:from>
    <xdr:to>
      <xdr:col>12</xdr:col>
      <xdr:colOff>676275</xdr:colOff>
      <xdr:row>44</xdr:row>
      <xdr:rowOff>85725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64</xdr:row>
      <xdr:rowOff>47625</xdr:rowOff>
    </xdr:from>
    <xdr:to>
      <xdr:col>5</xdr:col>
      <xdr:colOff>285750</xdr:colOff>
      <xdr:row>78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190500</xdr:colOff>
      <xdr:row>64</xdr:row>
      <xdr:rowOff>95250</xdr:rowOff>
    </xdr:from>
    <xdr:to>
      <xdr:col>12</xdr:col>
      <xdr:colOff>190500</xdr:colOff>
      <xdr:row>78</xdr:row>
      <xdr:rowOff>171450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314325</xdr:colOff>
      <xdr:row>2</xdr:row>
      <xdr:rowOff>180975</xdr:rowOff>
    </xdr:from>
    <xdr:to>
      <xdr:col>14</xdr:col>
      <xdr:colOff>133351</xdr:colOff>
      <xdr:row>15</xdr:row>
      <xdr:rowOff>180975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62"/>
  <sheetViews>
    <sheetView tabSelected="1" topLeftCell="A67" workbookViewId="0">
      <selection activeCell="J87" sqref="J87"/>
    </sheetView>
  </sheetViews>
  <sheetFormatPr baseColWidth="10" defaultRowHeight="15"/>
  <cols>
    <col min="1" max="1" width="4.7109375" customWidth="1"/>
    <col min="2" max="2" width="32.28515625" customWidth="1"/>
    <col min="5" max="5" width="12" bestFit="1" customWidth="1"/>
  </cols>
  <sheetData>
    <row r="4" spans="2:7" ht="15.75">
      <c r="D4" s="9" t="s">
        <v>12</v>
      </c>
      <c r="E4" s="1" t="s">
        <v>0</v>
      </c>
      <c r="F4" s="1" t="s">
        <v>5</v>
      </c>
      <c r="G4" s="1" t="s">
        <v>6</v>
      </c>
    </row>
    <row r="5" spans="2:7">
      <c r="B5" s="13" t="s">
        <v>1</v>
      </c>
      <c r="C5" s="2" t="s">
        <v>2</v>
      </c>
      <c r="D5" s="2">
        <v>0</v>
      </c>
      <c r="E5" s="2">
        <v>78</v>
      </c>
      <c r="F5" s="2">
        <v>107</v>
      </c>
      <c r="G5" s="2">
        <v>119</v>
      </c>
    </row>
    <row r="6" spans="2:7">
      <c r="B6" s="13"/>
      <c r="C6" s="2" t="s">
        <v>3</v>
      </c>
      <c r="D6" s="2">
        <v>0</v>
      </c>
      <c r="E6" s="2">
        <v>6</v>
      </c>
      <c r="F6" s="2">
        <v>6</v>
      </c>
      <c r="G6" s="2">
        <v>6</v>
      </c>
    </row>
    <row r="7" spans="2:7">
      <c r="B7" s="13"/>
      <c r="C7" s="2" t="s">
        <v>4</v>
      </c>
      <c r="D7" s="2">
        <v>0</v>
      </c>
      <c r="E7" s="2">
        <v>23</v>
      </c>
      <c r="F7" s="2">
        <v>25</v>
      </c>
      <c r="G7" s="2">
        <v>26</v>
      </c>
    </row>
    <row r="8" spans="2:7">
      <c r="B8" s="13"/>
      <c r="C8" s="3" t="s">
        <v>7</v>
      </c>
      <c r="D8" s="3">
        <v>0</v>
      </c>
      <c r="E8" s="3">
        <f>SUM(E5:E7)</f>
        <v>107</v>
      </c>
      <c r="F8" s="3">
        <f t="shared" ref="F8:G8" si="0">SUM(F5:F7)</f>
        <v>138</v>
      </c>
      <c r="G8" s="3">
        <f t="shared" si="0"/>
        <v>151</v>
      </c>
    </row>
    <row r="10" spans="2:7">
      <c r="B10" s="13" t="s">
        <v>8</v>
      </c>
      <c r="C10" s="2" t="s">
        <v>2</v>
      </c>
      <c r="D10" s="2"/>
      <c r="E10" s="2">
        <v>174</v>
      </c>
      <c r="F10" s="2">
        <v>311</v>
      </c>
      <c r="G10" s="2">
        <v>391</v>
      </c>
    </row>
    <row r="11" spans="2:7">
      <c r="B11" s="13"/>
      <c r="C11" s="2" t="s">
        <v>3</v>
      </c>
      <c r="D11" s="2"/>
      <c r="E11" s="2">
        <v>24</v>
      </c>
      <c r="F11" s="2">
        <v>39</v>
      </c>
      <c r="G11" s="2">
        <v>49</v>
      </c>
    </row>
    <row r="12" spans="2:7">
      <c r="B12" s="13"/>
      <c r="C12" s="2" t="s">
        <v>4</v>
      </c>
      <c r="D12" s="2"/>
      <c r="E12" s="2">
        <v>114</v>
      </c>
      <c r="F12" s="2">
        <v>152</v>
      </c>
      <c r="G12" s="2">
        <v>175</v>
      </c>
    </row>
    <row r="13" spans="2:7">
      <c r="B13" s="13"/>
      <c r="C13" s="3" t="s">
        <v>7</v>
      </c>
      <c r="D13" s="3">
        <v>0</v>
      </c>
      <c r="E13" s="3">
        <f>E10+E11+E12</f>
        <v>312</v>
      </c>
      <c r="F13" s="3">
        <f t="shared" ref="F13:G13" si="1">F10+F11+F12</f>
        <v>502</v>
      </c>
      <c r="G13" s="3">
        <f t="shared" si="1"/>
        <v>615</v>
      </c>
    </row>
    <row r="14" spans="2:7">
      <c r="B14" s="7"/>
      <c r="C14" s="8"/>
      <c r="D14" s="8"/>
      <c r="E14" s="8"/>
      <c r="F14" s="8"/>
      <c r="G14" s="8"/>
    </row>
    <row r="15" spans="2:7">
      <c r="B15" s="7"/>
      <c r="C15" s="8"/>
      <c r="D15" s="8"/>
      <c r="E15" s="8"/>
      <c r="F15" s="8"/>
      <c r="G15" s="8"/>
    </row>
    <row r="16" spans="2:7">
      <c r="B16" s="6" t="s">
        <v>15</v>
      </c>
      <c r="C16" s="3" t="s">
        <v>7</v>
      </c>
      <c r="D16" s="3">
        <v>0</v>
      </c>
      <c r="E16" s="4">
        <f>E13/E8</f>
        <v>2.9158878504672896</v>
      </c>
      <c r="F16" s="4">
        <f>F13/F8</f>
        <v>3.63768115942029</v>
      </c>
      <c r="G16" s="4">
        <f>G13/G8</f>
        <v>4.072847682119205</v>
      </c>
    </row>
    <row r="17" spans="2:7">
      <c r="B17" s="7"/>
      <c r="C17" s="8"/>
      <c r="D17" s="8"/>
      <c r="E17" s="14"/>
      <c r="F17" s="14"/>
      <c r="G17" s="14"/>
    </row>
    <row r="18" spans="2:7">
      <c r="B18" s="7"/>
      <c r="C18" s="8"/>
      <c r="D18" s="8"/>
      <c r="E18" s="14"/>
      <c r="F18" s="14"/>
      <c r="G18" s="14"/>
    </row>
    <row r="19" spans="2:7">
      <c r="B19" s="7"/>
      <c r="C19" s="8"/>
      <c r="D19" s="8"/>
      <c r="E19" s="14"/>
      <c r="F19" s="14"/>
      <c r="G19" s="14"/>
    </row>
    <row r="20" spans="2:7">
      <c r="B20" s="7"/>
      <c r="C20" s="8"/>
      <c r="D20" s="8"/>
      <c r="E20" s="14"/>
      <c r="F20" s="14"/>
      <c r="G20" s="14"/>
    </row>
    <row r="21" spans="2:7">
      <c r="B21" s="7"/>
      <c r="C21" s="8"/>
      <c r="D21" s="8"/>
      <c r="E21" s="14"/>
      <c r="F21" s="14"/>
      <c r="G21" s="14"/>
    </row>
    <row r="22" spans="2:7">
      <c r="B22" s="7"/>
      <c r="C22" s="8"/>
      <c r="D22" s="8"/>
      <c r="E22" s="14"/>
      <c r="F22" s="14"/>
      <c r="G22" s="14"/>
    </row>
    <row r="23" spans="2:7">
      <c r="B23" s="7"/>
      <c r="C23" s="8"/>
      <c r="D23" s="8"/>
      <c r="E23" s="14"/>
      <c r="F23" s="14"/>
      <c r="G23" s="14"/>
    </row>
    <row r="24" spans="2:7">
      <c r="B24" s="7"/>
      <c r="C24" s="8"/>
      <c r="D24" s="8"/>
      <c r="E24" s="14"/>
      <c r="F24" s="14"/>
      <c r="G24" s="14"/>
    </row>
    <row r="25" spans="2:7">
      <c r="B25" s="7"/>
      <c r="C25" s="8"/>
      <c r="D25" s="8"/>
      <c r="E25" s="14"/>
      <c r="F25" s="14"/>
      <c r="G25" s="14"/>
    </row>
    <row r="26" spans="2:7">
      <c r="B26" s="7"/>
      <c r="C26" s="8"/>
      <c r="D26" s="8"/>
      <c r="E26" s="14"/>
      <c r="F26" s="14"/>
      <c r="G26" s="14"/>
    </row>
    <row r="27" spans="2:7">
      <c r="B27" s="7"/>
      <c r="C27" s="8"/>
      <c r="D27" s="8"/>
      <c r="E27" s="14"/>
      <c r="F27" s="14"/>
      <c r="G27" s="14"/>
    </row>
    <row r="28" spans="2:7">
      <c r="B28" s="7"/>
      <c r="C28" s="8"/>
      <c r="D28" s="8"/>
      <c r="E28" s="14"/>
      <c r="F28" s="14"/>
      <c r="G28" s="14"/>
    </row>
    <row r="29" spans="2:7">
      <c r="B29" s="7"/>
      <c r="C29" s="8"/>
      <c r="D29" s="8"/>
      <c r="E29" s="14"/>
      <c r="F29" s="14"/>
      <c r="G29" s="14"/>
    </row>
    <row r="30" spans="2:7">
      <c r="B30" s="7"/>
      <c r="C30" s="8"/>
      <c r="D30" s="8"/>
      <c r="E30" s="14"/>
      <c r="F30" s="14"/>
      <c r="G30" s="14"/>
    </row>
    <row r="31" spans="2:7">
      <c r="B31" s="7"/>
      <c r="C31" s="8"/>
      <c r="D31" s="8"/>
      <c r="E31" s="8"/>
      <c r="F31" s="8"/>
      <c r="G31" s="8"/>
    </row>
    <row r="32" spans="2:7">
      <c r="B32" s="7"/>
      <c r="C32" s="8"/>
      <c r="D32" s="8"/>
      <c r="E32" s="8"/>
      <c r="F32" s="8"/>
      <c r="G32" s="8"/>
    </row>
    <row r="34" spans="2:7">
      <c r="B34" s="13" t="s">
        <v>10</v>
      </c>
      <c r="C34" s="2" t="s">
        <v>2</v>
      </c>
      <c r="D34" s="2"/>
      <c r="E34" s="2">
        <v>1431</v>
      </c>
      <c r="F34" s="2">
        <v>2613</v>
      </c>
      <c r="G34" s="2">
        <v>3360</v>
      </c>
    </row>
    <row r="35" spans="2:7">
      <c r="B35" s="13"/>
      <c r="C35" s="2" t="s">
        <v>3</v>
      </c>
      <c r="D35" s="2"/>
      <c r="E35" s="2">
        <v>93</v>
      </c>
      <c r="F35" s="2">
        <v>159</v>
      </c>
      <c r="G35" s="2">
        <v>214</v>
      </c>
    </row>
    <row r="36" spans="2:7">
      <c r="B36" s="13"/>
      <c r="C36" s="2" t="s">
        <v>4</v>
      </c>
      <c r="D36" s="2"/>
      <c r="E36" s="2">
        <v>653</v>
      </c>
      <c r="F36" s="2">
        <v>1040</v>
      </c>
      <c r="G36" s="2">
        <v>1320</v>
      </c>
    </row>
    <row r="37" spans="2:7">
      <c r="B37" s="13"/>
      <c r="C37" s="3" t="s">
        <v>7</v>
      </c>
      <c r="D37" s="3">
        <v>0</v>
      </c>
      <c r="E37" s="3">
        <f>SUM(E34:E36)</f>
        <v>2177</v>
      </c>
      <c r="F37" s="3">
        <f t="shared" ref="F37" si="2">SUM(F34:F36)</f>
        <v>3812</v>
      </c>
      <c r="G37" s="3">
        <f>SUM(G34:G36)</f>
        <v>4894</v>
      </c>
    </row>
    <row r="39" spans="2:7">
      <c r="B39" s="13" t="s">
        <v>11</v>
      </c>
      <c r="C39" s="2" t="s">
        <v>2</v>
      </c>
      <c r="D39" s="2"/>
      <c r="E39" s="2">
        <v>4804</v>
      </c>
      <c r="F39" s="2">
        <v>7289</v>
      </c>
      <c r="G39" s="2">
        <v>8713</v>
      </c>
    </row>
    <row r="40" spans="2:7">
      <c r="B40" s="13"/>
      <c r="C40" s="2" t="s">
        <v>3</v>
      </c>
      <c r="D40" s="2"/>
      <c r="E40" s="2">
        <v>346</v>
      </c>
      <c r="F40" s="2">
        <v>523</v>
      </c>
      <c r="G40" s="2">
        <v>637</v>
      </c>
    </row>
    <row r="41" spans="2:7">
      <c r="B41" s="13"/>
      <c r="C41" s="2" t="s">
        <v>4</v>
      </c>
      <c r="D41" s="2"/>
      <c r="E41" s="2">
        <v>1232</v>
      </c>
      <c r="F41" s="2">
        <v>1801</v>
      </c>
      <c r="G41" s="2">
        <v>2177</v>
      </c>
    </row>
    <row r="42" spans="2:7">
      <c r="B42" s="13"/>
      <c r="C42" s="3" t="s">
        <v>7</v>
      </c>
      <c r="D42" s="3">
        <v>0</v>
      </c>
      <c r="E42" s="3">
        <f>SUM(E39:E41)</f>
        <v>6382</v>
      </c>
      <c r="F42" s="3">
        <f t="shared" ref="F42:G42" si="3">SUM(F39:F41)</f>
        <v>9613</v>
      </c>
      <c r="G42" s="3">
        <f t="shared" si="3"/>
        <v>11527</v>
      </c>
    </row>
    <row r="43" spans="2:7">
      <c r="B43" s="7"/>
      <c r="C43" s="8"/>
      <c r="D43" s="8"/>
      <c r="E43" s="8"/>
      <c r="F43" s="8"/>
      <c r="G43" s="8"/>
    </row>
    <row r="44" spans="2:7">
      <c r="B44" s="7"/>
      <c r="C44" s="8"/>
      <c r="D44" s="8"/>
      <c r="E44" s="8"/>
      <c r="F44" s="8"/>
      <c r="G44" s="8"/>
    </row>
    <row r="45" spans="2:7">
      <c r="B45" s="7"/>
      <c r="C45" s="8"/>
      <c r="D45" s="8"/>
      <c r="E45" s="8"/>
      <c r="F45" s="8"/>
      <c r="G45" s="8"/>
    </row>
    <row r="46" spans="2:7">
      <c r="B46" s="7"/>
      <c r="C46" s="8"/>
      <c r="D46" s="8"/>
      <c r="E46" s="8"/>
      <c r="F46" s="8"/>
      <c r="G46" s="8"/>
    </row>
    <row r="47" spans="2:7">
      <c r="B47" s="7"/>
      <c r="C47" s="8"/>
      <c r="D47" s="8"/>
      <c r="E47" s="8"/>
      <c r="F47" s="8"/>
      <c r="G47" s="8"/>
    </row>
    <row r="49" spans="2:7">
      <c r="B49" s="10" t="s">
        <v>9</v>
      </c>
      <c r="C49" s="2" t="s">
        <v>2</v>
      </c>
      <c r="D49" s="2"/>
      <c r="E49" s="4">
        <v>1.589</v>
      </c>
      <c r="F49" s="4">
        <v>1.5960000000000001</v>
      </c>
      <c r="G49" s="4">
        <v>1.63</v>
      </c>
    </row>
    <row r="50" spans="2:7">
      <c r="B50" s="11"/>
      <c r="C50" s="2" t="s">
        <v>3</v>
      </c>
      <c r="D50" s="2"/>
      <c r="E50" s="4">
        <v>1.615</v>
      </c>
      <c r="F50" s="4">
        <v>1.585</v>
      </c>
      <c r="G50" s="4">
        <v>1.569</v>
      </c>
    </row>
    <row r="51" spans="2:7">
      <c r="B51" s="11"/>
      <c r="C51" s="2" t="s">
        <v>4</v>
      </c>
      <c r="D51" s="2"/>
      <c r="E51" s="4">
        <v>1.5589999999999999</v>
      </c>
      <c r="F51" s="4">
        <v>1.7310000000000001</v>
      </c>
      <c r="G51" s="4">
        <v>1.8440000000000001</v>
      </c>
    </row>
    <row r="52" spans="2:7">
      <c r="B52" s="12"/>
      <c r="C52" s="3" t="s">
        <v>7</v>
      </c>
      <c r="D52" s="3">
        <v>0</v>
      </c>
      <c r="E52" s="5">
        <f>AVERAGE(E49:E51)</f>
        <v>1.5876666666666666</v>
      </c>
      <c r="F52" s="5">
        <f t="shared" ref="F52:G52" si="4">AVERAGE(F49:F51)</f>
        <v>1.6373333333333333</v>
      </c>
      <c r="G52" s="5">
        <f t="shared" si="4"/>
        <v>1.681</v>
      </c>
    </row>
    <row r="54" spans="2:7">
      <c r="B54" s="10" t="s">
        <v>13</v>
      </c>
      <c r="C54" s="2" t="s">
        <v>2</v>
      </c>
      <c r="D54" s="2"/>
      <c r="E54" s="2">
        <v>0.19</v>
      </c>
      <c r="F54" s="2">
        <v>0.23599999999999999</v>
      </c>
      <c r="G54" s="2">
        <v>0.29399999999999998</v>
      </c>
    </row>
    <row r="55" spans="2:7">
      <c r="B55" s="11"/>
      <c r="C55" s="2" t="s">
        <v>3</v>
      </c>
      <c r="D55" s="2"/>
      <c r="E55" s="4">
        <v>0.125</v>
      </c>
      <c r="F55" s="4">
        <v>0.125</v>
      </c>
      <c r="G55" s="4">
        <v>0.125</v>
      </c>
    </row>
    <row r="56" spans="2:7">
      <c r="B56" s="11"/>
      <c r="C56" s="2" t="s">
        <v>4</v>
      </c>
      <c r="D56" s="2"/>
      <c r="E56" s="4">
        <v>0.19800000000000001</v>
      </c>
      <c r="F56" s="4">
        <v>0.22</v>
      </c>
      <c r="G56" s="4">
        <v>0.245</v>
      </c>
    </row>
    <row r="57" spans="2:7">
      <c r="B57" s="12"/>
      <c r="C57" s="3" t="s">
        <v>7</v>
      </c>
      <c r="D57" s="3">
        <v>0</v>
      </c>
      <c r="E57" s="5">
        <f>AVERAGE(E54:E56)</f>
        <v>0.17100000000000001</v>
      </c>
      <c r="F57" s="5">
        <f t="shared" ref="F57:G57" si="5">AVERAGE(F54:F56)</f>
        <v>0.19366666666666665</v>
      </c>
      <c r="G57" s="5">
        <f t="shared" si="5"/>
        <v>0.2213333333333333</v>
      </c>
    </row>
    <row r="59" spans="2:7">
      <c r="B59" s="10" t="s">
        <v>14</v>
      </c>
      <c r="C59" s="2" t="s">
        <v>2</v>
      </c>
      <c r="D59" s="2"/>
      <c r="E59" s="4">
        <v>2.2559999999999998</v>
      </c>
      <c r="F59" s="4">
        <v>2.5329999999999999</v>
      </c>
      <c r="G59" s="4">
        <v>2.7730000000000001</v>
      </c>
    </row>
    <row r="60" spans="2:7">
      <c r="B60" s="11"/>
      <c r="C60" s="2" t="s">
        <v>3</v>
      </c>
      <c r="D60" s="2"/>
      <c r="E60" s="4">
        <v>1.167</v>
      </c>
      <c r="F60" s="4">
        <v>1.167</v>
      </c>
      <c r="G60" s="4">
        <v>1.167</v>
      </c>
    </row>
    <row r="61" spans="2:7">
      <c r="B61" s="11"/>
      <c r="C61" s="2" t="s">
        <v>4</v>
      </c>
      <c r="D61" s="2"/>
      <c r="E61" s="4">
        <v>1.696</v>
      </c>
      <c r="F61" s="4">
        <v>1.64</v>
      </c>
      <c r="G61" s="4">
        <v>1.615</v>
      </c>
    </row>
    <row r="62" spans="2:7">
      <c r="B62" s="12"/>
      <c r="C62" s="3" t="s">
        <v>7</v>
      </c>
      <c r="D62" s="3">
        <v>0</v>
      </c>
      <c r="E62" s="5">
        <f>AVERAGE(E59:E61)</f>
        <v>1.7063333333333333</v>
      </c>
      <c r="F62" s="5">
        <f t="shared" ref="F62:G62" si="6">AVERAGE(F59:F61)</f>
        <v>1.78</v>
      </c>
      <c r="G62" s="5">
        <f t="shared" si="6"/>
        <v>1.8516666666666668</v>
      </c>
    </row>
  </sheetData>
  <mergeCells count="7">
    <mergeCell ref="B59:B62"/>
    <mergeCell ref="B54:B57"/>
    <mergeCell ref="B5:B8"/>
    <mergeCell ref="B10:B13"/>
    <mergeCell ref="B49:B52"/>
    <mergeCell ref="B34:B37"/>
    <mergeCell ref="B39:B4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2012-03-22T05:21:09Z</dcterms:modified>
</cp:coreProperties>
</file>