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Voron2.4/Voron-2-src/BOM/"/>
    </mc:Choice>
  </mc:AlternateContent>
  <xr:revisionPtr revIDLastSave="0" documentId="13_ncr:40009_{7F09AC4B-84A7-5345-9FB1-FF9F06F62938}" xr6:coauthVersionLast="47" xr6:coauthVersionMax="47" xr10:uidLastSave="{00000000-0000-0000-0000-000000000000}"/>
  <bookViews>
    <workbookView xWindow="3900" yWindow="2180" windowWidth="29620" windowHeight="17440"/>
  </bookViews>
  <sheets>
    <sheet name="voron2.4_350mm_bom" sheetId="1" r:id="rId1"/>
    <sheet name="Multi_build_BOM" sheetId="2" r:id="rId2"/>
    <sheet name="Frame Parts - Ra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E2" i="2" l="1"/>
</calcChain>
</file>

<file path=xl/comments1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<sst xmlns="http://schemas.openxmlformats.org/spreadsheetml/2006/main" count="300" uniqueCount="165">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</sst>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3"/>
  <sheetViews>
    <sheetView tabSelected="1" workbookViewId="0">
      <pane ySplit="1" topLeftCell="A56" activePane="bottomLeft" state="frozen"/>
      <selection pane="bottomLeft" activeCell="J75" sqref="J75"/>
    </sheetView>
  </sheetViews>
  <sheetFormatPr baseColWidth="10" defaultRowHeight="16" x14ac:dyDescent="0.2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6" customWidth="1"/>
    <col min="10" max="10" width="20.1640625" style="16" bestFit="1" customWidth="1"/>
    <col min="11" max="11" width="20.1640625" style="16" customWidth="1"/>
    <col min="12" max="12" width="13.6640625" style="16" bestFit="1" customWidth="1"/>
    <col min="13" max="13" width="23.83203125" bestFit="1" customWidth="1"/>
    <col min="14" max="14" width="24.83203125" customWidth="1"/>
  </cols>
  <sheetData>
    <row r="1" spans="1:14" s="3" customFormat="1" ht="19" x14ac:dyDescent="0.2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</row>
    <row r="2" spans="1:14" x14ac:dyDescent="0.2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4" x14ac:dyDescent="0.2">
      <c r="A3" t="s">
        <v>4</v>
      </c>
      <c r="B3" t="s">
        <v>6</v>
      </c>
      <c r="C3">
        <v>22</v>
      </c>
    </row>
    <row r="4" spans="1:14" x14ac:dyDescent="0.2">
      <c r="A4" t="s">
        <v>4</v>
      </c>
      <c r="B4" t="s">
        <v>7</v>
      </c>
      <c r="C4">
        <v>35</v>
      </c>
    </row>
    <row r="5" spans="1:14" x14ac:dyDescent="0.2">
      <c r="A5" t="s">
        <v>4</v>
      </c>
      <c r="B5" t="s">
        <v>8</v>
      </c>
      <c r="C5">
        <v>35</v>
      </c>
    </row>
    <row r="6" spans="1:14" x14ac:dyDescent="0.2">
      <c r="A6" t="s">
        <v>4</v>
      </c>
      <c r="B6" t="s">
        <v>9</v>
      </c>
      <c r="C6">
        <v>16</v>
      </c>
    </row>
    <row r="7" spans="1:14" x14ac:dyDescent="0.2">
      <c r="A7" t="s">
        <v>4</v>
      </c>
      <c r="B7" t="s">
        <v>10</v>
      </c>
      <c r="C7">
        <v>68</v>
      </c>
    </row>
    <row r="8" spans="1:14" x14ac:dyDescent="0.2">
      <c r="A8" t="s">
        <v>4</v>
      </c>
      <c r="B8" t="s">
        <v>11</v>
      </c>
      <c r="C8">
        <v>42</v>
      </c>
    </row>
    <row r="9" spans="1:14" x14ac:dyDescent="0.2">
      <c r="A9" t="s">
        <v>4</v>
      </c>
      <c r="B9" t="s">
        <v>12</v>
      </c>
      <c r="C9">
        <v>7</v>
      </c>
    </row>
    <row r="10" spans="1:14" x14ac:dyDescent="0.2">
      <c r="A10" t="s">
        <v>4</v>
      </c>
      <c r="B10" t="s">
        <v>13</v>
      </c>
      <c r="C10">
        <v>4</v>
      </c>
    </row>
    <row r="11" spans="1:14" x14ac:dyDescent="0.2">
      <c r="A11" t="s">
        <v>4</v>
      </c>
      <c r="B11" t="s">
        <v>14</v>
      </c>
      <c r="C11">
        <v>30</v>
      </c>
    </row>
    <row r="12" spans="1:14" x14ac:dyDescent="0.2">
      <c r="A12" t="s">
        <v>4</v>
      </c>
      <c r="B12" t="s">
        <v>15</v>
      </c>
      <c r="C12">
        <v>25</v>
      </c>
    </row>
    <row r="13" spans="1:14" x14ac:dyDescent="0.2">
      <c r="A13" t="s">
        <v>4</v>
      </c>
      <c r="B13" t="s">
        <v>16</v>
      </c>
      <c r="C13">
        <v>22</v>
      </c>
    </row>
    <row r="14" spans="1:14" x14ac:dyDescent="0.2">
      <c r="A14" t="s">
        <v>4</v>
      </c>
      <c r="B14" t="s">
        <v>17</v>
      </c>
      <c r="C14">
        <v>20</v>
      </c>
    </row>
    <row r="15" spans="1:14" x14ac:dyDescent="0.2">
      <c r="A15" t="s">
        <v>4</v>
      </c>
      <c r="B15" t="s">
        <v>18</v>
      </c>
      <c r="C15">
        <v>41</v>
      </c>
    </row>
    <row r="16" spans="1:14" x14ac:dyDescent="0.2">
      <c r="A16" t="s">
        <v>4</v>
      </c>
      <c r="B16" t="s">
        <v>19</v>
      </c>
      <c r="C16">
        <v>4</v>
      </c>
    </row>
    <row r="17" spans="1:3" x14ac:dyDescent="0.2">
      <c r="A17" t="s">
        <v>4</v>
      </c>
      <c r="B17" t="s">
        <v>20</v>
      </c>
      <c r="C17">
        <v>187</v>
      </c>
    </row>
    <row r="18" spans="1:3" x14ac:dyDescent="0.2">
      <c r="A18" t="s">
        <v>4</v>
      </c>
      <c r="B18" t="s">
        <v>21</v>
      </c>
      <c r="C18">
        <v>11</v>
      </c>
    </row>
    <row r="19" spans="1:3" x14ac:dyDescent="0.2">
      <c r="A19" t="s">
        <v>4</v>
      </c>
      <c r="B19" t="s">
        <v>22</v>
      </c>
      <c r="C19">
        <v>8</v>
      </c>
    </row>
    <row r="20" spans="1:3" x14ac:dyDescent="0.2">
      <c r="A20" t="s">
        <v>4</v>
      </c>
      <c r="B20" t="s">
        <v>23</v>
      </c>
      <c r="C20">
        <v>6</v>
      </c>
    </row>
    <row r="21" spans="1:3" x14ac:dyDescent="0.2">
      <c r="A21" t="s">
        <v>4</v>
      </c>
      <c r="B21" t="s">
        <v>24</v>
      </c>
      <c r="C21">
        <v>103</v>
      </c>
    </row>
    <row r="22" spans="1:3" x14ac:dyDescent="0.2">
      <c r="A22" t="s">
        <v>4</v>
      </c>
      <c r="B22" t="s">
        <v>25</v>
      </c>
      <c r="C22">
        <v>60</v>
      </c>
    </row>
    <row r="23" spans="1:3" x14ac:dyDescent="0.2">
      <c r="A23" t="s">
        <v>4</v>
      </c>
      <c r="B23" t="s">
        <v>26</v>
      </c>
      <c r="C23">
        <v>3</v>
      </c>
    </row>
    <row r="24" spans="1:3" x14ac:dyDescent="0.2">
      <c r="A24" t="s">
        <v>4</v>
      </c>
      <c r="B24" t="s">
        <v>27</v>
      </c>
      <c r="C24">
        <v>110</v>
      </c>
    </row>
    <row r="25" spans="1:3" x14ac:dyDescent="0.2">
      <c r="A25" t="s">
        <v>4</v>
      </c>
      <c r="B25" t="s">
        <v>28</v>
      </c>
      <c r="C25">
        <v>16</v>
      </c>
    </row>
    <row r="26" spans="1:3" x14ac:dyDescent="0.2">
      <c r="A26" t="s">
        <v>29</v>
      </c>
      <c r="B26" t="s">
        <v>30</v>
      </c>
      <c r="C26">
        <v>4</v>
      </c>
    </row>
    <row r="27" spans="1:3" x14ac:dyDescent="0.2">
      <c r="A27" t="s">
        <v>29</v>
      </c>
      <c r="B27" t="s">
        <v>31</v>
      </c>
      <c r="C27">
        <v>3</v>
      </c>
    </row>
    <row r="28" spans="1:3" x14ac:dyDescent="0.2">
      <c r="A28" t="s">
        <v>29</v>
      </c>
      <c r="B28" t="s">
        <v>32</v>
      </c>
      <c r="C28">
        <v>4</v>
      </c>
    </row>
    <row r="29" spans="1:3" x14ac:dyDescent="0.2">
      <c r="A29" t="s">
        <v>29</v>
      </c>
      <c r="B29" t="s">
        <v>33</v>
      </c>
      <c r="C29">
        <v>4</v>
      </c>
    </row>
    <row r="30" spans="1:3" x14ac:dyDescent="0.2">
      <c r="A30" t="s">
        <v>29</v>
      </c>
      <c r="B30" t="s">
        <v>34</v>
      </c>
      <c r="C30">
        <v>2</v>
      </c>
    </row>
    <row r="31" spans="1:3" x14ac:dyDescent="0.2">
      <c r="A31" t="s">
        <v>29</v>
      </c>
      <c r="B31" t="s">
        <v>35</v>
      </c>
      <c r="C31">
        <v>4</v>
      </c>
    </row>
    <row r="32" spans="1:3" x14ac:dyDescent="0.2">
      <c r="A32" t="s">
        <v>29</v>
      </c>
      <c r="B32" t="s">
        <v>36</v>
      </c>
      <c r="C32">
        <v>20</v>
      </c>
    </row>
    <row r="33" spans="1:3" x14ac:dyDescent="0.2">
      <c r="A33" t="s">
        <v>29</v>
      </c>
      <c r="B33" t="s">
        <v>37</v>
      </c>
      <c r="C33">
        <v>12</v>
      </c>
    </row>
    <row r="34" spans="1:3" x14ac:dyDescent="0.2">
      <c r="A34" t="s">
        <v>29</v>
      </c>
      <c r="B34" t="s">
        <v>128</v>
      </c>
      <c r="C34">
        <v>4</v>
      </c>
    </row>
    <row r="35" spans="1:3" x14ac:dyDescent="0.2">
      <c r="A35" t="s">
        <v>29</v>
      </c>
      <c r="B35" t="s">
        <v>38</v>
      </c>
      <c r="C35">
        <v>1</v>
      </c>
    </row>
    <row r="36" spans="1:3" x14ac:dyDescent="0.2">
      <c r="A36" t="s">
        <v>29</v>
      </c>
      <c r="B36" t="s">
        <v>39</v>
      </c>
      <c r="C36">
        <v>4</v>
      </c>
    </row>
    <row r="37" spans="1:3" x14ac:dyDescent="0.2">
      <c r="A37" t="s">
        <v>29</v>
      </c>
      <c r="B37" t="s">
        <v>40</v>
      </c>
      <c r="C37">
        <v>4</v>
      </c>
    </row>
    <row r="38" spans="1:3" x14ac:dyDescent="0.2">
      <c r="A38" t="s">
        <v>29</v>
      </c>
      <c r="B38" t="s">
        <v>41</v>
      </c>
      <c r="C38">
        <v>1</v>
      </c>
    </row>
    <row r="39" spans="1:3" x14ac:dyDescent="0.2">
      <c r="A39" t="s">
        <v>29</v>
      </c>
      <c r="B39" t="s">
        <v>42</v>
      </c>
      <c r="C39">
        <v>6</v>
      </c>
    </row>
    <row r="40" spans="1:3" x14ac:dyDescent="0.2">
      <c r="A40" t="s">
        <v>29</v>
      </c>
      <c r="B40" t="s">
        <v>43</v>
      </c>
      <c r="C40">
        <v>1</v>
      </c>
    </row>
    <row r="41" spans="1:3" x14ac:dyDescent="0.2">
      <c r="A41" t="s">
        <v>29</v>
      </c>
      <c r="B41" t="s">
        <v>44</v>
      </c>
      <c r="C41">
        <v>2</v>
      </c>
    </row>
    <row r="42" spans="1:3" x14ac:dyDescent="0.2">
      <c r="A42" t="s">
        <v>45</v>
      </c>
      <c r="B42" t="s">
        <v>46</v>
      </c>
      <c r="C42">
        <v>3</v>
      </c>
    </row>
    <row r="43" spans="1:3" x14ac:dyDescent="0.2">
      <c r="A43" t="s">
        <v>45</v>
      </c>
      <c r="B43" t="s">
        <v>47</v>
      </c>
      <c r="C43">
        <v>1</v>
      </c>
    </row>
    <row r="44" spans="1:3" x14ac:dyDescent="0.2">
      <c r="A44" t="s">
        <v>45</v>
      </c>
      <c r="B44" t="s">
        <v>48</v>
      </c>
      <c r="C44">
        <v>1</v>
      </c>
    </row>
    <row r="45" spans="1:3" x14ac:dyDescent="0.2">
      <c r="A45" t="s">
        <v>45</v>
      </c>
      <c r="B45" t="s">
        <v>49</v>
      </c>
      <c r="C45">
        <v>1</v>
      </c>
    </row>
    <row r="46" spans="1:3" x14ac:dyDescent="0.2">
      <c r="A46" t="s">
        <v>45</v>
      </c>
      <c r="B46" t="s">
        <v>50</v>
      </c>
      <c r="C46">
        <v>1</v>
      </c>
    </row>
    <row r="47" spans="1:3" x14ac:dyDescent="0.2">
      <c r="A47" t="s">
        <v>45</v>
      </c>
      <c r="B47" t="s">
        <v>51</v>
      </c>
      <c r="C47">
        <v>1</v>
      </c>
    </row>
    <row r="48" spans="1:3" x14ac:dyDescent="0.2">
      <c r="A48" t="s">
        <v>45</v>
      </c>
      <c r="B48" t="s">
        <v>52</v>
      </c>
      <c r="C48">
        <v>1</v>
      </c>
    </row>
    <row r="49" spans="1:3" x14ac:dyDescent="0.2">
      <c r="A49" t="s">
        <v>45</v>
      </c>
      <c r="B49" t="s">
        <v>53</v>
      </c>
      <c r="C49">
        <v>1</v>
      </c>
    </row>
    <row r="50" spans="1:3" x14ac:dyDescent="0.2">
      <c r="A50" t="s">
        <v>45</v>
      </c>
      <c r="B50" t="s">
        <v>54</v>
      </c>
      <c r="C50">
        <v>2</v>
      </c>
    </row>
    <row r="51" spans="1:3" x14ac:dyDescent="0.2">
      <c r="A51" t="s">
        <v>45</v>
      </c>
      <c r="B51" t="s">
        <v>55</v>
      </c>
      <c r="C51">
        <v>1</v>
      </c>
    </row>
    <row r="52" spans="1:3" x14ac:dyDescent="0.2">
      <c r="A52" t="s">
        <v>45</v>
      </c>
      <c r="B52" t="s">
        <v>56</v>
      </c>
      <c r="C52">
        <v>1</v>
      </c>
    </row>
    <row r="53" spans="1:3" x14ac:dyDescent="0.2">
      <c r="A53" t="s">
        <v>45</v>
      </c>
      <c r="B53" t="s">
        <v>57</v>
      </c>
      <c r="C53">
        <v>3</v>
      </c>
    </row>
    <row r="54" spans="1:3" x14ac:dyDescent="0.2">
      <c r="A54" t="s">
        <v>45</v>
      </c>
      <c r="B54" t="s">
        <v>58</v>
      </c>
      <c r="C54">
        <v>1</v>
      </c>
    </row>
    <row r="55" spans="1:3" x14ac:dyDescent="0.2">
      <c r="A55" t="s">
        <v>45</v>
      </c>
      <c r="B55" t="s">
        <v>59</v>
      </c>
      <c r="C55">
        <v>7</v>
      </c>
    </row>
    <row r="56" spans="1:3" x14ac:dyDescent="0.2">
      <c r="A56" t="s">
        <v>45</v>
      </c>
      <c r="B56" t="s">
        <v>60</v>
      </c>
      <c r="C56">
        <v>1</v>
      </c>
    </row>
    <row r="57" spans="1:3" x14ac:dyDescent="0.2">
      <c r="A57" t="s">
        <v>45</v>
      </c>
      <c r="B57" t="s">
        <v>61</v>
      </c>
      <c r="C57">
        <v>1</v>
      </c>
    </row>
    <row r="58" spans="1:3" x14ac:dyDescent="0.2">
      <c r="A58" t="s">
        <v>45</v>
      </c>
      <c r="B58" t="s">
        <v>62</v>
      </c>
      <c r="C58">
        <v>1</v>
      </c>
    </row>
    <row r="59" spans="1:3" x14ac:dyDescent="0.2">
      <c r="A59" t="s">
        <v>45</v>
      </c>
      <c r="B59" t="s">
        <v>63</v>
      </c>
      <c r="C59">
        <v>1</v>
      </c>
    </row>
    <row r="60" spans="1:3" x14ac:dyDescent="0.2">
      <c r="A60" t="s">
        <v>45</v>
      </c>
      <c r="B60" t="s">
        <v>64</v>
      </c>
      <c r="C60">
        <v>1</v>
      </c>
    </row>
    <row r="61" spans="1:3" x14ac:dyDescent="0.2">
      <c r="A61" t="s">
        <v>45</v>
      </c>
      <c r="B61" t="s">
        <v>65</v>
      </c>
      <c r="C61">
        <v>1</v>
      </c>
    </row>
    <row r="62" spans="1:3" x14ac:dyDescent="0.2">
      <c r="A62" t="s">
        <v>45</v>
      </c>
      <c r="B62" t="s">
        <v>66</v>
      </c>
      <c r="C62">
        <v>1</v>
      </c>
    </row>
    <row r="63" spans="1:3" x14ac:dyDescent="0.2">
      <c r="A63" t="s">
        <v>45</v>
      </c>
      <c r="B63" t="s">
        <v>67</v>
      </c>
      <c r="C63">
        <v>1</v>
      </c>
    </row>
    <row r="64" spans="1:3" x14ac:dyDescent="0.2">
      <c r="A64" t="s">
        <v>45</v>
      </c>
      <c r="B64" t="s">
        <v>68</v>
      </c>
      <c r="C64">
        <v>1</v>
      </c>
    </row>
    <row r="65" spans="1:14" x14ac:dyDescent="0.2">
      <c r="A65" t="s">
        <v>45</v>
      </c>
      <c r="B65" t="s">
        <v>69</v>
      </c>
      <c r="C65">
        <v>6</v>
      </c>
    </row>
    <row r="66" spans="1:14" x14ac:dyDescent="0.2">
      <c r="A66" t="s">
        <v>45</v>
      </c>
      <c r="B66" t="s">
        <v>70</v>
      </c>
      <c r="C66">
        <v>1</v>
      </c>
    </row>
    <row r="67" spans="1:14" x14ac:dyDescent="0.2">
      <c r="A67" t="s">
        <v>71</v>
      </c>
      <c r="B67" t="s">
        <v>134</v>
      </c>
      <c r="C67">
        <v>4</v>
      </c>
    </row>
    <row r="68" spans="1:14" x14ac:dyDescent="0.2">
      <c r="A68" t="s">
        <v>72</v>
      </c>
      <c r="B68" t="s">
        <v>73</v>
      </c>
      <c r="C68">
        <v>4</v>
      </c>
      <c r="J68" s="17" t="s">
        <v>140</v>
      </c>
      <c r="N68" s="17" t="s">
        <v>140</v>
      </c>
    </row>
    <row r="69" spans="1:14" x14ac:dyDescent="0.2">
      <c r="A69" t="s">
        <v>72</v>
      </c>
      <c r="B69" t="s">
        <v>74</v>
      </c>
      <c r="C69">
        <v>1</v>
      </c>
      <c r="J69" s="17" t="s">
        <v>140</v>
      </c>
      <c r="N69" s="17" t="s">
        <v>140</v>
      </c>
    </row>
    <row r="70" spans="1:14" x14ac:dyDescent="0.2">
      <c r="A70" t="s">
        <v>72</v>
      </c>
      <c r="B70" t="s">
        <v>75</v>
      </c>
      <c r="C70">
        <v>2</v>
      </c>
      <c r="J70" s="17" t="s">
        <v>140</v>
      </c>
      <c r="N70" s="17" t="s">
        <v>140</v>
      </c>
    </row>
    <row r="71" spans="1:14" x14ac:dyDescent="0.2">
      <c r="A71" t="s">
        <v>72</v>
      </c>
      <c r="B71" t="s">
        <v>76</v>
      </c>
      <c r="C71">
        <v>1</v>
      </c>
      <c r="J71" s="17" t="s">
        <v>140</v>
      </c>
      <c r="K71" s="17"/>
      <c r="N71" s="17" t="s">
        <v>140</v>
      </c>
    </row>
    <row r="72" spans="1:14" x14ac:dyDescent="0.2">
      <c r="A72" t="s">
        <v>72</v>
      </c>
      <c r="B72" t="s">
        <v>77</v>
      </c>
      <c r="C72">
        <v>2</v>
      </c>
      <c r="J72" s="17" t="s">
        <v>140</v>
      </c>
      <c r="N72" s="17" t="s">
        <v>140</v>
      </c>
    </row>
    <row r="73" spans="1:14" x14ac:dyDescent="0.2">
      <c r="A73" t="s">
        <v>72</v>
      </c>
      <c r="B73" t="s">
        <v>78</v>
      </c>
      <c r="C73">
        <v>10</v>
      </c>
      <c r="J73" s="17" t="s">
        <v>140</v>
      </c>
      <c r="N73" s="17" t="s">
        <v>140</v>
      </c>
    </row>
    <row r="74" spans="1:14" x14ac:dyDescent="0.2">
      <c r="A74" t="s">
        <v>72</v>
      </c>
      <c r="B74" t="s">
        <v>79</v>
      </c>
      <c r="C74">
        <v>4</v>
      </c>
      <c r="J74" s="17" t="s">
        <v>140</v>
      </c>
      <c r="N74" s="17" t="s">
        <v>140</v>
      </c>
    </row>
    <row r="75" spans="1:14" x14ac:dyDescent="0.2">
      <c r="A75" t="s">
        <v>72</v>
      </c>
      <c r="B75" t="s">
        <v>154</v>
      </c>
      <c r="C75">
        <v>1</v>
      </c>
      <c r="J75" s="17" t="s">
        <v>164</v>
      </c>
      <c r="K75" s="17" t="s">
        <v>163</v>
      </c>
      <c r="N75" s="17"/>
    </row>
    <row r="76" spans="1:14" x14ac:dyDescent="0.2">
      <c r="A76" t="s">
        <v>80</v>
      </c>
      <c r="B76" t="s">
        <v>81</v>
      </c>
      <c r="C76">
        <v>1</v>
      </c>
    </row>
    <row r="77" spans="1:14" x14ac:dyDescent="0.2">
      <c r="A77" t="s">
        <v>80</v>
      </c>
      <c r="B77" t="s">
        <v>82</v>
      </c>
      <c r="C77">
        <v>1</v>
      </c>
    </row>
    <row r="78" spans="1:14" x14ac:dyDescent="0.2">
      <c r="A78" t="s">
        <v>80</v>
      </c>
      <c r="B78" t="s">
        <v>83</v>
      </c>
      <c r="C78">
        <v>1</v>
      </c>
    </row>
    <row r="79" spans="1:14" x14ac:dyDescent="0.2">
      <c r="A79" t="s">
        <v>80</v>
      </c>
      <c r="B79" t="s">
        <v>84</v>
      </c>
      <c r="C79">
        <v>1</v>
      </c>
    </row>
    <row r="80" spans="1:14" x14ac:dyDescent="0.2">
      <c r="A80" t="s">
        <v>80</v>
      </c>
      <c r="B80" t="s">
        <v>85</v>
      </c>
      <c r="C80">
        <v>1</v>
      </c>
    </row>
    <row r="81" spans="1:3" x14ac:dyDescent="0.2">
      <c r="A81" t="s">
        <v>80</v>
      </c>
      <c r="B81" t="s">
        <v>86</v>
      </c>
      <c r="C81">
        <v>1</v>
      </c>
    </row>
    <row r="82" spans="1:3" x14ac:dyDescent="0.2">
      <c r="A82" t="s">
        <v>80</v>
      </c>
      <c r="B82" t="s">
        <v>87</v>
      </c>
      <c r="C82">
        <v>1</v>
      </c>
    </row>
    <row r="83" spans="1:3" x14ac:dyDescent="0.2">
      <c r="A83" t="s">
        <v>80</v>
      </c>
      <c r="B83" t="s">
        <v>88</v>
      </c>
      <c r="C83">
        <v>8</v>
      </c>
    </row>
    <row r="84" spans="1:3" x14ac:dyDescent="0.2">
      <c r="A84" t="s">
        <v>80</v>
      </c>
      <c r="B84" t="s">
        <v>89</v>
      </c>
      <c r="C84">
        <v>1</v>
      </c>
    </row>
    <row r="85" spans="1:3" x14ac:dyDescent="0.2">
      <c r="A85" t="s">
        <v>80</v>
      </c>
      <c r="B85" t="s">
        <v>90</v>
      </c>
      <c r="C85">
        <v>1</v>
      </c>
    </row>
    <row r="86" spans="1:3" x14ac:dyDescent="0.2">
      <c r="A86" t="s">
        <v>91</v>
      </c>
      <c r="B86" t="s">
        <v>130</v>
      </c>
      <c r="C86">
        <v>42</v>
      </c>
    </row>
    <row r="87" spans="1:3" x14ac:dyDescent="0.2">
      <c r="A87" t="s">
        <v>91</v>
      </c>
      <c r="B87" t="s">
        <v>92</v>
      </c>
      <c r="C87">
        <v>1</v>
      </c>
    </row>
    <row r="88" spans="1:3" x14ac:dyDescent="0.2">
      <c r="A88" t="s">
        <v>91</v>
      </c>
      <c r="B88" t="s">
        <v>93</v>
      </c>
      <c r="C88">
        <v>1</v>
      </c>
    </row>
    <row r="89" spans="1:3" x14ac:dyDescent="0.2">
      <c r="A89" t="s">
        <v>91</v>
      </c>
      <c r="B89" t="s">
        <v>94</v>
      </c>
      <c r="C89">
        <v>1</v>
      </c>
    </row>
    <row r="90" spans="1:3" x14ac:dyDescent="0.2">
      <c r="A90" t="s">
        <v>91</v>
      </c>
      <c r="B90" t="s">
        <v>129</v>
      </c>
      <c r="C90">
        <v>7</v>
      </c>
    </row>
    <row r="91" spans="1:3" x14ac:dyDescent="0.2">
      <c r="A91" t="s">
        <v>91</v>
      </c>
      <c r="B91" t="s">
        <v>131</v>
      </c>
      <c r="C91">
        <v>5</v>
      </c>
    </row>
    <row r="92" spans="1:3" x14ac:dyDescent="0.2">
      <c r="A92" t="s">
        <v>91</v>
      </c>
      <c r="B92" t="s">
        <v>132</v>
      </c>
      <c r="C92">
        <v>1</v>
      </c>
    </row>
    <row r="93" spans="1:3" x14ac:dyDescent="0.2">
      <c r="A93" t="s">
        <v>91</v>
      </c>
      <c r="B93" t="s">
        <v>133</v>
      </c>
      <c r="C93">
        <v>1</v>
      </c>
    </row>
    <row r="94" spans="1:3" x14ac:dyDescent="0.2">
      <c r="A94" t="s">
        <v>91</v>
      </c>
      <c r="B94" t="s">
        <v>95</v>
      </c>
      <c r="C94">
        <v>1</v>
      </c>
    </row>
    <row r="95" spans="1:3" x14ac:dyDescent="0.2">
      <c r="A95" t="s">
        <v>91</v>
      </c>
      <c r="B95" t="s">
        <v>96</v>
      </c>
      <c r="C95">
        <v>1</v>
      </c>
    </row>
    <row r="96" spans="1:3" x14ac:dyDescent="0.2">
      <c r="A96" t="s">
        <v>91</v>
      </c>
      <c r="B96" t="s">
        <v>97</v>
      </c>
      <c r="C96">
        <v>4</v>
      </c>
    </row>
    <row r="97" spans="1:3" x14ac:dyDescent="0.2">
      <c r="A97" t="s">
        <v>91</v>
      </c>
      <c r="B97" t="s">
        <v>98</v>
      </c>
      <c r="C97">
        <v>1</v>
      </c>
    </row>
    <row r="98" spans="1:3" x14ac:dyDescent="0.2">
      <c r="A98" t="s">
        <v>91</v>
      </c>
      <c r="B98" t="s">
        <v>99</v>
      </c>
      <c r="C98">
        <v>2</v>
      </c>
    </row>
    <row r="99" spans="1:3" x14ac:dyDescent="0.2">
      <c r="A99" t="s">
        <v>91</v>
      </c>
      <c r="B99" t="s">
        <v>100</v>
      </c>
      <c r="C99">
        <v>4</v>
      </c>
    </row>
    <row r="100" spans="1:3" x14ac:dyDescent="0.2">
      <c r="A100" t="s">
        <v>91</v>
      </c>
      <c r="B100" t="s">
        <v>101</v>
      </c>
      <c r="C100">
        <v>1</v>
      </c>
    </row>
    <row r="101" spans="1:3" x14ac:dyDescent="0.2">
      <c r="A101" t="s">
        <v>91</v>
      </c>
      <c r="B101" t="s">
        <v>102</v>
      </c>
      <c r="C101">
        <v>2</v>
      </c>
    </row>
    <row r="102" spans="1:3" x14ac:dyDescent="0.2">
      <c r="A102" t="s">
        <v>91</v>
      </c>
      <c r="B102" t="s">
        <v>103</v>
      </c>
      <c r="C102">
        <v>1</v>
      </c>
    </row>
    <row r="103" spans="1:3" x14ac:dyDescent="0.2">
      <c r="A103" t="s">
        <v>91</v>
      </c>
      <c r="B103" t="s">
        <v>104</v>
      </c>
      <c r="C103">
        <v>1</v>
      </c>
    </row>
    <row r="104" spans="1:3" x14ac:dyDescent="0.2">
      <c r="A104" t="s">
        <v>91</v>
      </c>
      <c r="B104" t="s">
        <v>105</v>
      </c>
      <c r="C104">
        <v>6</v>
      </c>
    </row>
    <row r="105" spans="1:3" x14ac:dyDescent="0.2">
      <c r="A105" t="s">
        <v>91</v>
      </c>
      <c r="B105" t="s">
        <v>106</v>
      </c>
      <c r="C105">
        <v>6</v>
      </c>
    </row>
    <row r="106" spans="1:3" x14ac:dyDescent="0.2">
      <c r="A106" t="s">
        <v>91</v>
      </c>
      <c r="B106" t="s">
        <v>107</v>
      </c>
      <c r="C106">
        <v>40</v>
      </c>
    </row>
    <row r="107" spans="1:3" x14ac:dyDescent="0.2">
      <c r="A107" t="s">
        <v>91</v>
      </c>
      <c r="B107" t="s">
        <v>108</v>
      </c>
      <c r="C107">
        <v>40</v>
      </c>
    </row>
    <row r="108" spans="1:3" x14ac:dyDescent="0.2">
      <c r="A108" t="s">
        <v>91</v>
      </c>
      <c r="B108" t="s">
        <v>109</v>
      </c>
      <c r="C108">
        <v>3</v>
      </c>
    </row>
    <row r="109" spans="1:3" x14ac:dyDescent="0.2">
      <c r="A109" t="s">
        <v>91</v>
      </c>
      <c r="B109" t="s">
        <v>110</v>
      </c>
      <c r="C109">
        <v>24</v>
      </c>
    </row>
    <row r="110" spans="1:3" x14ac:dyDescent="0.2">
      <c r="A110" t="s">
        <v>91</v>
      </c>
      <c r="B110" t="s">
        <v>111</v>
      </c>
      <c r="C110">
        <v>14</v>
      </c>
    </row>
    <row r="111" spans="1:3" x14ac:dyDescent="0.2">
      <c r="A111" t="s">
        <v>91</v>
      </c>
      <c r="B111" t="s">
        <v>112</v>
      </c>
      <c r="C111">
        <v>4</v>
      </c>
    </row>
    <row r="112" spans="1:3" x14ac:dyDescent="0.2">
      <c r="A112" t="s">
        <v>91</v>
      </c>
      <c r="B112" t="s">
        <v>113</v>
      </c>
      <c r="C112">
        <v>2</v>
      </c>
    </row>
    <row r="113" spans="1:13" x14ac:dyDescent="0.2">
      <c r="A113" t="s">
        <v>114</v>
      </c>
      <c r="B113" t="s">
        <v>115</v>
      </c>
      <c r="C113">
        <v>2</v>
      </c>
    </row>
    <row r="114" spans="1:13" x14ac:dyDescent="0.2">
      <c r="A114" t="s">
        <v>114</v>
      </c>
      <c r="B114" t="s">
        <v>116</v>
      </c>
      <c r="C114">
        <v>1</v>
      </c>
    </row>
    <row r="115" spans="1:13" x14ac:dyDescent="0.2">
      <c r="A115" t="s">
        <v>114</v>
      </c>
      <c r="B115" t="s">
        <v>117</v>
      </c>
      <c r="C115">
        <v>2</v>
      </c>
    </row>
    <row r="116" spans="1:13" x14ac:dyDescent="0.2">
      <c r="A116" t="s">
        <v>114</v>
      </c>
      <c r="B116" t="s">
        <v>118</v>
      </c>
      <c r="C116">
        <v>2</v>
      </c>
    </row>
    <row r="117" spans="1:13" x14ac:dyDescent="0.2">
      <c r="A117" t="s">
        <v>114</v>
      </c>
      <c r="B117" t="s">
        <v>119</v>
      </c>
      <c r="C117">
        <v>1</v>
      </c>
    </row>
    <row r="118" spans="1:13" x14ac:dyDescent="0.2">
      <c r="A118" t="s">
        <v>120</v>
      </c>
      <c r="B118" t="s">
        <v>121</v>
      </c>
      <c r="C118">
        <v>1</v>
      </c>
    </row>
    <row r="119" spans="1:13" x14ac:dyDescent="0.2">
      <c r="A119" t="s">
        <v>120</v>
      </c>
      <c r="B119" t="s">
        <v>122</v>
      </c>
      <c r="C119">
        <v>1</v>
      </c>
    </row>
    <row r="120" spans="1:13" x14ac:dyDescent="0.2">
      <c r="A120" t="s">
        <v>120</v>
      </c>
      <c r="B120" t="s">
        <v>123</v>
      </c>
      <c r="C120">
        <v>1</v>
      </c>
    </row>
    <row r="121" spans="1:13" x14ac:dyDescent="0.2">
      <c r="A121" t="s">
        <v>120</v>
      </c>
      <c r="B121" t="s">
        <v>124</v>
      </c>
      <c r="C121">
        <v>1</v>
      </c>
    </row>
    <row r="122" spans="1:13" x14ac:dyDescent="0.2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7" t="s">
        <v>157</v>
      </c>
      <c r="K122" s="17" t="s">
        <v>158</v>
      </c>
      <c r="M122" t="s">
        <v>159</v>
      </c>
    </row>
    <row r="123" spans="1:13" x14ac:dyDescent="0.2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7" t="s">
        <v>157</v>
      </c>
      <c r="K123" s="17" t="s">
        <v>158</v>
      </c>
      <c r="M123" t="s">
        <v>160</v>
      </c>
    </row>
  </sheetData>
  <hyperlinks>
    <hyperlink ref="J71" r:id="rId1"/>
    <hyperlink ref="J72:J74" r:id="rId2" display="FermioLabs (Premium)"/>
    <hyperlink ref="N71" r:id="rId3"/>
    <hyperlink ref="N72:N74" r:id="rId4" display="FermioLabs (Premium)"/>
    <hyperlink ref="N68:N70" r:id="rId5" display="FermioLabs (Premium)"/>
    <hyperlink ref="J68:J70" r:id="rId6" display="FermioLabs (Premium)"/>
    <hyperlink ref="J122" r:id="rId7"/>
    <hyperlink ref="K122" r:id="rId8"/>
    <hyperlink ref="J123" r:id="rId9"/>
    <hyperlink ref="K123" r:id="rId10"/>
    <hyperlink ref="K75" r:id="rId11"/>
    <hyperlink ref="J75" r:id="rId12"/>
  </hyperlinks>
  <pageMargins left="0.75" right="0.75" top="1" bottom="1" header="0.5" footer="0.5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3"/>
  <sheetViews>
    <sheetView workbookViewId="0">
      <pane ySplit="1" topLeftCell="A111" activePane="bottomLeft" state="frozen"/>
      <selection pane="bottomLeft" activeCell="E127" sqref="E127"/>
    </sheetView>
  </sheetViews>
  <sheetFormatPr baseColWidth="10" defaultRowHeight="16" x14ac:dyDescent="0.2"/>
  <cols>
    <col min="2" max="2" width="55.33203125" bestFit="1" customWidth="1"/>
    <col min="3" max="3" width="10.83203125" style="13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4" bestFit="1" customWidth="1"/>
    <col min="10" max="10" width="20.1640625" style="14" customWidth="1"/>
    <col min="11" max="11" width="13.6640625" style="14" bestFit="1" customWidth="1"/>
    <col min="17" max="17" width="19.33203125" customWidth="1"/>
    <col min="18" max="18" width="10.83203125" style="1"/>
  </cols>
  <sheetData>
    <row r="1" spans="1:18" s="3" customFormat="1" ht="21" thickTop="1" thickBot="1" x14ac:dyDescent="0.25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8" t="s">
        <v>135</v>
      </c>
      <c r="R1" s="9"/>
    </row>
    <row r="2" spans="1:18" x14ac:dyDescent="0.2">
      <c r="A2" t="str">
        <f>voron2.4_350mm_bom!A2</f>
        <v>Fasteners</v>
      </c>
      <c r="B2" t="str">
        <f>voron2.4_350mm_bom!B2</f>
        <v>M5x40 SHCS</v>
      </c>
      <c r="C2" s="13">
        <f>voron2.4_350mm_bom!C2 *$R$2</f>
        <v>44</v>
      </c>
      <c r="D2" s="2">
        <f>voron2.4_350mm_bom!E2</f>
        <v>0</v>
      </c>
      <c r="E2" s="2">
        <f>C2*D2</f>
        <v>0</v>
      </c>
      <c r="I2" s="14">
        <f>voron2.4_350mm_bom!J2</f>
        <v>0</v>
      </c>
      <c r="Q2" s="12" t="s">
        <v>136</v>
      </c>
      <c r="R2" s="10">
        <v>2</v>
      </c>
    </row>
    <row r="3" spans="1:18" x14ac:dyDescent="0.2">
      <c r="A3" t="str">
        <f>voron2.4_350mm_bom!A3</f>
        <v>Fasteners</v>
      </c>
      <c r="B3" t="str">
        <f>voron2.4_350mm_bom!B3</f>
        <v>M5x30 BHCS</v>
      </c>
      <c r="C3" s="13">
        <f>voron2.4_350mm_bom!C3 *$R$2</f>
        <v>44</v>
      </c>
      <c r="D3" s="2">
        <f>voron2.4_350mm_bom!E3</f>
        <v>0</v>
      </c>
      <c r="E3" s="2">
        <f>voron2.4_350mm_bom!F3</f>
        <v>0</v>
      </c>
      <c r="I3" s="14">
        <f>voron2.4_350mm_bom!J3</f>
        <v>0</v>
      </c>
      <c r="Q3" s="6" t="s">
        <v>142</v>
      </c>
      <c r="R3" s="18">
        <v>0.04</v>
      </c>
    </row>
    <row r="4" spans="1:18" x14ac:dyDescent="0.2">
      <c r="A4" t="str">
        <f>voron2.4_350mm_bom!A4</f>
        <v>Fasteners</v>
      </c>
      <c r="B4" t="str">
        <f>voron2.4_350mm_bom!B4</f>
        <v>M5x16 BHCS</v>
      </c>
      <c r="C4" s="13">
        <f>voron2.4_350mm_bom!C4 *$R$2</f>
        <v>70</v>
      </c>
      <c r="D4" s="2">
        <f>voron2.4_350mm_bom!E4</f>
        <v>0</v>
      </c>
      <c r="E4" s="2">
        <f>voron2.4_350mm_bom!F4</f>
        <v>0</v>
      </c>
      <c r="I4" s="14">
        <f>voron2.4_350mm_bom!J4</f>
        <v>0</v>
      </c>
      <c r="Q4" s="6"/>
      <c r="R4" s="10"/>
    </row>
    <row r="5" spans="1:18" ht="17" thickBot="1" x14ac:dyDescent="0.25">
      <c r="A5" t="str">
        <f>voron2.4_350mm_bom!A5</f>
        <v>Fasteners</v>
      </c>
      <c r="B5" t="str">
        <f>voron2.4_350mm_bom!B5</f>
        <v>M5x10 BHCS</v>
      </c>
      <c r="C5" s="13">
        <f>voron2.4_350mm_bom!C5 *$R$2</f>
        <v>70</v>
      </c>
      <c r="D5" s="2">
        <f>voron2.4_350mm_bom!E5</f>
        <v>0</v>
      </c>
      <c r="E5" s="2">
        <f>voron2.4_350mm_bom!F5</f>
        <v>0</v>
      </c>
      <c r="I5" s="14">
        <f>voron2.4_350mm_bom!J5</f>
        <v>0</v>
      </c>
      <c r="Q5" s="7"/>
      <c r="R5" s="11"/>
    </row>
    <row r="6" spans="1:18" ht="17" thickTop="1" x14ac:dyDescent="0.2">
      <c r="A6" t="str">
        <f>voron2.4_350mm_bom!A6</f>
        <v>Fasteners</v>
      </c>
      <c r="B6" t="str">
        <f>voron2.4_350mm_bom!B6</f>
        <v>M5 Hexnut</v>
      </c>
      <c r="C6" s="13">
        <f>voron2.4_350mm_bom!C6 *$R$2</f>
        <v>32</v>
      </c>
      <c r="D6" s="2">
        <f>voron2.4_350mm_bom!E6</f>
        <v>0</v>
      </c>
      <c r="E6" s="2">
        <f>voron2.4_350mm_bom!F6</f>
        <v>0</v>
      </c>
      <c r="I6" s="14">
        <f>voron2.4_350mm_bom!J6</f>
        <v>0</v>
      </c>
    </row>
    <row r="7" spans="1:18" x14ac:dyDescent="0.2">
      <c r="A7" t="str">
        <f>voron2.4_350mm_bom!A7</f>
        <v>Fasteners</v>
      </c>
      <c r="B7" t="str">
        <f>voron2.4_350mm_bom!B7</f>
        <v>M5 Post-install T-nut</v>
      </c>
      <c r="C7" s="13">
        <f>voron2.4_350mm_bom!C7 *$R$2</f>
        <v>136</v>
      </c>
      <c r="D7" s="2">
        <f>voron2.4_350mm_bom!E7</f>
        <v>0</v>
      </c>
      <c r="E7" s="2">
        <f>voron2.4_350mm_bom!F7</f>
        <v>0</v>
      </c>
      <c r="I7" s="14">
        <f>voron2.4_350mm_bom!J7</f>
        <v>0</v>
      </c>
    </row>
    <row r="8" spans="1:18" x14ac:dyDescent="0.2">
      <c r="A8" t="str">
        <f>voron2.4_350mm_bom!A8</f>
        <v>Fasteners</v>
      </c>
      <c r="B8" t="str">
        <f>voron2.4_350mm_bom!B8</f>
        <v>M5 1mm Shim</v>
      </c>
      <c r="C8" s="13">
        <f>voron2.4_350mm_bom!C8 *$R$2</f>
        <v>84</v>
      </c>
      <c r="D8" s="2">
        <f>voron2.4_350mm_bom!E8</f>
        <v>0</v>
      </c>
      <c r="E8" s="2">
        <f>voron2.4_350mm_bom!F8</f>
        <v>0</v>
      </c>
      <c r="I8" s="14">
        <f>voron2.4_350mm_bom!J8</f>
        <v>0</v>
      </c>
    </row>
    <row r="9" spans="1:18" x14ac:dyDescent="0.2">
      <c r="A9" t="str">
        <f>voron2.4_350mm_bom!A9</f>
        <v>Fasteners</v>
      </c>
      <c r="B9" t="str">
        <f>voron2.4_350mm_bom!B9</f>
        <v>M4x6 BHCS</v>
      </c>
      <c r="C9" s="13">
        <f>voron2.4_350mm_bom!C9 *$R$2</f>
        <v>14</v>
      </c>
      <c r="D9" s="2">
        <f>voron2.4_350mm_bom!E9</f>
        <v>0</v>
      </c>
      <c r="E9" s="2">
        <f>voron2.4_350mm_bom!F9</f>
        <v>0</v>
      </c>
      <c r="I9" s="14">
        <f>voron2.4_350mm_bom!J9</f>
        <v>0</v>
      </c>
    </row>
    <row r="10" spans="1:18" x14ac:dyDescent="0.2">
      <c r="A10" t="str">
        <f>voron2.4_350mm_bom!A10</f>
        <v>Fasteners</v>
      </c>
      <c r="B10" t="str">
        <f>voron2.4_350mm_bom!B10</f>
        <v>M4 Knurled Nut (DIN 466-B)</v>
      </c>
      <c r="C10" s="13">
        <f>voron2.4_350mm_bom!C10 *$R$2</f>
        <v>8</v>
      </c>
      <c r="D10" s="2">
        <f>voron2.4_350mm_bom!E10</f>
        <v>0</v>
      </c>
      <c r="E10" s="2">
        <f>voron2.4_350mm_bom!F10</f>
        <v>0</v>
      </c>
      <c r="I10" s="14">
        <f>voron2.4_350mm_bom!J10</f>
        <v>0</v>
      </c>
    </row>
    <row r="11" spans="1:18" x14ac:dyDescent="0.2">
      <c r="A11" t="str">
        <f>voron2.4_350mm_bom!A11</f>
        <v>Fasteners</v>
      </c>
      <c r="B11" t="str">
        <f>voron2.4_350mm_bom!B11</f>
        <v>M3x40 SHCS</v>
      </c>
      <c r="C11" s="13">
        <f>voron2.4_350mm_bom!C11 *$R$2</f>
        <v>60</v>
      </c>
      <c r="D11" s="2">
        <f>voron2.4_350mm_bom!E11</f>
        <v>0</v>
      </c>
      <c r="E11" s="2">
        <f>voron2.4_350mm_bom!F11</f>
        <v>0</v>
      </c>
      <c r="I11" s="14">
        <f>voron2.4_350mm_bom!J11</f>
        <v>0</v>
      </c>
    </row>
    <row r="12" spans="1:18" x14ac:dyDescent="0.2">
      <c r="A12" t="str">
        <f>voron2.4_350mm_bom!A12</f>
        <v>Fasteners</v>
      </c>
      <c r="B12" t="str">
        <f>voron2.4_350mm_bom!B12</f>
        <v>M3x30 SHCS</v>
      </c>
      <c r="C12" s="13">
        <f>voron2.4_350mm_bom!C12 *$R$2</f>
        <v>50</v>
      </c>
      <c r="D12" s="2">
        <f>voron2.4_350mm_bom!E12</f>
        <v>0</v>
      </c>
      <c r="E12" s="2">
        <f>voron2.4_350mm_bom!F12</f>
        <v>0</v>
      </c>
      <c r="I12" s="14">
        <f>voron2.4_350mm_bom!J12</f>
        <v>0</v>
      </c>
    </row>
    <row r="13" spans="1:18" x14ac:dyDescent="0.2">
      <c r="A13" t="str">
        <f>voron2.4_350mm_bom!A13</f>
        <v>Fasteners</v>
      </c>
      <c r="B13" t="str">
        <f>voron2.4_350mm_bom!B13</f>
        <v>M3x20 SHCS</v>
      </c>
      <c r="C13" s="13">
        <f>voron2.4_350mm_bom!C13 *$R$2</f>
        <v>44</v>
      </c>
      <c r="D13" s="2">
        <f>voron2.4_350mm_bom!E13</f>
        <v>0</v>
      </c>
      <c r="E13" s="2">
        <f>voron2.4_350mm_bom!F13</f>
        <v>0</v>
      </c>
      <c r="I13" s="14">
        <f>voron2.4_350mm_bom!J13</f>
        <v>0</v>
      </c>
    </row>
    <row r="14" spans="1:18" x14ac:dyDescent="0.2">
      <c r="A14" t="str">
        <f>voron2.4_350mm_bom!A14</f>
        <v>Fasteners</v>
      </c>
      <c r="B14" t="str">
        <f>voron2.4_350mm_bom!B14</f>
        <v>M3x16 SHCS</v>
      </c>
      <c r="C14" s="13">
        <f>voron2.4_350mm_bom!C14 *$R$2</f>
        <v>40</v>
      </c>
      <c r="D14" s="2">
        <f>voron2.4_350mm_bom!E14</f>
        <v>0</v>
      </c>
      <c r="E14" s="2">
        <f>voron2.4_350mm_bom!F14</f>
        <v>0</v>
      </c>
      <c r="I14" s="14">
        <f>voron2.4_350mm_bom!J14</f>
        <v>0</v>
      </c>
    </row>
    <row r="15" spans="1:18" x14ac:dyDescent="0.2">
      <c r="A15" t="str">
        <f>voron2.4_350mm_bom!A15</f>
        <v>Fasteners</v>
      </c>
      <c r="B15" t="str">
        <f>voron2.4_350mm_bom!B15</f>
        <v>M3x12 SHCS</v>
      </c>
      <c r="C15" s="13">
        <f>voron2.4_350mm_bom!C15 *$R$2</f>
        <v>82</v>
      </c>
      <c r="D15" s="2">
        <f>voron2.4_350mm_bom!E15</f>
        <v>0</v>
      </c>
      <c r="E15" s="2">
        <f>voron2.4_350mm_bom!F15</f>
        <v>0</v>
      </c>
      <c r="I15" s="14">
        <f>voron2.4_350mm_bom!J15</f>
        <v>0</v>
      </c>
    </row>
    <row r="16" spans="1:18" x14ac:dyDescent="0.2">
      <c r="A16" t="str">
        <f>voron2.4_350mm_bom!A16</f>
        <v>Fasteners</v>
      </c>
      <c r="B16" t="str">
        <f>voron2.4_350mm_bom!B16</f>
        <v>M3x10 FHCS</v>
      </c>
      <c r="C16" s="13">
        <f>voron2.4_350mm_bom!C16 *$R$2</f>
        <v>8</v>
      </c>
      <c r="D16" s="2">
        <f>voron2.4_350mm_bom!E16</f>
        <v>0</v>
      </c>
      <c r="E16" s="2">
        <f>voron2.4_350mm_bom!F16</f>
        <v>0</v>
      </c>
      <c r="I16" s="14">
        <f>voron2.4_350mm_bom!J16</f>
        <v>0</v>
      </c>
    </row>
    <row r="17" spans="1:9" x14ac:dyDescent="0.2">
      <c r="A17" t="str">
        <f>voron2.4_350mm_bom!A17</f>
        <v>Fasteners</v>
      </c>
      <c r="B17" t="str">
        <f>voron2.4_350mm_bom!B17</f>
        <v>M3x8 SHCS</v>
      </c>
      <c r="C17" s="13">
        <f>voron2.4_350mm_bom!C17 *$R$2</f>
        <v>374</v>
      </c>
      <c r="D17" s="2">
        <f>voron2.4_350mm_bom!E17</f>
        <v>0</v>
      </c>
      <c r="E17" s="2">
        <f>voron2.4_350mm_bom!F17</f>
        <v>0</v>
      </c>
      <c r="I17" s="14">
        <f>voron2.4_350mm_bom!J17</f>
        <v>0</v>
      </c>
    </row>
    <row r="18" spans="1:9" x14ac:dyDescent="0.2">
      <c r="A18" t="str">
        <f>voron2.4_350mm_bom!A18</f>
        <v>Fasteners</v>
      </c>
      <c r="B18" t="str">
        <f>voron2.4_350mm_bom!B18</f>
        <v>M3x6 BHCS</v>
      </c>
      <c r="C18" s="13">
        <f>voron2.4_350mm_bom!C18 *$R$2</f>
        <v>22</v>
      </c>
      <c r="D18" s="2">
        <f>voron2.4_350mm_bom!E18</f>
        <v>0</v>
      </c>
      <c r="E18" s="2">
        <f>voron2.4_350mm_bom!F18</f>
        <v>0</v>
      </c>
      <c r="I18" s="14">
        <f>voron2.4_350mm_bom!J18</f>
        <v>0</v>
      </c>
    </row>
    <row r="19" spans="1:9" x14ac:dyDescent="0.2">
      <c r="A19" t="str">
        <f>voron2.4_350mm_bom!A19</f>
        <v>Fasteners</v>
      </c>
      <c r="B19" t="str">
        <f>voron2.4_350mm_bom!B19</f>
        <v>M3x6 FHCS</v>
      </c>
      <c r="C19" s="13">
        <f>voron2.4_350mm_bom!C19 *$R$2</f>
        <v>16</v>
      </c>
      <c r="D19" s="2">
        <f>voron2.4_350mm_bom!E19</f>
        <v>0</v>
      </c>
      <c r="E19" s="2">
        <f>voron2.4_350mm_bom!F19</f>
        <v>0</v>
      </c>
      <c r="I19" s="14">
        <f>voron2.4_350mm_bom!J19</f>
        <v>0</v>
      </c>
    </row>
    <row r="20" spans="1:9" x14ac:dyDescent="0.2">
      <c r="A20" t="str">
        <f>voron2.4_350mm_bom!A20</f>
        <v>Fasteners</v>
      </c>
      <c r="B20" t="str">
        <f>voron2.4_350mm_bom!B20</f>
        <v>M3 Hexnut</v>
      </c>
      <c r="C20" s="13">
        <f>voron2.4_350mm_bom!C20 *$R$2</f>
        <v>12</v>
      </c>
      <c r="D20" s="2">
        <f>voron2.4_350mm_bom!E20</f>
        <v>0</v>
      </c>
      <c r="E20" s="2">
        <f>voron2.4_350mm_bom!F20</f>
        <v>0</v>
      </c>
      <c r="I20" s="14">
        <f>voron2.4_350mm_bom!J20</f>
        <v>0</v>
      </c>
    </row>
    <row r="21" spans="1:9" x14ac:dyDescent="0.2">
      <c r="A21" t="str">
        <f>voron2.4_350mm_bom!A21</f>
        <v>Fasteners</v>
      </c>
      <c r="B21" t="str">
        <f>voron2.4_350mm_bom!B21</f>
        <v>M3 Post-install T-nut</v>
      </c>
      <c r="C21" s="13">
        <f>voron2.4_350mm_bom!C21 *$R$2</f>
        <v>206</v>
      </c>
      <c r="D21" s="2">
        <f>voron2.4_350mm_bom!E21</f>
        <v>0</v>
      </c>
      <c r="E21" s="2">
        <f>voron2.4_350mm_bom!F21</f>
        <v>0</v>
      </c>
      <c r="I21" s="14">
        <f>voron2.4_350mm_bom!J21</f>
        <v>0</v>
      </c>
    </row>
    <row r="22" spans="1:9" x14ac:dyDescent="0.2">
      <c r="A22" t="str">
        <f>voron2.4_350mm_bom!A22</f>
        <v>Fasteners</v>
      </c>
      <c r="B22" t="str">
        <f>voron2.4_350mm_bom!B22</f>
        <v>M3 Hammer Head T-nuts</v>
      </c>
      <c r="C22" s="13">
        <f>voron2.4_350mm_bom!C22 *$R$2</f>
        <v>120</v>
      </c>
      <c r="D22" s="2">
        <f>voron2.4_350mm_bom!E22</f>
        <v>0</v>
      </c>
      <c r="E22" s="2">
        <f>voron2.4_350mm_bom!F22</f>
        <v>0</v>
      </c>
      <c r="I22" s="14">
        <f>voron2.4_350mm_bom!J22</f>
        <v>0</v>
      </c>
    </row>
    <row r="23" spans="1:9" x14ac:dyDescent="0.2">
      <c r="A23" t="str">
        <f>voron2.4_350mm_bom!A23</f>
        <v>Fasteners</v>
      </c>
      <c r="B23" t="str">
        <f>voron2.4_350mm_bom!B23</f>
        <v>M3 Washer</v>
      </c>
      <c r="C23" s="13">
        <f>voron2.4_350mm_bom!C23 *$R$2</f>
        <v>6</v>
      </c>
      <c r="D23" s="2">
        <f>voron2.4_350mm_bom!E23</f>
        <v>0</v>
      </c>
      <c r="E23" s="2">
        <f>voron2.4_350mm_bom!F23</f>
        <v>0</v>
      </c>
      <c r="I23" s="14">
        <f>voron2.4_350mm_bom!J23</f>
        <v>0</v>
      </c>
    </row>
    <row r="24" spans="1:9" x14ac:dyDescent="0.2">
      <c r="A24" t="str">
        <f>voron2.4_350mm_bom!A24</f>
        <v>Fasteners</v>
      </c>
      <c r="B24" t="str">
        <f>voron2.4_350mm_bom!B24</f>
        <v>M3 Threaded Insert</v>
      </c>
      <c r="C24" s="13">
        <f>voron2.4_350mm_bom!C24 *$R$2</f>
        <v>220</v>
      </c>
      <c r="D24" s="2">
        <f>voron2.4_350mm_bom!E24</f>
        <v>0</v>
      </c>
      <c r="E24" s="2">
        <f>voron2.4_350mm_bom!F24</f>
        <v>0</v>
      </c>
      <c r="I24" s="14">
        <f>voron2.4_350mm_bom!J24</f>
        <v>0</v>
      </c>
    </row>
    <row r="25" spans="1:9" x14ac:dyDescent="0.2">
      <c r="A25" t="str">
        <f>voron2.4_350mm_bom!A25</f>
        <v>Fasteners</v>
      </c>
      <c r="B25" t="str">
        <f>voron2.4_350mm_bom!B25</f>
        <v>M2x10 Self-tapping Screw</v>
      </c>
      <c r="C25" s="13">
        <f>voron2.4_350mm_bom!C25 *$R$2</f>
        <v>32</v>
      </c>
      <c r="D25" s="2">
        <f>voron2.4_350mm_bom!E25</f>
        <v>0</v>
      </c>
      <c r="E25" s="2">
        <f>voron2.4_350mm_bom!F25</f>
        <v>0</v>
      </c>
      <c r="I25" s="14">
        <f>voron2.4_350mm_bom!J25</f>
        <v>0</v>
      </c>
    </row>
    <row r="26" spans="1:9" x14ac:dyDescent="0.2">
      <c r="A26" t="str">
        <f>voron2.4_350mm_bom!A26</f>
        <v>Motion</v>
      </c>
      <c r="B26" t="str">
        <f>voron2.4_350mm_bom!B26</f>
        <v>GT2 80T Pulley (5mm ID 6mm W)</v>
      </c>
      <c r="C26" s="13">
        <f>voron2.4_350mm_bom!C26 *$R$2</f>
        <v>8</v>
      </c>
      <c r="D26" s="2">
        <f>voron2.4_350mm_bom!E26</f>
        <v>0</v>
      </c>
      <c r="E26" s="2">
        <f>voron2.4_350mm_bom!F26</f>
        <v>0</v>
      </c>
      <c r="I26" s="14">
        <f>voron2.4_350mm_bom!J26</f>
        <v>0</v>
      </c>
    </row>
    <row r="27" spans="1:9" x14ac:dyDescent="0.2">
      <c r="A27" t="str">
        <f>voron2.4_350mm_bom!A27</f>
        <v>Motion</v>
      </c>
      <c r="B27" t="str">
        <f>voron2.4_350mm_bom!B27</f>
        <v>GT2 20T Pulley (5mm ID 6mm W)</v>
      </c>
      <c r="C27" s="13">
        <f>voron2.4_350mm_bom!C27 *$R$2</f>
        <v>6</v>
      </c>
      <c r="D27" s="2">
        <f>voron2.4_350mm_bom!E27</f>
        <v>0</v>
      </c>
      <c r="E27" s="2">
        <f>voron2.4_350mm_bom!F27</f>
        <v>0</v>
      </c>
      <c r="I27" s="14">
        <f>voron2.4_350mm_bom!J27</f>
        <v>0</v>
      </c>
    </row>
    <row r="28" spans="1:9" x14ac:dyDescent="0.2">
      <c r="A28" t="str">
        <f>voron2.4_350mm_bom!A28</f>
        <v>Motion</v>
      </c>
      <c r="B28" t="str">
        <f>voron2.4_350mm_bom!B28</f>
        <v>GT2 20T Pulley (5mm ID 9mm W)</v>
      </c>
      <c r="C28" s="13">
        <f>voron2.4_350mm_bom!C28 *$R$2</f>
        <v>8</v>
      </c>
      <c r="D28" s="2">
        <f>voron2.4_350mm_bom!E28</f>
        <v>0</v>
      </c>
      <c r="E28" s="2">
        <f>voron2.4_350mm_bom!F28</f>
        <v>0</v>
      </c>
      <c r="I28" s="14">
        <f>voron2.4_350mm_bom!J28</f>
        <v>0</v>
      </c>
    </row>
    <row r="29" spans="1:9" x14ac:dyDescent="0.2">
      <c r="A29" t="str">
        <f>voron2.4_350mm_bom!A29</f>
        <v>Motion</v>
      </c>
      <c r="B29" t="str">
        <f>voron2.4_350mm_bom!B29</f>
        <v>GT2 16T Pulley (5mm ID 6mm W)</v>
      </c>
      <c r="C29" s="13">
        <f>voron2.4_350mm_bom!C29 *$R$2</f>
        <v>8</v>
      </c>
      <c r="D29" s="2">
        <f>voron2.4_350mm_bom!E29</f>
        <v>0</v>
      </c>
      <c r="E29" s="2">
        <f>voron2.4_350mm_bom!F29</f>
        <v>0</v>
      </c>
      <c r="I29" s="14">
        <f>voron2.4_350mm_bom!J29</f>
        <v>0</v>
      </c>
    </row>
    <row r="30" spans="1:9" x14ac:dyDescent="0.2">
      <c r="A30" t="str">
        <f>voron2.4_350mm_bom!A30</f>
        <v>Motion</v>
      </c>
      <c r="B30" t="str">
        <f>voron2.4_350mm_bom!B30</f>
        <v>GT2 20T Toothed Idler (5mm ID 6mm W)</v>
      </c>
      <c r="C30" s="13">
        <f>voron2.4_350mm_bom!C30 *$R$2</f>
        <v>4</v>
      </c>
      <c r="D30" s="2">
        <f>voron2.4_350mm_bom!E30</f>
        <v>0</v>
      </c>
      <c r="E30" s="2">
        <f>voron2.4_350mm_bom!F30</f>
        <v>0</v>
      </c>
      <c r="I30" s="14">
        <f>voron2.4_350mm_bom!J30</f>
        <v>0</v>
      </c>
    </row>
    <row r="31" spans="1:9" x14ac:dyDescent="0.2">
      <c r="A31" t="str">
        <f>voron2.4_350mm_bom!A31</f>
        <v>Motion</v>
      </c>
      <c r="B31" t="str">
        <f>voron2.4_350mm_bom!B31</f>
        <v>GT2 20T Toothed Idler (5mm ID 9mm W)</v>
      </c>
      <c r="C31" s="13">
        <f>voron2.4_350mm_bom!C31 *$R$2</f>
        <v>8</v>
      </c>
      <c r="D31" s="2">
        <f>voron2.4_350mm_bom!E31</f>
        <v>0</v>
      </c>
      <c r="E31" s="2">
        <f>voron2.4_350mm_bom!F31</f>
        <v>0</v>
      </c>
      <c r="I31" s="14">
        <f>voron2.4_350mm_bom!J31</f>
        <v>0</v>
      </c>
    </row>
    <row r="32" spans="1:9" x14ac:dyDescent="0.2">
      <c r="A32" t="str">
        <f>voron2.4_350mm_bom!A32</f>
        <v>Motion</v>
      </c>
      <c r="B32" t="str">
        <f>voron2.4_350mm_bom!B32</f>
        <v>F695 Bearing</v>
      </c>
      <c r="C32" s="13">
        <f>voron2.4_350mm_bom!C32 *$R$2</f>
        <v>40</v>
      </c>
      <c r="D32" s="2">
        <f>voron2.4_350mm_bom!E32</f>
        <v>0</v>
      </c>
      <c r="E32" s="2">
        <f>voron2.4_350mm_bom!F32</f>
        <v>0</v>
      </c>
      <c r="I32" s="14">
        <f>voron2.4_350mm_bom!J32</f>
        <v>0</v>
      </c>
    </row>
    <row r="33" spans="1:9" x14ac:dyDescent="0.2">
      <c r="A33" t="str">
        <f>voron2.4_350mm_bom!A33</f>
        <v>Motion</v>
      </c>
      <c r="B33" t="str">
        <f>voron2.4_350mm_bom!B33</f>
        <v>625 Bearing</v>
      </c>
      <c r="C33" s="13">
        <f>voron2.4_350mm_bom!C33 *$R$2</f>
        <v>24</v>
      </c>
      <c r="D33" s="2">
        <f>voron2.4_350mm_bom!E33</f>
        <v>0</v>
      </c>
      <c r="E33" s="2">
        <f>voron2.4_350mm_bom!F33</f>
        <v>0</v>
      </c>
      <c r="I33" s="14">
        <f>voron2.4_350mm_bom!J33</f>
        <v>0</v>
      </c>
    </row>
    <row r="34" spans="1:9" x14ac:dyDescent="0.2">
      <c r="A34" t="str">
        <f>voron2.4_350mm_bom!A34</f>
        <v>Motion</v>
      </c>
      <c r="B34" t="str">
        <f>voron2.4_350mm_bom!B34</f>
        <v>√ò5x60mm Shaft (D Cut)</v>
      </c>
      <c r="C34" s="13">
        <f>voron2.4_350mm_bom!C34 *$R$2</f>
        <v>8</v>
      </c>
      <c r="D34" s="2">
        <f>voron2.4_350mm_bom!E34</f>
        <v>0</v>
      </c>
      <c r="E34" s="2">
        <f>voron2.4_350mm_bom!F34</f>
        <v>0</v>
      </c>
      <c r="I34" s="14">
        <f>voron2.4_350mm_bom!J34</f>
        <v>0</v>
      </c>
    </row>
    <row r="35" spans="1:9" x14ac:dyDescent="0.2">
      <c r="A35" t="str">
        <f>voron2.4_350mm_bom!A35</f>
        <v>Motion</v>
      </c>
      <c r="B35" t="str">
        <f>voron2.4_350mm_bom!B35</f>
        <v>√ò5x35mm Shaft (trim to size)</v>
      </c>
      <c r="C35" s="13">
        <f>voron2.4_350mm_bom!C35 *$R$2</f>
        <v>2</v>
      </c>
      <c r="D35" s="2">
        <f>voron2.4_350mm_bom!E35</f>
        <v>0</v>
      </c>
      <c r="E35" s="2">
        <f>voron2.4_350mm_bom!F35</f>
        <v>0</v>
      </c>
      <c r="I35" s="14">
        <f>voron2.4_350mm_bom!J35</f>
        <v>0</v>
      </c>
    </row>
    <row r="36" spans="1:9" x14ac:dyDescent="0.2">
      <c r="A36" t="str">
        <f>voron2.4_350mm_bom!A36</f>
        <v>Motion</v>
      </c>
      <c r="B36" t="str">
        <f>voron2.4_350mm_bom!B36</f>
        <v>GT2 Belt Loop (6mm W) - 188mm</v>
      </c>
      <c r="C36" s="13">
        <f>voron2.4_350mm_bom!C36 *$R$2</f>
        <v>8</v>
      </c>
      <c r="D36" s="2">
        <f>voron2.4_350mm_bom!E36</f>
        <v>0</v>
      </c>
      <c r="E36" s="2">
        <f>voron2.4_350mm_bom!F36</f>
        <v>0</v>
      </c>
      <c r="I36" s="14">
        <f>voron2.4_350mm_bom!J36</f>
        <v>0</v>
      </c>
    </row>
    <row r="37" spans="1:9" x14ac:dyDescent="0.2">
      <c r="A37" t="str">
        <f>voron2.4_350mm_bom!A37</f>
        <v>Motion</v>
      </c>
      <c r="B37" t="str">
        <f>voron2.4_350mm_bom!B37</f>
        <v>GT2 Open Belt LL-2GT-9 (9mm wide) - 1200mm</v>
      </c>
      <c r="C37" s="13">
        <f>voron2.4_350mm_bom!C37 *$R$2</f>
        <v>8</v>
      </c>
      <c r="D37" s="2">
        <f>voron2.4_350mm_bom!E37</f>
        <v>0</v>
      </c>
      <c r="E37" s="2">
        <f>voron2.4_350mm_bom!F37</f>
        <v>0</v>
      </c>
      <c r="I37" s="14">
        <f>voron2.4_350mm_bom!J37</f>
        <v>0</v>
      </c>
    </row>
    <row r="38" spans="1:9" x14ac:dyDescent="0.2">
      <c r="A38" t="str">
        <f>voron2.4_350mm_bom!A38</f>
        <v>Motion</v>
      </c>
      <c r="B38" t="str">
        <f>voron2.4_350mm_bom!B38</f>
        <v>BMG Extruder Components Kit</v>
      </c>
      <c r="C38" s="13">
        <f>voron2.4_350mm_bom!C38 *$R$2</f>
        <v>2</v>
      </c>
      <c r="D38" s="2">
        <f>voron2.4_350mm_bom!E38</f>
        <v>0</v>
      </c>
      <c r="E38" s="2">
        <f>voron2.4_350mm_bom!F38</f>
        <v>0</v>
      </c>
      <c r="I38" s="14">
        <f>voron2.4_350mm_bom!J38</f>
        <v>0</v>
      </c>
    </row>
    <row r="39" spans="1:9" x14ac:dyDescent="0.2">
      <c r="A39" t="str">
        <f>voron2.4_350mm_bom!A39</f>
        <v>Motion</v>
      </c>
      <c r="B39" t="str">
        <f>voron2.4_350mm_bom!B39</f>
        <v>Linear Rail MGN9H 400mm</v>
      </c>
      <c r="C39" s="13">
        <f>voron2.4_350mm_bom!C39 *$R$2</f>
        <v>12</v>
      </c>
      <c r="D39" s="2">
        <f>voron2.4_350mm_bom!E39</f>
        <v>0</v>
      </c>
      <c r="E39" s="2">
        <f>voron2.4_350mm_bom!F39</f>
        <v>0</v>
      </c>
      <c r="I39" s="14">
        <f>voron2.4_350mm_bom!J39</f>
        <v>0</v>
      </c>
    </row>
    <row r="40" spans="1:9" x14ac:dyDescent="0.2">
      <c r="A40" t="str">
        <f>voron2.4_350mm_bom!A40</f>
        <v>Motion</v>
      </c>
      <c r="B40" t="str">
        <f>voron2.4_350mm_bom!B40</f>
        <v>Linear Rail MGN12H 400mm</v>
      </c>
      <c r="C40" s="13">
        <f>voron2.4_350mm_bom!C40 *$R$2</f>
        <v>2</v>
      </c>
      <c r="D40" s="2">
        <f>voron2.4_350mm_bom!E40</f>
        <v>0</v>
      </c>
      <c r="E40" s="2">
        <f>voron2.4_350mm_bom!F40</f>
        <v>0</v>
      </c>
      <c r="I40" s="14">
        <f>voron2.4_350mm_bom!J40</f>
        <v>0</v>
      </c>
    </row>
    <row r="41" spans="1:9" x14ac:dyDescent="0.2">
      <c r="A41" t="str">
        <f>voron2.4_350mm_bom!A41</f>
        <v>Motion</v>
      </c>
      <c r="B41" t="str">
        <f>voron2.4_350mm_bom!B41</f>
        <v>GT2 Open Belt LL-2GT-6 (6mm wide) - 2000mm</v>
      </c>
      <c r="C41" s="13">
        <f>voron2.4_350mm_bom!C41 *$R$2</f>
        <v>4</v>
      </c>
      <c r="D41" s="2">
        <f>voron2.4_350mm_bom!E41</f>
        <v>0</v>
      </c>
      <c r="E41" s="2">
        <f>voron2.4_350mm_bom!F41</f>
        <v>0</v>
      </c>
      <c r="I41" s="14">
        <f>voron2.4_350mm_bom!J41</f>
        <v>0</v>
      </c>
    </row>
    <row r="42" spans="1:9" x14ac:dyDescent="0.2">
      <c r="A42" t="str">
        <f>voron2.4_350mm_bom!A42</f>
        <v>Electronics</v>
      </c>
      <c r="B42" t="str">
        <f>voron2.4_350mm_bom!B42</f>
        <v>Omron D2F-01L Micro Switch</v>
      </c>
      <c r="C42" s="13">
        <f>voron2.4_350mm_bom!C42 *$R$2</f>
        <v>6</v>
      </c>
      <c r="D42" s="2">
        <f>voron2.4_350mm_bom!E42</f>
        <v>0</v>
      </c>
      <c r="E42" s="2">
        <f>voron2.4_350mm_bom!F42</f>
        <v>0</v>
      </c>
      <c r="I42" s="14">
        <f>voron2.4_350mm_bom!J42</f>
        <v>0</v>
      </c>
    </row>
    <row r="43" spans="1:9" x14ac:dyDescent="0.2">
      <c r="A43" t="str">
        <f>voron2.4_350mm_bom!A43</f>
        <v>Electronics</v>
      </c>
      <c r="B43" t="str">
        <f>voron2.4_350mm_bom!B43</f>
        <v>Inductive Probe (See sourcing guide)</v>
      </c>
      <c r="C43" s="13">
        <f>voron2.4_350mm_bom!C43 *$R$2</f>
        <v>2</v>
      </c>
      <c r="D43" s="2">
        <f>voron2.4_350mm_bom!E43</f>
        <v>0</v>
      </c>
      <c r="E43" s="2">
        <f>voron2.4_350mm_bom!F43</f>
        <v>0</v>
      </c>
      <c r="I43" s="14">
        <f>voron2.4_350mm_bom!J43</f>
        <v>0</v>
      </c>
    </row>
    <row r="44" spans="1:9" x14ac:dyDescent="0.2">
      <c r="A44" t="str">
        <f>voron2.4_350mm_bom!A44</f>
        <v>Electronics</v>
      </c>
      <c r="B44" t="str">
        <f>voron2.4_350mm_bom!B44</f>
        <v>Hotend Kit (24V)</v>
      </c>
      <c r="C44" s="13">
        <f>voron2.4_350mm_bom!C44 *$R$2</f>
        <v>2</v>
      </c>
      <c r="D44" s="2">
        <f>voron2.4_350mm_bom!E44</f>
        <v>0</v>
      </c>
      <c r="E44" s="2">
        <f>voron2.4_350mm_bom!F44</f>
        <v>0</v>
      </c>
      <c r="I44" s="14">
        <f>voron2.4_350mm_bom!J44</f>
        <v>0</v>
      </c>
    </row>
    <row r="45" spans="1:9" x14ac:dyDescent="0.2">
      <c r="A45" t="str">
        <f>voron2.4_350mm_bom!A45</f>
        <v>Electronics</v>
      </c>
      <c r="B45" t="str">
        <f>voron2.4_350mm_bom!B45</f>
        <v>40x40x20 Centrifugal Fan (24V)</v>
      </c>
      <c r="C45" s="13">
        <f>voron2.4_350mm_bom!C45 *$R$2</f>
        <v>2</v>
      </c>
      <c r="D45" s="2">
        <f>voron2.4_350mm_bom!E45</f>
        <v>0</v>
      </c>
      <c r="E45" s="2">
        <f>voron2.4_350mm_bom!F45</f>
        <v>0</v>
      </c>
      <c r="I45" s="14">
        <f>voron2.4_350mm_bom!J45</f>
        <v>0</v>
      </c>
    </row>
    <row r="46" spans="1:9" x14ac:dyDescent="0.2">
      <c r="A46" t="str">
        <f>voron2.4_350mm_bom!A46</f>
        <v>Electronics</v>
      </c>
      <c r="B46" t="str">
        <f>voron2.4_350mm_bom!B46</f>
        <v>40x40x10 Axial Fan (24V)</v>
      </c>
      <c r="C46" s="13">
        <f>voron2.4_350mm_bom!C46 *$R$2</f>
        <v>2</v>
      </c>
      <c r="D46" s="2">
        <f>voron2.4_350mm_bom!E46</f>
        <v>0</v>
      </c>
      <c r="E46" s="2">
        <f>voron2.4_350mm_bom!F46</f>
        <v>0</v>
      </c>
      <c r="I46" s="14">
        <f>voron2.4_350mm_bom!J46</f>
        <v>0</v>
      </c>
    </row>
    <row r="47" spans="1:9" x14ac:dyDescent="0.2">
      <c r="A47" t="str">
        <f>voron2.4_350mm_bom!A47</f>
        <v>Electronics</v>
      </c>
      <c r="B47" t="str">
        <f>voron2.4_350mm_bom!B47</f>
        <v>Mini 12864 Display</v>
      </c>
      <c r="C47" s="13">
        <f>voron2.4_350mm_bom!C47 *$R$2</f>
        <v>2</v>
      </c>
      <c r="D47" s="2">
        <f>voron2.4_350mm_bom!E47</f>
        <v>0</v>
      </c>
      <c r="E47" s="2">
        <f>voron2.4_350mm_bom!F47</f>
        <v>0</v>
      </c>
      <c r="I47" s="14">
        <f>voron2.4_350mm_bom!J47</f>
        <v>0</v>
      </c>
    </row>
    <row r="48" spans="1:9" x14ac:dyDescent="0.2">
      <c r="A48" t="str">
        <f>voron2.4_350mm_bom!A48</f>
        <v>Electronics</v>
      </c>
      <c r="B48" t="str">
        <f>voron2.4_350mm_bom!B48</f>
        <v>TycoElectronics 10EGG1-1 Filtered Power Inlet (NA/UK)</v>
      </c>
      <c r="C48" s="13">
        <f>voron2.4_350mm_bom!C48 *$R$2</f>
        <v>2</v>
      </c>
      <c r="D48" s="2">
        <f>voron2.4_350mm_bom!E48</f>
        <v>0</v>
      </c>
      <c r="E48" s="2">
        <f>voron2.4_350mm_bom!F48</f>
        <v>0</v>
      </c>
      <c r="I48" s="14">
        <f>voron2.4_350mm_bom!J48</f>
        <v>0</v>
      </c>
    </row>
    <row r="49" spans="1:9" x14ac:dyDescent="0.2">
      <c r="A49" t="str">
        <f>voron2.4_350mm_bom!A49</f>
        <v>Electronics</v>
      </c>
      <c r="B49" t="str">
        <f>voron2.4_350mm_bom!B49</f>
        <v>TycoElectronics 10EGG1-2 Filtered Power Inlet (EU)</v>
      </c>
      <c r="C49" s="13">
        <f>voron2.4_350mm_bom!C49 *$R$2</f>
        <v>2</v>
      </c>
      <c r="D49" s="2">
        <f>voron2.4_350mm_bom!E49</f>
        <v>0</v>
      </c>
      <c r="E49" s="2">
        <f>voron2.4_350mm_bom!F49</f>
        <v>0</v>
      </c>
      <c r="I49" s="14">
        <f>voron2.4_350mm_bom!J49</f>
        <v>0</v>
      </c>
    </row>
    <row r="50" spans="1:9" x14ac:dyDescent="0.2">
      <c r="A50" t="str">
        <f>voron2.4_350mm_bom!A50</f>
        <v>Electronics</v>
      </c>
      <c r="B50" t="str">
        <f>voron2.4_350mm_bom!B50</f>
        <v>Medium Blow Fuse 5x20mm 4A (220V mains)</v>
      </c>
      <c r="C50" s="13">
        <f>voron2.4_350mm_bom!C50 *$R$2</f>
        <v>4</v>
      </c>
      <c r="D50" s="2">
        <f>voron2.4_350mm_bom!E50</f>
        <v>0</v>
      </c>
      <c r="E50" s="2">
        <f>voron2.4_350mm_bom!F50</f>
        <v>0</v>
      </c>
      <c r="I50" s="14">
        <f>voron2.4_350mm_bom!J50</f>
        <v>0</v>
      </c>
    </row>
    <row r="51" spans="1:9" x14ac:dyDescent="0.2">
      <c r="A51" t="str">
        <f>voron2.4_350mm_bom!A51</f>
        <v>Electronics</v>
      </c>
      <c r="B51" t="str">
        <f>voron2.4_350mm_bom!B51</f>
        <v>Medium Blow Fuse 5x20mm 8A (120v mains)</v>
      </c>
      <c r="C51" s="13">
        <f>voron2.4_350mm_bom!C51 *$R$2</f>
        <v>2</v>
      </c>
      <c r="D51" s="2">
        <f>voron2.4_350mm_bom!E51</f>
        <v>0</v>
      </c>
      <c r="E51" s="2">
        <f>voron2.4_350mm_bom!F51</f>
        <v>0</v>
      </c>
      <c r="I51" s="14">
        <f>voron2.4_350mm_bom!J51</f>
        <v>0</v>
      </c>
    </row>
    <row r="52" spans="1:9" x14ac:dyDescent="0.2">
      <c r="A52" t="str">
        <f>voron2.4_350mm_bom!A52</f>
        <v>Electronics</v>
      </c>
      <c r="B52" t="str">
        <f>voron2.4_350mm_bom!B52</f>
        <v>Keystone CAT6 Insert (Optional)</v>
      </c>
      <c r="C52" s="13">
        <f>voron2.4_350mm_bom!C52 *$R$2</f>
        <v>2</v>
      </c>
      <c r="D52" s="2">
        <f>voron2.4_350mm_bom!E52</f>
        <v>0</v>
      </c>
      <c r="E52" s="2">
        <f>voron2.4_350mm_bom!F52</f>
        <v>0</v>
      </c>
      <c r="I52" s="14">
        <f>voron2.4_350mm_bom!J52</f>
        <v>0</v>
      </c>
    </row>
    <row r="53" spans="1:9" x14ac:dyDescent="0.2">
      <c r="A53" t="str">
        <f>voron2.4_350mm_bom!A53</f>
        <v>Electronics</v>
      </c>
      <c r="B53" t="str">
        <f>voron2.4_350mm_bom!B53</f>
        <v>60x60x20 Fan (24V)</v>
      </c>
      <c r="C53" s="13">
        <f>voron2.4_350mm_bom!C53 *$R$2</f>
        <v>6</v>
      </c>
      <c r="D53" s="2">
        <f>voron2.4_350mm_bom!E53</f>
        <v>0</v>
      </c>
      <c r="E53" s="2">
        <f>voron2.4_350mm_bom!F53</f>
        <v>0</v>
      </c>
      <c r="I53" s="14">
        <f>voron2.4_350mm_bom!J53</f>
        <v>0</v>
      </c>
    </row>
    <row r="54" spans="1:9" x14ac:dyDescent="0.2">
      <c r="A54" t="str">
        <f>voron2.4_350mm_bom!A54</f>
        <v>Electronics</v>
      </c>
      <c r="B54" t="str">
        <f>voron2.4_350mm_bom!B54</f>
        <v>Controller with 7+ Stepper outputs</v>
      </c>
      <c r="C54" s="13">
        <f>voron2.4_350mm_bom!C54 *$R$2</f>
        <v>2</v>
      </c>
      <c r="D54" s="2">
        <f>voron2.4_350mm_bom!E54</f>
        <v>0</v>
      </c>
      <c r="E54" s="2">
        <f>voron2.4_350mm_bom!F54</f>
        <v>0</v>
      </c>
      <c r="I54" s="14">
        <f>voron2.4_350mm_bom!J54</f>
        <v>0</v>
      </c>
    </row>
    <row r="55" spans="1:9" x14ac:dyDescent="0.2">
      <c r="A55" t="str">
        <f>voron2.4_350mm_bom!A55</f>
        <v>Electronics</v>
      </c>
      <c r="B55" t="str">
        <f>voron2.4_350mm_bom!B55</f>
        <v>TMC2209 Stepper Motor Driver</v>
      </c>
      <c r="C55" s="13">
        <f>voron2.4_350mm_bom!C55 *$R$2</f>
        <v>14</v>
      </c>
      <c r="D55" s="2">
        <f>voron2.4_350mm_bom!E55</f>
        <v>0</v>
      </c>
      <c r="E55" s="2">
        <f>voron2.4_350mm_bom!F55</f>
        <v>0</v>
      </c>
      <c r="I55" s="14">
        <f>voron2.4_350mm_bom!J55</f>
        <v>0</v>
      </c>
    </row>
    <row r="56" spans="1:9" x14ac:dyDescent="0.2">
      <c r="A56" t="str">
        <f>voron2.4_350mm_bom!A56</f>
        <v>Electronics</v>
      </c>
      <c r="B56" t="str">
        <f>voron2.4_350mm_bom!B56</f>
        <v>USB Cable for selected controller</v>
      </c>
      <c r="C56" s="13">
        <f>voron2.4_350mm_bom!C56 *$R$2</f>
        <v>2</v>
      </c>
      <c r="D56" s="2">
        <f>voron2.4_350mm_bom!E56</f>
        <v>0</v>
      </c>
      <c r="E56" s="2">
        <f>voron2.4_350mm_bom!F56</f>
        <v>0</v>
      </c>
      <c r="I56" s="14">
        <f>voron2.4_350mm_bom!J56</f>
        <v>0</v>
      </c>
    </row>
    <row r="57" spans="1:9" x14ac:dyDescent="0.2">
      <c r="A57" t="str">
        <f>voron2.4_350mm_bom!A57</f>
        <v>Electronics</v>
      </c>
      <c r="B57" t="str">
        <f>voron2.4_350mm_bom!B57</f>
        <v>RaspberryPi 3B+ or better</v>
      </c>
      <c r="C57" s="13">
        <f>voron2.4_350mm_bom!C57 *$R$2</f>
        <v>2</v>
      </c>
      <c r="D57" s="2">
        <f>voron2.4_350mm_bom!E57</f>
        <v>0</v>
      </c>
      <c r="E57" s="2">
        <f>voron2.4_350mm_bom!F57</f>
        <v>0</v>
      </c>
      <c r="I57" s="14">
        <f>voron2.4_350mm_bom!J57</f>
        <v>0</v>
      </c>
    </row>
    <row r="58" spans="1:9" x14ac:dyDescent="0.2">
      <c r="A58" t="str">
        <f>voron2.4_350mm_bom!A58</f>
        <v>Electronics</v>
      </c>
      <c r="B58" t="str">
        <f>voron2.4_350mm_bom!B58</f>
        <v>Mean Well LRS-200-24 PSU</v>
      </c>
      <c r="C58" s="13">
        <f>voron2.4_350mm_bom!C58 *$R$2</f>
        <v>2</v>
      </c>
      <c r="D58" s="2">
        <f>voron2.4_350mm_bom!E58</f>
        <v>0</v>
      </c>
      <c r="E58" s="2">
        <f>voron2.4_350mm_bom!F58</f>
        <v>0</v>
      </c>
      <c r="I58" s="14">
        <f>voron2.4_350mm_bom!J58</f>
        <v>0</v>
      </c>
    </row>
    <row r="59" spans="1:9" x14ac:dyDescent="0.2">
      <c r="A59" t="str">
        <f>voron2.4_350mm_bom!A59</f>
        <v>Electronics</v>
      </c>
      <c r="B59" t="str">
        <f>voron2.4_350mm_bom!B59</f>
        <v>Mean Well RS-25-5 PSU</v>
      </c>
      <c r="C59" s="13">
        <f>voron2.4_350mm_bom!C59 *$R$2</f>
        <v>2</v>
      </c>
      <c r="D59" s="2">
        <f>voron2.4_350mm_bom!E59</f>
        <v>0</v>
      </c>
      <c r="E59" s="2">
        <f>voron2.4_350mm_bom!F59</f>
        <v>0</v>
      </c>
      <c r="I59" s="14">
        <f>voron2.4_350mm_bom!J59</f>
        <v>0</v>
      </c>
    </row>
    <row r="60" spans="1:9" x14ac:dyDescent="0.2">
      <c r="A60" t="str">
        <f>voron2.4_350mm_bom!A60</f>
        <v>Electronics</v>
      </c>
      <c r="B60" t="str">
        <f>voron2.4_350mm_bom!B60</f>
        <v>Omron G3A-210B-DC5 SSR</v>
      </c>
      <c r="C60" s="13">
        <f>voron2.4_350mm_bom!C60 *$R$2</f>
        <v>2</v>
      </c>
      <c r="D60" s="2">
        <f>voron2.4_350mm_bom!E60</f>
        <v>0</v>
      </c>
      <c r="E60" s="2">
        <f>voron2.4_350mm_bom!F60</f>
        <v>0</v>
      </c>
      <c r="I60" s="14">
        <f>voron2.4_350mm_bom!J60</f>
        <v>0</v>
      </c>
    </row>
    <row r="61" spans="1:9" x14ac:dyDescent="0.2">
      <c r="A61" t="str">
        <f>voron2.4_350mm_bom!A61</f>
        <v>Electronics</v>
      </c>
      <c r="B61" t="str">
        <f>voron2.4_350mm_bom!B61</f>
        <v>DIN Rail Mount Bracket for G3A SSR</v>
      </c>
      <c r="C61" s="13">
        <f>voron2.4_350mm_bom!C61 *$R$2</f>
        <v>2</v>
      </c>
      <c r="D61" s="2">
        <f>voron2.4_350mm_bom!E61</f>
        <v>0</v>
      </c>
      <c r="E61" s="2">
        <f>voron2.4_350mm_bom!F61</f>
        <v>0</v>
      </c>
      <c r="I61" s="14">
        <f>voron2.4_350mm_bom!J61</f>
        <v>0</v>
      </c>
    </row>
    <row r="62" spans="1:9" x14ac:dyDescent="0.2">
      <c r="A62" t="str">
        <f>voron2.4_350mm_bom!A62</f>
        <v>Electronics</v>
      </c>
      <c r="B62" t="str">
        <f>voron2.4_350mm_bom!B62</f>
        <v>BAT85 Diode</v>
      </c>
      <c r="C62" s="13">
        <f>voron2.4_350mm_bom!C62 *$R$2</f>
        <v>2</v>
      </c>
      <c r="D62" s="2">
        <f>voron2.4_350mm_bom!E62</f>
        <v>0</v>
      </c>
      <c r="E62" s="2">
        <f>voron2.4_350mm_bom!F62</f>
        <v>0</v>
      </c>
      <c r="I62" s="14">
        <f>voron2.4_350mm_bom!J62</f>
        <v>0</v>
      </c>
    </row>
    <row r="63" spans="1:9" x14ac:dyDescent="0.2">
      <c r="A63" t="str">
        <f>voron2.4_350mm_bom!A63</f>
        <v>Electronics</v>
      </c>
      <c r="B63" t="str">
        <f>voron2.4_350mm_bom!B63</f>
        <v>C13 Power Cord</v>
      </c>
      <c r="C63" s="13">
        <f>voron2.4_350mm_bom!C63 *$R$2</f>
        <v>2</v>
      </c>
      <c r="D63" s="2">
        <f>voron2.4_350mm_bom!E63</f>
        <v>0</v>
      </c>
      <c r="E63" s="2">
        <f>voron2.4_350mm_bom!F63</f>
        <v>0</v>
      </c>
      <c r="I63" s="14">
        <f>voron2.4_350mm_bom!J63</f>
        <v>0</v>
      </c>
    </row>
    <row r="64" spans="1:9" x14ac:dyDescent="0.2">
      <c r="A64" t="str">
        <f>voron2.4_350mm_bom!A64</f>
        <v>Electronics</v>
      </c>
      <c r="B64" t="str">
        <f>voron2.4_350mm_bom!B64</f>
        <v>Thermal Fuse (125C)</v>
      </c>
      <c r="C64" s="13">
        <f>voron2.4_350mm_bom!C64 *$R$2</f>
        <v>2</v>
      </c>
      <c r="D64" s="2">
        <f>voron2.4_350mm_bom!E64</f>
        <v>0</v>
      </c>
      <c r="E64" s="2">
        <f>voron2.4_350mm_bom!F64</f>
        <v>0</v>
      </c>
      <c r="I64" s="14">
        <f>voron2.4_350mm_bom!J64</f>
        <v>0</v>
      </c>
    </row>
    <row r="65" spans="1:9" x14ac:dyDescent="0.2">
      <c r="A65" t="str">
        <f>voron2.4_350mm_bom!A65</f>
        <v>Electronics</v>
      </c>
      <c r="B65" t="str">
        <f>voron2.4_350mm_bom!B65</f>
        <v>NEMA17 Motor 17HS19-2004S</v>
      </c>
      <c r="C65" s="13">
        <f>voron2.4_350mm_bom!C65 *$R$2</f>
        <v>12</v>
      </c>
      <c r="D65" s="2">
        <f>voron2.4_350mm_bom!E65</f>
        <v>0</v>
      </c>
      <c r="E65" s="2">
        <f>voron2.4_350mm_bom!F65</f>
        <v>0</v>
      </c>
      <c r="I65" s="14">
        <f>voron2.4_350mm_bom!J65</f>
        <v>0</v>
      </c>
    </row>
    <row r="66" spans="1:9" x14ac:dyDescent="0.2">
      <c r="A66" t="str">
        <f>voron2.4_350mm_bom!A66</f>
        <v>Electronics</v>
      </c>
      <c r="B66" t="str">
        <f>voron2.4_350mm_bom!B66</f>
        <v>NEMA17 Motor 17HS08-1004S</v>
      </c>
      <c r="C66" s="13">
        <f>voron2.4_350mm_bom!C66 *$R$2</f>
        <v>2</v>
      </c>
      <c r="D66" s="2">
        <f>voron2.4_350mm_bom!E66</f>
        <v>0</v>
      </c>
      <c r="E66" s="2">
        <f>voron2.4_350mm_bom!F66</f>
        <v>0</v>
      </c>
      <c r="I66" s="14">
        <f>voron2.4_350mm_bom!J66</f>
        <v>0</v>
      </c>
    </row>
    <row r="67" spans="1:9" x14ac:dyDescent="0.2">
      <c r="A67" t="str">
        <f>voron2.4_350mm_bom!A67</f>
        <v>Vibration Management</v>
      </c>
      <c r="B67" t="str">
        <f>voron2.4_350mm_bom!B67</f>
        <v>Rubber Foot (1.5x.75",  38x19mm)</v>
      </c>
      <c r="C67" s="13">
        <f>voron2.4_350mm_bom!C67 *$R$2</f>
        <v>8</v>
      </c>
      <c r="D67" s="2">
        <f>voron2.4_350mm_bom!E67</f>
        <v>0</v>
      </c>
      <c r="E67" s="2">
        <f>voron2.4_350mm_bom!F67</f>
        <v>0</v>
      </c>
      <c r="I67" s="14">
        <f>voron2.4_350mm_bom!J67</f>
        <v>0</v>
      </c>
    </row>
    <row r="68" spans="1:9" x14ac:dyDescent="0.2">
      <c r="A68" t="str">
        <f>voron2.4_350mm_bom!A68</f>
        <v>Frame</v>
      </c>
      <c r="B68" t="str">
        <f>voron2.4_350mm_bom!B68</f>
        <v>OpenBuilds Billet Angle Corner Connector (2020)</v>
      </c>
      <c r="C68" s="13">
        <f>voron2.4_350mm_bom!C68 *$R$2</f>
        <v>8</v>
      </c>
      <c r="D68" s="2">
        <f>voron2.4_350mm_bom!E68</f>
        <v>0</v>
      </c>
      <c r="E68" s="2">
        <f>voron2.4_350mm_bom!F68</f>
        <v>0</v>
      </c>
      <c r="I68" s="14" t="str">
        <f>voron2.4_350mm_bom!J68</f>
        <v>FermioLabs (Premium)</v>
      </c>
    </row>
    <row r="69" spans="1:9" x14ac:dyDescent="0.2">
      <c r="A69" t="str">
        <f>voron2.4_350mm_bom!A69</f>
        <v>Frame</v>
      </c>
      <c r="B69" t="str">
        <f>voron2.4_350mm_bom!B69</f>
        <v>Misumi HFSB5-2020-340</v>
      </c>
      <c r="C69" s="13">
        <f>voron2.4_350mm_bom!C69 *$R$2</f>
        <v>2</v>
      </c>
      <c r="D69" s="2">
        <f>voron2.4_350mm_bom!E69</f>
        <v>0</v>
      </c>
      <c r="E69" s="2">
        <f>voron2.4_350mm_bom!F69</f>
        <v>0</v>
      </c>
      <c r="I69" s="14" t="str">
        <f>voron2.4_350mm_bom!J69</f>
        <v>FermioLabs (Premium)</v>
      </c>
    </row>
    <row r="70" spans="1:9" x14ac:dyDescent="0.2">
      <c r="A70" t="str">
        <f>voron2.4_350mm_bom!A70</f>
        <v>Frame</v>
      </c>
      <c r="B70" t="str">
        <f>voron2.4_350mm_bom!B70</f>
        <v>DIN 3 Rails (35mm W) - 465mm</v>
      </c>
      <c r="C70" s="13">
        <f>voron2.4_350mm_bom!C70 *$R$2</f>
        <v>4</v>
      </c>
      <c r="D70" s="2">
        <f>voron2.4_350mm_bom!E70</f>
        <v>0</v>
      </c>
      <c r="E70" s="2">
        <f>voron2.4_350mm_bom!F70</f>
        <v>0</v>
      </c>
      <c r="I70" s="14" t="str">
        <f>voron2.4_350mm_bom!J70</f>
        <v>FermioLabs (Premium)</v>
      </c>
    </row>
    <row r="71" spans="1:9" x14ac:dyDescent="0.2">
      <c r="A71" t="str">
        <f>voron2.4_350mm_bom!A71</f>
        <v>Frame</v>
      </c>
      <c r="B71" t="str">
        <f>voron2.4_350mm_bom!B71</f>
        <v>Misumi HFSB5-2020-430</v>
      </c>
      <c r="C71" s="13">
        <f>voron2.4_350mm_bom!C71 *$R$2</f>
        <v>2</v>
      </c>
      <c r="D71" s="2">
        <f>voron2.4_350mm_bom!E71</f>
        <v>0</v>
      </c>
      <c r="E71" s="2">
        <f>voron2.4_350mm_bom!F71</f>
        <v>0</v>
      </c>
      <c r="I71" s="14" t="str">
        <f>voron2.4_350mm_bom!J71</f>
        <v>FermioLabs (Premium)</v>
      </c>
    </row>
    <row r="72" spans="1:9" x14ac:dyDescent="0.2">
      <c r="A72" t="str">
        <f>voron2.4_350mm_bom!A72</f>
        <v>Frame</v>
      </c>
      <c r="B72" t="str">
        <f>voron2.4_350mm_bom!B72</f>
        <v>Misumi HFSB5-2020-450</v>
      </c>
      <c r="C72" s="13">
        <f>voron2.4_350mm_bom!C72 *$R$2</f>
        <v>4</v>
      </c>
      <c r="D72" s="2">
        <f>voron2.4_350mm_bom!E72</f>
        <v>0</v>
      </c>
      <c r="E72" s="2">
        <f>voron2.4_350mm_bom!F72</f>
        <v>0</v>
      </c>
      <c r="I72" s="14" t="str">
        <f>voron2.4_350mm_bom!J72</f>
        <v>FermioLabs (Premium)</v>
      </c>
    </row>
    <row r="73" spans="1:9" x14ac:dyDescent="0.2">
      <c r="A73" t="str">
        <f>voron2.4_350mm_bom!A73</f>
        <v>Frame</v>
      </c>
      <c r="B73" t="str">
        <f>voron2.4_350mm_bom!B73</f>
        <v>Misumi HFSB5-2020-470-TPW</v>
      </c>
      <c r="C73" s="13">
        <f>voron2.4_350mm_bom!C73 *$R$2</f>
        <v>20</v>
      </c>
      <c r="D73" s="2">
        <f>voron2.4_350mm_bom!E73</f>
        <v>0</v>
      </c>
      <c r="E73" s="2">
        <f>voron2.4_350mm_bom!F73</f>
        <v>0</v>
      </c>
      <c r="I73" s="14" t="str">
        <f>voron2.4_350mm_bom!J73</f>
        <v>FermioLabs (Premium)</v>
      </c>
    </row>
    <row r="74" spans="1:9" x14ac:dyDescent="0.2">
      <c r="A74" t="str">
        <f>voron2.4_350mm_bom!A74</f>
        <v>Frame</v>
      </c>
      <c r="B74" t="str">
        <f>voron2.4_350mm_bom!B74</f>
        <v>Misumi HFSB5-2020-530-LCP-RCP</v>
      </c>
      <c r="C74" s="13">
        <f>voron2.4_350mm_bom!C74 *$R$2</f>
        <v>8</v>
      </c>
      <c r="D74" s="2">
        <f>voron2.4_350mm_bom!E74</f>
        <v>0</v>
      </c>
      <c r="E74" s="2">
        <f>voron2.4_350mm_bom!F74</f>
        <v>0</v>
      </c>
      <c r="I74" s="14" t="str">
        <f>voron2.4_350mm_bom!J74</f>
        <v>FermioLabs (Premium)</v>
      </c>
    </row>
    <row r="75" spans="1:9" x14ac:dyDescent="0.2">
      <c r="A75" t="str">
        <f>voron2.4_350mm_bom!A75</f>
        <v>Frame</v>
      </c>
      <c r="B75" t="str">
        <f>voron2.4_350mm_bom!B75</f>
        <v>Voron 2.4 frame kit (350mm x 350mm x 350mm)</v>
      </c>
      <c r="C75" s="13">
        <f>voron2.4_350mm_bom!C75 *$R$2</f>
        <v>2</v>
      </c>
      <c r="D75" s="2">
        <f>voron2.4_350mm_bom!E75</f>
        <v>0</v>
      </c>
      <c r="E75" s="2">
        <f>voron2.4_350mm_bom!F75</f>
        <v>0</v>
      </c>
      <c r="I75" s="14" t="str">
        <f>voron2.4_350mm_bom!J75</f>
        <v>Printed Solid</v>
      </c>
    </row>
    <row r="76" spans="1:9" x14ac:dyDescent="0.2">
      <c r="A76" t="str">
        <f>voron2.4_350mm_bom!A76</f>
        <v>Misc</v>
      </c>
      <c r="B76" t="str">
        <f>voron2.4_350mm_bom!B76</f>
        <v>Fume Extractor Carbon Filter Element</v>
      </c>
      <c r="C76" s="13">
        <f>voron2.4_350mm_bom!C76 *$R$2</f>
        <v>2</v>
      </c>
      <c r="D76" s="2">
        <f>voron2.4_350mm_bom!E76</f>
        <v>0</v>
      </c>
      <c r="E76" s="2">
        <f>voron2.4_350mm_bom!F76</f>
        <v>0</v>
      </c>
      <c r="I76" s="14">
        <f>voron2.4_350mm_bom!J76</f>
        <v>0</v>
      </c>
    </row>
    <row r="77" spans="1:9" x14ac:dyDescent="0.2">
      <c r="A77" t="str">
        <f>voron2.4_350mm_bom!A77</f>
        <v>Misc</v>
      </c>
      <c r="B77" t="str">
        <f>voron2.4_350mm_bom!B77</f>
        <v>4mm Threaded Bowden Coupler</v>
      </c>
      <c r="C77" s="13">
        <f>voron2.4_350mm_bom!C77 *$R$2</f>
        <v>2</v>
      </c>
      <c r="D77" s="2">
        <f>voron2.4_350mm_bom!E77</f>
        <v>0</v>
      </c>
      <c r="E77" s="2">
        <f>voron2.4_350mm_bom!F77</f>
        <v>0</v>
      </c>
      <c r="I77" s="14">
        <f>voron2.4_350mm_bom!J77</f>
        <v>0</v>
      </c>
    </row>
    <row r="78" spans="1:9" x14ac:dyDescent="0.2">
      <c r="A78" t="str">
        <f>voron2.4_350mm_bom!A78</f>
        <v>Misc</v>
      </c>
      <c r="B78" t="str">
        <f>voron2.4_350mm_bom!B78</f>
        <v>3M VHB Tape 5952</v>
      </c>
      <c r="C78" s="13">
        <f>voron2.4_350mm_bom!C78 *$R$2</f>
        <v>2</v>
      </c>
      <c r="D78" s="2">
        <f>voron2.4_350mm_bom!E78</f>
        <v>0</v>
      </c>
      <c r="E78" s="2">
        <f>voron2.4_350mm_bom!F78</f>
        <v>0</v>
      </c>
      <c r="I78" s="14">
        <f>voron2.4_350mm_bom!J78</f>
        <v>0</v>
      </c>
    </row>
    <row r="79" spans="1:9" x14ac:dyDescent="0.2">
      <c r="A79" t="str">
        <f>voron2.4_350mm_bom!A79</f>
        <v>Misc</v>
      </c>
      <c r="B79" t="str">
        <f>voron2.4_350mm_bom!B79</f>
        <v>Loctite Blue Threadlocker Stick</v>
      </c>
      <c r="C79" s="13">
        <f>voron2.4_350mm_bom!C79 *$R$2</f>
        <v>2</v>
      </c>
      <c r="D79" s="2">
        <f>voron2.4_350mm_bom!E79</f>
        <v>0</v>
      </c>
      <c r="E79" s="2">
        <f>voron2.4_350mm_bom!F79</f>
        <v>0</v>
      </c>
      <c r="I79" s="14">
        <f>voron2.4_350mm_bom!J79</f>
        <v>0</v>
      </c>
    </row>
    <row r="80" spans="1:9" x14ac:dyDescent="0.2">
      <c r="A80" t="str">
        <f>voron2.4_350mm_bom!A80</f>
        <v>Misc</v>
      </c>
      <c r="B80" t="str">
        <f>voron2.4_350mm_bom!B80</f>
        <v>Mobil EP1/2 Grease</v>
      </c>
      <c r="C80" s="13">
        <f>voron2.4_350mm_bom!C80 *$R$2</f>
        <v>2</v>
      </c>
      <c r="D80" s="2">
        <f>voron2.4_350mm_bom!E80</f>
        <v>0</v>
      </c>
      <c r="E80" s="2">
        <f>voron2.4_350mm_bom!F80</f>
        <v>0</v>
      </c>
      <c r="I80" s="14">
        <f>voron2.4_350mm_bom!J80</f>
        <v>0</v>
      </c>
    </row>
    <row r="81" spans="1:9" x14ac:dyDescent="0.2">
      <c r="A81" t="str">
        <f>voron2.4_350mm_bom!A81</f>
        <v>Misc</v>
      </c>
      <c r="B81" t="str">
        <f>voron2.4_350mm_bom!B81</f>
        <v>Single Sided Foam Tape 1mm Thick (5m)</v>
      </c>
      <c r="C81" s="13">
        <f>voron2.4_350mm_bom!C81 *$R$2</f>
        <v>2</v>
      </c>
      <c r="D81" s="2">
        <f>voron2.4_350mm_bom!E81</f>
        <v>0</v>
      </c>
      <c r="E81" s="2">
        <f>voron2.4_350mm_bom!F81</f>
        <v>0</v>
      </c>
      <c r="I81" s="14">
        <f>voron2.4_350mm_bom!J81</f>
        <v>0</v>
      </c>
    </row>
    <row r="82" spans="1:9" x14ac:dyDescent="0.2">
      <c r="A82" t="str">
        <f>voron2.4_350mm_bom!A82</f>
        <v>Misc</v>
      </c>
      <c r="B82" t="str">
        <f>voron2.4_350mm_bom!B82</f>
        <v>Single Sided Foam Tape 3mm Thick (5m)</v>
      </c>
      <c r="C82" s="13">
        <f>voron2.4_350mm_bom!C82 *$R$2</f>
        <v>2</v>
      </c>
      <c r="D82" s="2">
        <f>voron2.4_350mm_bom!E82</f>
        <v>0</v>
      </c>
      <c r="E82" s="2">
        <f>voron2.4_350mm_bom!F82</f>
        <v>0</v>
      </c>
      <c r="I82" s="14">
        <f>voron2.4_350mm_bom!J82</f>
        <v>0</v>
      </c>
    </row>
    <row r="83" spans="1:9" x14ac:dyDescent="0.2">
      <c r="A83" t="str">
        <f>voron2.4_350mm_bom!A83</f>
        <v>Misc</v>
      </c>
      <c r="B83" t="str">
        <f>voron2.4_350mm_bom!B83</f>
        <v>√ò6x3mm Neodimium Magnet</v>
      </c>
      <c r="C83" s="13">
        <f>voron2.4_350mm_bom!C83 *$R$2</f>
        <v>16</v>
      </c>
      <c r="D83" s="2">
        <f>voron2.4_350mm_bom!E83</f>
        <v>0</v>
      </c>
      <c r="E83" s="2">
        <f>voron2.4_350mm_bom!F83</f>
        <v>0</v>
      </c>
      <c r="I83" s="14">
        <f>voron2.4_350mm_bom!J83</f>
        <v>0</v>
      </c>
    </row>
    <row r="84" spans="1:9" x14ac:dyDescent="0.2">
      <c r="A84" t="str">
        <f>voron2.4_350mm_bom!A84</f>
        <v>Misc</v>
      </c>
      <c r="B84" t="str">
        <f>voron2.4_350mm_bom!B84</f>
        <v>PTFE Tube (4mm OD 3mm ID) - 1000mm</v>
      </c>
      <c r="C84" s="13">
        <f>voron2.4_350mm_bom!C84 *$R$2</f>
        <v>2</v>
      </c>
      <c r="D84" s="2">
        <f>voron2.4_350mm_bom!E84</f>
        <v>0</v>
      </c>
      <c r="E84" s="2">
        <f>voron2.4_350mm_bom!F84</f>
        <v>0</v>
      </c>
      <c r="I84" s="14">
        <f>voron2.4_350mm_bom!J84</f>
        <v>0</v>
      </c>
    </row>
    <row r="85" spans="1:9" x14ac:dyDescent="0.2">
      <c r="A85" t="str">
        <f>voron2.4_350mm_bom!A85</f>
        <v>Misc</v>
      </c>
      <c r="B85" t="str">
        <f>voron2.4_350mm_bom!B85</f>
        <v>PTFE Tube (4mm OD 2mm ID) - 300mm</v>
      </c>
      <c r="C85" s="13">
        <f>voron2.4_350mm_bom!C85 *$R$2</f>
        <v>2</v>
      </c>
      <c r="D85" s="2">
        <f>voron2.4_350mm_bom!E85</f>
        <v>0</v>
      </c>
      <c r="E85" s="2">
        <f>voron2.4_350mm_bom!F85</f>
        <v>0</v>
      </c>
      <c r="I85" s="14">
        <f>voron2.4_350mm_bom!J85</f>
        <v>0</v>
      </c>
    </row>
    <row r="86" spans="1:9" x14ac:dyDescent="0.2">
      <c r="A86" t="str">
        <f>voron2.4_350mm_bom!A86</f>
        <v>Cables</v>
      </c>
      <c r="B86" t="str">
        <f>voron2.4_350mm_bom!B86</f>
        <v>Nylon Cable Ties,  Small (.07-.10", 1.8-2.7mm wide)</v>
      </c>
      <c r="C86" s="13">
        <f>voron2.4_350mm_bom!C86 *$R$2</f>
        <v>84</v>
      </c>
      <c r="D86" s="2">
        <f>voron2.4_350mm_bom!E86</f>
        <v>0</v>
      </c>
      <c r="E86" s="2">
        <f>voron2.4_350mm_bom!F86</f>
        <v>0</v>
      </c>
      <c r="I86" s="14">
        <f>voron2.4_350mm_bom!J86</f>
        <v>0</v>
      </c>
    </row>
    <row r="87" spans="1:9" x14ac:dyDescent="0.2">
      <c r="A87" t="str">
        <f>voron2.4_350mm_bom!A87</f>
        <v>Cables</v>
      </c>
      <c r="B87" t="str">
        <f>voron2.4_350mm_bom!B87</f>
        <v>18AWG Wire (10ft/3m total)</v>
      </c>
      <c r="C87" s="13">
        <f>voron2.4_350mm_bom!C87 *$R$2</f>
        <v>2</v>
      </c>
      <c r="D87" s="2">
        <f>voron2.4_350mm_bom!E87</f>
        <v>0</v>
      </c>
      <c r="E87" s="2">
        <f>voron2.4_350mm_bom!F87</f>
        <v>0</v>
      </c>
      <c r="I87" s="14">
        <f>voron2.4_350mm_bom!J87</f>
        <v>0</v>
      </c>
    </row>
    <row r="88" spans="1:9" x14ac:dyDescent="0.2">
      <c r="A88" t="str">
        <f>voron2.4_350mm_bom!A88</f>
        <v>Cables</v>
      </c>
      <c r="B88" t="str">
        <f>voron2.4_350mm_bom!B88</f>
        <v>20AWG High-flex Wire (10ft/3m total)</v>
      </c>
      <c r="C88" s="13">
        <f>voron2.4_350mm_bom!C88 *$R$2</f>
        <v>2</v>
      </c>
      <c r="D88" s="2">
        <f>voron2.4_350mm_bom!E88</f>
        <v>0</v>
      </c>
      <c r="E88" s="2">
        <f>voron2.4_350mm_bom!F88</f>
        <v>0</v>
      </c>
      <c r="I88" s="14">
        <f>voron2.4_350mm_bom!J88</f>
        <v>0</v>
      </c>
    </row>
    <row r="89" spans="1:9" x14ac:dyDescent="0.2">
      <c r="A89" t="str">
        <f>voron2.4_350mm_bom!A89</f>
        <v>Cables</v>
      </c>
      <c r="B89" t="str">
        <f>voron2.4_350mm_bom!B89</f>
        <v>22-24AWG High-flex Wire (min 19 strand)(250ft/76m total)</v>
      </c>
      <c r="C89" s="13">
        <f>voron2.4_350mm_bom!C89 *$R$2</f>
        <v>2</v>
      </c>
      <c r="D89" s="2">
        <f>voron2.4_350mm_bom!E89</f>
        <v>0</v>
      </c>
      <c r="E89" s="2">
        <f>voron2.4_350mm_bom!F89</f>
        <v>0</v>
      </c>
      <c r="I89" s="14">
        <f>voron2.4_350mm_bom!J89</f>
        <v>0</v>
      </c>
    </row>
    <row r="90" spans="1:9" x14ac:dyDescent="0.2">
      <c r="A90" t="str">
        <f>voron2.4_350mm_bom!A90</f>
        <v>Cables</v>
      </c>
      <c r="B90" t="str">
        <f>voron2.4_350mm_bom!B90</f>
        <v>Female Spade Crimp Terminal (18-22AWG, .250", 6.35mm)</v>
      </c>
      <c r="C90" s="13">
        <f>voron2.4_350mm_bom!C90 *$R$2</f>
        <v>14</v>
      </c>
      <c r="D90" s="2">
        <f>voron2.4_350mm_bom!E90</f>
        <v>0</v>
      </c>
      <c r="E90" s="2">
        <f>voron2.4_350mm_bom!F90</f>
        <v>0</v>
      </c>
      <c r="I90" s="14">
        <f>voron2.4_350mm_bom!J90</f>
        <v>0</v>
      </c>
    </row>
    <row r="91" spans="1:9" x14ac:dyDescent="0.2">
      <c r="A91" t="str">
        <f>voron2.4_350mm_bom!A91</f>
        <v>Cables</v>
      </c>
      <c r="B91" t="str">
        <f>voron2.4_350mm_bom!B91</f>
        <v>Fork Spade Crimp Terminal (18-22AWG, #10)</v>
      </c>
      <c r="C91" s="13">
        <f>voron2.4_350mm_bom!C91 *$R$2</f>
        <v>10</v>
      </c>
      <c r="D91" s="2">
        <f>voron2.4_350mm_bom!E91</f>
        <v>0</v>
      </c>
      <c r="E91" s="2">
        <f>voron2.4_350mm_bom!F91</f>
        <v>0</v>
      </c>
      <c r="I91" s="14">
        <f>voron2.4_350mm_bom!J91</f>
        <v>0</v>
      </c>
    </row>
    <row r="92" spans="1:9" x14ac:dyDescent="0.2">
      <c r="A92" t="str">
        <f>voron2.4_350mm_bom!A92</f>
        <v>Cables</v>
      </c>
      <c r="B92" t="str">
        <f>voron2.4_350mm_bom!B92</f>
        <v>Ring Crimp Terminal (16-22AWG, #6)</v>
      </c>
      <c r="C92" s="13">
        <f>voron2.4_350mm_bom!C92 *$R$2</f>
        <v>2</v>
      </c>
      <c r="D92" s="2">
        <f>voron2.4_350mm_bom!E92</f>
        <v>0</v>
      </c>
      <c r="E92" s="2">
        <f>voron2.4_350mm_bom!F92</f>
        <v>0</v>
      </c>
      <c r="I92" s="14">
        <f>voron2.4_350mm_bom!J92</f>
        <v>0</v>
      </c>
    </row>
    <row r="93" spans="1:9" x14ac:dyDescent="0.2">
      <c r="A93" t="str">
        <f>voron2.4_350mm_bom!A93</f>
        <v>Cables</v>
      </c>
      <c r="B93" t="str">
        <f>voron2.4_350mm_bom!B93</f>
        <v>JST XH Connector,  3 Position Male/Female Pair plus Pins</v>
      </c>
      <c r="C93" s="13">
        <f>voron2.4_350mm_bom!C93 *$R$2</f>
        <v>2</v>
      </c>
      <c r="D93" s="2">
        <f>voron2.4_350mm_bom!E93</f>
        <v>0</v>
      </c>
      <c r="E93" s="2">
        <f>voron2.4_350mm_bom!F93</f>
        <v>0</v>
      </c>
      <c r="I93" s="14">
        <f>voron2.4_350mm_bom!J93</f>
        <v>0</v>
      </c>
    </row>
    <row r="94" spans="1:9" x14ac:dyDescent="0.2">
      <c r="A94" t="str">
        <f>voron2.4_350mm_bom!A94</f>
        <v>Cables</v>
      </c>
      <c r="B94" t="str">
        <f>voron2.4_350mm_bom!B94</f>
        <v>Connector kit matching your controller choice (usually JST-XH)</v>
      </c>
      <c r="C94" s="13">
        <f>voron2.4_350mm_bom!C94 *$R$2</f>
        <v>2</v>
      </c>
      <c r="D94" s="2">
        <f>voron2.4_350mm_bom!E94</f>
        <v>0</v>
      </c>
      <c r="E94" s="2">
        <f>voron2.4_350mm_bom!F94</f>
        <v>0</v>
      </c>
      <c r="I94" s="14">
        <f>voron2.4_350mm_bom!J94</f>
        <v>0</v>
      </c>
    </row>
    <row r="95" spans="1:9" x14ac:dyDescent="0.2">
      <c r="A95" t="str">
        <f>voron2.4_350mm_bom!A95</f>
        <v>Cables</v>
      </c>
      <c r="B95" t="str">
        <f>voron2.4_350mm_bom!B95</f>
        <v>Crimp Ferrule Kit (covering sizes 24AWG to 18AWG)</v>
      </c>
      <c r="C95" s="13">
        <f>voron2.4_350mm_bom!C95 *$R$2</f>
        <v>2</v>
      </c>
      <c r="D95" s="2">
        <f>voron2.4_350mm_bom!E95</f>
        <v>0</v>
      </c>
      <c r="E95" s="2">
        <f>voron2.4_350mm_bom!F95</f>
        <v>0</v>
      </c>
      <c r="I95" s="14">
        <f>voron2.4_350mm_bom!J95</f>
        <v>0</v>
      </c>
    </row>
    <row r="96" spans="1:9" x14ac:dyDescent="0.2">
      <c r="A96" t="str">
        <f>voron2.4_350mm_bom!A96</f>
        <v>Cables</v>
      </c>
      <c r="B96" t="str">
        <f>voron2.4_350mm_bom!B96</f>
        <v>MicroFit3 Connector Plug 4 Position</v>
      </c>
      <c r="C96" s="13">
        <f>voron2.4_350mm_bom!C96 *$R$2</f>
        <v>8</v>
      </c>
      <c r="D96" s="2">
        <f>voron2.4_350mm_bom!E96</f>
        <v>0</v>
      </c>
      <c r="E96" s="2">
        <f>voron2.4_350mm_bom!F96</f>
        <v>0</v>
      </c>
      <c r="I96" s="14">
        <f>voron2.4_350mm_bom!J96</f>
        <v>0</v>
      </c>
    </row>
    <row r="97" spans="1:9" x14ac:dyDescent="0.2">
      <c r="A97" t="str">
        <f>voron2.4_350mm_bom!A97</f>
        <v>Cables</v>
      </c>
      <c r="B97" t="str">
        <f>voron2.4_350mm_bom!B97</f>
        <v>MicroFit3 Connector Plug 3 Position</v>
      </c>
      <c r="C97" s="13">
        <f>voron2.4_350mm_bom!C97 *$R$2</f>
        <v>2</v>
      </c>
      <c r="D97" s="2">
        <f>voron2.4_350mm_bom!E97</f>
        <v>0</v>
      </c>
      <c r="E97" s="2">
        <f>voron2.4_350mm_bom!F97</f>
        <v>0</v>
      </c>
      <c r="I97" s="14">
        <f>voron2.4_350mm_bom!J97</f>
        <v>0</v>
      </c>
    </row>
    <row r="98" spans="1:9" x14ac:dyDescent="0.2">
      <c r="A98" t="str">
        <f>voron2.4_350mm_bom!A98</f>
        <v>Cables</v>
      </c>
      <c r="B98" t="str">
        <f>voron2.4_350mm_bom!B98</f>
        <v>MicroFit3 Connector Plug 2 Position</v>
      </c>
      <c r="C98" s="13">
        <f>voron2.4_350mm_bom!C98 *$R$2</f>
        <v>4</v>
      </c>
      <c r="D98" s="2">
        <f>voron2.4_350mm_bom!E98</f>
        <v>0</v>
      </c>
      <c r="E98" s="2">
        <f>voron2.4_350mm_bom!F98</f>
        <v>0</v>
      </c>
      <c r="I98" s="14">
        <f>voron2.4_350mm_bom!J98</f>
        <v>0</v>
      </c>
    </row>
    <row r="99" spans="1:9" x14ac:dyDescent="0.2">
      <c r="A99" t="str">
        <f>voron2.4_350mm_bom!A99</f>
        <v>Cables</v>
      </c>
      <c r="B99" t="str">
        <f>voron2.4_350mm_bom!B99</f>
        <v>MicroFit3 Connector Receptacle 4 Position</v>
      </c>
      <c r="C99" s="13">
        <f>voron2.4_350mm_bom!C99 *$R$2</f>
        <v>8</v>
      </c>
      <c r="D99" s="2">
        <f>voron2.4_350mm_bom!E99</f>
        <v>0</v>
      </c>
      <c r="E99" s="2">
        <f>voron2.4_350mm_bom!F99</f>
        <v>0</v>
      </c>
      <c r="I99" s="14">
        <f>voron2.4_350mm_bom!J99</f>
        <v>0</v>
      </c>
    </row>
    <row r="100" spans="1:9" x14ac:dyDescent="0.2">
      <c r="A100" t="str">
        <f>voron2.4_350mm_bom!A100</f>
        <v>Cables</v>
      </c>
      <c r="B100" t="str">
        <f>voron2.4_350mm_bom!B100</f>
        <v>MicroFit3 Connector Receptacle 3 Position</v>
      </c>
      <c r="C100" s="13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4">
        <f>voron2.4_350mm_bom!J100</f>
        <v>0</v>
      </c>
    </row>
    <row r="101" spans="1:9" x14ac:dyDescent="0.2">
      <c r="A101" t="str">
        <f>voron2.4_350mm_bom!A101</f>
        <v>Cables</v>
      </c>
      <c r="B101" t="str">
        <f>voron2.4_350mm_bom!B101</f>
        <v>MicroFit3 Connector Receptacle 2 Position</v>
      </c>
      <c r="C101" s="13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4">
        <f>voron2.4_350mm_bom!J101</f>
        <v>0</v>
      </c>
    </row>
    <row r="102" spans="1:9" x14ac:dyDescent="0.2">
      <c r="A102" t="str">
        <f>voron2.4_350mm_bom!A102</f>
        <v>Cables</v>
      </c>
      <c r="B102" t="str">
        <f>voron2.4_350mm_bom!B102</f>
        <v>MLX Power Receptacle 3 Position (bed wiring)</v>
      </c>
      <c r="C102" s="13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4">
        <f>voron2.4_350mm_bom!J102</f>
        <v>0</v>
      </c>
    </row>
    <row r="103" spans="1:9" x14ac:dyDescent="0.2">
      <c r="A103" t="str">
        <f>voron2.4_350mm_bom!A103</f>
        <v>Cables</v>
      </c>
      <c r="B103" t="str">
        <f>voron2.4_350mm_bom!B103</f>
        <v>MLX Power Plug 3 Position</v>
      </c>
      <c r="C103" s="13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4">
        <f>voron2.4_350mm_bom!J103</f>
        <v>0</v>
      </c>
    </row>
    <row r="104" spans="1:9" x14ac:dyDescent="0.2">
      <c r="A104" t="str">
        <f>voron2.4_350mm_bom!A104</f>
        <v>Cables</v>
      </c>
      <c r="B104" t="str">
        <f>voron2.4_350mm_bom!B104</f>
        <v>MLX Male Pin</v>
      </c>
      <c r="C104" s="13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4">
        <f>voron2.4_350mm_bom!J104</f>
        <v>0</v>
      </c>
    </row>
    <row r="105" spans="1:9" x14ac:dyDescent="0.2">
      <c r="A105" t="str">
        <f>voron2.4_350mm_bom!A105</f>
        <v>Cables</v>
      </c>
      <c r="B105" t="str">
        <f>voron2.4_350mm_bom!B105</f>
        <v>MLX Female Pin</v>
      </c>
      <c r="C105" s="13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4">
        <f>voron2.4_350mm_bom!J105</f>
        <v>0</v>
      </c>
    </row>
    <row r="106" spans="1:9" x14ac:dyDescent="0.2">
      <c r="A106" t="str">
        <f>voron2.4_350mm_bom!A106</f>
        <v>Cables</v>
      </c>
      <c r="B106" t="str">
        <f>voron2.4_350mm_bom!B106</f>
        <v>MicroFit3 Female Pin</v>
      </c>
      <c r="C106" s="13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4">
        <f>voron2.4_350mm_bom!J106</f>
        <v>0</v>
      </c>
    </row>
    <row r="107" spans="1:9" x14ac:dyDescent="0.2">
      <c r="A107" t="str">
        <f>voron2.4_350mm_bom!A107</f>
        <v>Cables</v>
      </c>
      <c r="B107" t="str">
        <f>voron2.4_350mm_bom!B107</f>
        <v>MicroFit3 Male Pin</v>
      </c>
      <c r="C107" s="13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4">
        <f>voron2.4_350mm_bom!J107</f>
        <v>0</v>
      </c>
    </row>
    <row r="108" spans="1:9" x14ac:dyDescent="0.2">
      <c r="A108" t="str">
        <f>voron2.4_350mm_bom!A108</f>
        <v>Cables</v>
      </c>
      <c r="B108" t="str">
        <f>voron2.4_350mm_bom!B108</f>
        <v>WAGO 221-415 Lever-Nuts</v>
      </c>
      <c r="C108" s="13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4">
        <f>voron2.4_350mm_bom!J108</f>
        <v>0</v>
      </c>
    </row>
    <row r="109" spans="1:9" x14ac:dyDescent="0.2">
      <c r="A109" t="str">
        <f>voron2.4_350mm_bom!A109</f>
        <v>Cables</v>
      </c>
      <c r="B109" t="str">
        <f>voron2.4_350mm_bom!B109</f>
        <v>VORON XY ZipChain (printed a/b link pairs)</v>
      </c>
      <c r="C109" s="13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4">
        <f>voron2.4_350mm_bom!J109</f>
        <v>0</v>
      </c>
    </row>
    <row r="110" spans="1:9" x14ac:dyDescent="0.2">
      <c r="A110" t="str">
        <f>voron2.4_350mm_bom!A110</f>
        <v>Cables</v>
      </c>
      <c r="B110" t="str">
        <f>voron2.4_350mm_bom!B110</f>
        <v>VORON Z ZipChain (printed a/b link pairs)</v>
      </c>
      <c r="C110" s="13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4">
        <f>voron2.4_350mm_bom!J110</f>
        <v>0</v>
      </c>
    </row>
    <row r="111" spans="1:9" x14ac:dyDescent="0.2">
      <c r="A111" t="str">
        <f>voron2.4_350mm_bom!A111</f>
        <v>Cables</v>
      </c>
      <c r="B111" t="str">
        <f>voron2.4_350mm_bom!B111</f>
        <v>VORON XY ZipChain (printed ends)</v>
      </c>
      <c r="C111" s="13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4">
        <f>voron2.4_350mm_bom!J111</f>
        <v>0</v>
      </c>
    </row>
    <row r="112" spans="1:9" x14ac:dyDescent="0.2">
      <c r="A112" t="str">
        <f>voron2.4_350mm_bom!A112</f>
        <v>Cables</v>
      </c>
      <c r="B112" t="str">
        <f>voron2.4_350mm_bom!B112</f>
        <v>VORON Z ZipChain (printed ends)</v>
      </c>
      <c r="C112" s="13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4">
        <f>voron2.4_350mm_bom!J112</f>
        <v>0</v>
      </c>
    </row>
    <row r="113" spans="1:9" x14ac:dyDescent="0.2">
      <c r="A113" t="str">
        <f>voron2.4_350mm_bom!A113</f>
        <v>Panels</v>
      </c>
      <c r="B113" t="str">
        <f>voron2.4_350mm_bom!B113</f>
        <v>Coroplast Sheet - 469x469x4 mm</v>
      </c>
      <c r="C113" s="13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4">
        <f>voron2.4_350mm_bom!J113</f>
        <v>0</v>
      </c>
    </row>
    <row r="114" spans="1:9" x14ac:dyDescent="0.2">
      <c r="A114" t="str">
        <f>voron2.4_350mm_bom!A114</f>
        <v>Panels</v>
      </c>
      <c r="B114" t="str">
        <f>voron2.4_350mm_bom!B114</f>
        <v>Coroplast Sheet - 483x503x4 mm</v>
      </c>
      <c r="C114" s="13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4">
        <f>voron2.4_350mm_bom!J114</f>
        <v>0</v>
      </c>
    </row>
    <row r="115" spans="1:9" x14ac:dyDescent="0.2">
      <c r="A115" t="str">
        <f>voron2.4_350mm_bom!A115</f>
        <v>Panels</v>
      </c>
      <c r="B115" t="str">
        <f>voron2.4_350mm_bom!B115</f>
        <v>Acrylic Sheet Clear - 241.5x503x3 mm</v>
      </c>
      <c r="C115" s="13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4">
        <f>voron2.4_350mm_bom!J115</f>
        <v>0</v>
      </c>
    </row>
    <row r="116" spans="1:9" x14ac:dyDescent="0.2">
      <c r="A116" t="str">
        <f>voron2.4_350mm_bom!A116</f>
        <v>Panels</v>
      </c>
      <c r="B116" t="str">
        <f>voron2.4_350mm_bom!B116</f>
        <v>Acrylic Sheet Clear - 483x503x3 mm</v>
      </c>
      <c r="C116" s="13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4">
        <f>voron2.4_350mm_bom!J116</f>
        <v>0</v>
      </c>
    </row>
    <row r="117" spans="1:9" x14ac:dyDescent="0.2">
      <c r="A117" t="str">
        <f>voron2.4_350mm_bom!A117</f>
        <v>Panels</v>
      </c>
      <c r="B117" t="str">
        <f>voron2.4_350mm_bom!B117</f>
        <v>Acrylic Sheet Clear - 483x483x3 mm</v>
      </c>
      <c r="C117" s="13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4">
        <f>voron2.4_350mm_bom!J117</f>
        <v>0</v>
      </c>
    </row>
    <row r="118" spans="1:9" x14ac:dyDescent="0.2">
      <c r="A118" t="str">
        <f>voron2.4_350mm_bom!A118</f>
        <v>Buildplate</v>
      </c>
      <c r="B118" t="str">
        <f>voron2.4_350mm_bom!B118</f>
        <v>MIC6 5/16" Plate - 14"x14"</v>
      </c>
      <c r="C118" s="13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4">
        <f>voron2.4_350mm_bom!J118</f>
        <v>0</v>
      </c>
    </row>
    <row r="119" spans="1:9" x14ac:dyDescent="0.2">
      <c r="A119" t="str">
        <f>voron2.4_350mm_bom!A119</f>
        <v>Buildplate</v>
      </c>
      <c r="B119" t="str">
        <f>voron2.4_350mm_bom!B119</f>
        <v>Adhesive Magnetic Sheet - 14"x14"</v>
      </c>
      <c r="C119" s="13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4">
        <f>voron2.4_350mm_bom!J119</f>
        <v>0</v>
      </c>
    </row>
    <row r="120" spans="1:9" x14ac:dyDescent="0.2">
      <c r="A120" t="str">
        <f>voron2.4_350mm_bom!A120</f>
        <v>Buildplate</v>
      </c>
      <c r="B120" t="str">
        <f>voron2.4_350mm_bom!B120</f>
        <v>Spring Steel Flexible Print Surface - 14"x14"</v>
      </c>
      <c r="C120" s="13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4">
        <f>voron2.4_350mm_bom!J120</f>
        <v>0</v>
      </c>
    </row>
    <row r="121" spans="1:9" x14ac:dyDescent="0.2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3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4">
        <f>voron2.4_350mm_bom!J121</f>
        <v>0</v>
      </c>
    </row>
    <row r="122" spans="1:9" x14ac:dyDescent="0.2">
      <c r="A122" t="str">
        <f>voron2.4_350mm_bom!A122</f>
        <v>Fliament</v>
      </c>
      <c r="B122" t="str">
        <f>voron2.4_350mm_bom!B122</f>
        <v>Jet Black ASA (850g spool) - Primary color</v>
      </c>
      <c r="C122" s="13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4" t="str">
        <f>voron2.4_350mm_bom!J122</f>
        <v>Prusa3D</v>
      </c>
    </row>
    <row r="123" spans="1:9" x14ac:dyDescent="0.2">
      <c r="A123" t="str">
        <f>voron2.4_350mm_bom!A123</f>
        <v>Filament</v>
      </c>
      <c r="B123" t="str">
        <f>voron2.4_350mm_bom!B123</f>
        <v>Red ASA (850g spool) - Secondary color</v>
      </c>
      <c r="C123" s="13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4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 x14ac:dyDescent="0.2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 x14ac:dyDescent="0.2">
      <c r="A1" s="19" t="s">
        <v>147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s="3" customFormat="1" ht="19" x14ac:dyDescent="0.2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5" customFormat="1" ht="85" x14ac:dyDescent="0.2">
      <c r="A3" s="20" t="s">
        <v>153</v>
      </c>
      <c r="B3" s="20" t="s">
        <v>149</v>
      </c>
      <c r="C3" s="13"/>
      <c r="D3" s="22"/>
      <c r="E3" s="22">
        <f>C3*D3</f>
        <v>0</v>
      </c>
      <c r="F3" s="22"/>
      <c r="G3" s="22"/>
      <c r="H3" s="15" t="s">
        <v>151</v>
      </c>
      <c r="I3" s="21" t="s">
        <v>152</v>
      </c>
    </row>
    <row r="4" spans="1:10" s="15" customFormat="1" x14ac:dyDescent="0.2">
      <c r="A4" s="15" t="s">
        <v>77</v>
      </c>
      <c r="C4" s="13"/>
      <c r="D4" s="22"/>
      <c r="E4" s="22"/>
      <c r="F4" s="22"/>
      <c r="G4" s="22"/>
    </row>
    <row r="5" spans="1:10" s="15" customFormat="1" x14ac:dyDescent="0.2">
      <c r="A5" s="15" t="s">
        <v>78</v>
      </c>
      <c r="C5" s="13"/>
      <c r="D5" s="22"/>
      <c r="E5" s="22"/>
      <c r="F5" s="22"/>
      <c r="G5" s="22"/>
    </row>
    <row r="6" spans="1:10" s="15" customFormat="1" x14ac:dyDescent="0.2">
      <c r="A6" s="15" t="s">
        <v>79</v>
      </c>
      <c r="C6" s="13"/>
      <c r="D6" s="22"/>
      <c r="E6" s="22"/>
      <c r="F6" s="22"/>
      <c r="G6" s="22"/>
    </row>
  </sheetData>
  <mergeCells count="1">
    <mergeCell ref="A1:J1"/>
  </mergeCells>
  <hyperlinks>
    <hyperlink ref="I3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voron2.4_350mm_bom</vt:lpstr>
      <vt:lpstr>Multi_build_BOM</vt:lpstr>
      <vt:lpstr>Frame Parts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2022-08-04T14:40:36Z</dcterms:modified>
</cp:coreProperties>
</file>