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750" yWindow="540" windowWidth="19815" windowHeight="9660" tabRatio="600" firstSheet="0" activeTab="1" autoFilterDateGrouping="1"/>
  </bookViews>
  <sheets>
    <sheet name="GLOBAL AGOSTO" sheetId="1" state="visible" r:id="rId1"/>
    <sheet name="DIARIO AGOSTO" sheetId="2" state="visible" r:id="rId2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4">
    <font>
      <name val="Arial"/>
      <color rgb="FF000000"/>
      <sz val="10"/>
      <scheme val="minor"/>
    </font>
    <font>
      <name val="Arial"/>
      <family val="2"/>
      <b val="1"/>
      <color rgb="FFFFFFFF"/>
      <sz val="10"/>
    </font>
    <font>
      <name val="Nunito"/>
      <b val="1"/>
      <color rgb="FFFFFFFF"/>
      <sz val="11"/>
    </font>
    <font>
      <name val="Arial"/>
      <family val="2"/>
      <color theme="1"/>
      <sz val="10"/>
    </font>
  </fonts>
  <fills count="7">
    <fill>
      <patternFill/>
    </fill>
    <fill>
      <patternFill patternType="gray125"/>
    </fill>
    <fill>
      <patternFill patternType="solid">
        <fgColor rgb="FF9900FF"/>
        <bgColor rgb="FF9900FF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FF9900"/>
        <bgColor rgb="FFFF99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pivotButton="0" quotePrefix="0" xfId="0"/>
    <xf numFmtId="0" fontId="0" fillId="0" borderId="0" pivotButton="0" quotePrefix="0" xfId="0"/>
    <xf numFmtId="0" fontId="1" fillId="2" borderId="1" applyAlignment="1" pivotButton="0" quotePrefix="0" xfId="0">
      <alignment horizontal="center"/>
    </xf>
    <xf numFmtId="0" fontId="1" fillId="2" borderId="1" applyAlignment="1" pivotButton="0" quotePrefix="0" xfId="0">
      <alignment horizontal="left"/>
    </xf>
    <xf numFmtId="2" fontId="1" fillId="2" borderId="1" applyAlignment="1" pivotButton="0" quotePrefix="0" xfId="0">
      <alignment horizontal="center"/>
    </xf>
    <xf numFmtId="9" fontId="1" fillId="2" borderId="1" applyAlignment="1" pivotButton="0" quotePrefix="0" xfId="0">
      <alignment horizontal="center"/>
    </xf>
    <xf numFmtId="10" fontId="1" fillId="2" borderId="1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3" fillId="0" borderId="1" applyAlignment="1" pivotButton="0" quotePrefix="0" xfId="0">
      <alignment horizontal="center"/>
    </xf>
    <xf numFmtId="0" fontId="3" fillId="3" borderId="1" applyAlignment="1" pivotButton="0" quotePrefix="0" xfId="0">
      <alignment horizontal="center"/>
    </xf>
    <xf numFmtId="0" fontId="0" fillId="0" borderId="1" pivotButton="0" quotePrefix="0" xfId="0"/>
    <xf numFmtId="2" fontId="3" fillId="0" borderId="1" applyAlignment="1" pivotButton="0" quotePrefix="0" xfId="0">
      <alignment horizontal="center"/>
    </xf>
    <xf numFmtId="10" fontId="3" fillId="0" borderId="1" applyAlignment="1" pivotButton="0" quotePrefix="0" xfId="0">
      <alignment horizontal="center"/>
    </xf>
    <xf numFmtId="0" fontId="3" fillId="4" borderId="1" applyAlignment="1" pivotButton="0" quotePrefix="0" xfId="0">
      <alignment horizontal="center"/>
    </xf>
    <xf numFmtId="0" fontId="3" fillId="5" borderId="1" applyAlignment="1" pivotButton="0" quotePrefix="0" xfId="0">
      <alignment horizontal="center"/>
    </xf>
    <xf numFmtId="0" fontId="3" fillId="6" borderId="1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2:R55"/>
  <sheetViews>
    <sheetView workbookViewId="0">
      <selection activeCell="N51" sqref="N51"/>
    </sheetView>
  </sheetViews>
  <sheetFormatPr baseColWidth="10" defaultColWidth="12.5703125" defaultRowHeight="15.75" customHeight="1"/>
  <cols>
    <col width="19.85546875" customWidth="1" style="1" min="2" max="2"/>
    <col width="6.85546875" customWidth="1" style="1" min="3" max="3"/>
    <col width="7" customWidth="1" style="1" min="4" max="4"/>
    <col width="24.42578125" customWidth="1" style="1" min="5" max="5"/>
    <col width="10" customWidth="1" style="1" min="6" max="6"/>
    <col width="15.42578125" customWidth="1" style="1" min="7" max="7"/>
    <col width="17.5703125" customWidth="1" style="1" min="8" max="8"/>
    <col width="18.7109375" customWidth="1" style="1" min="9" max="9"/>
    <col width="6.42578125" customWidth="1" style="1" min="10" max="10"/>
    <col width="16.42578125" customWidth="1" style="1" min="11" max="11"/>
    <col width="12" customWidth="1" style="1" min="12" max="12"/>
    <col width="8" customWidth="1" style="1" min="13" max="13"/>
    <col width="12.5703125" customWidth="1" style="1" min="14" max="14"/>
    <col width="18" customWidth="1" style="1" min="15" max="15"/>
    <col width="7.7109375" customWidth="1" style="1" min="16" max="16"/>
    <col width="10" customWidth="1" style="1" min="17" max="17"/>
    <col width="17.42578125" customWidth="1" style="1" min="18" max="18"/>
  </cols>
  <sheetData>
    <row r="2" ht="12.75" customHeight="1" s="1">
      <c r="B2" s="2" t="inlineStr">
        <is>
          <t>AGENTES</t>
        </is>
      </c>
      <c r="C2" s="2" t="inlineStr">
        <is>
          <t>TURNO</t>
        </is>
      </c>
      <c r="D2" s="2" t="inlineStr">
        <is>
          <t>HORAS</t>
        </is>
      </c>
      <c r="E2" s="3" t="inlineStr">
        <is>
          <t>SEMÁFORO PARA AGENTES (Sólo servicios hora)</t>
        </is>
      </c>
      <c r="F2" s="2" t="inlineStr">
        <is>
          <t>SERVICIOS</t>
        </is>
      </c>
      <c r="G2" s="4" t="inlineStr">
        <is>
          <t>SERVICIOS/HORA</t>
        </is>
      </c>
      <c r="H2" s="2" t="inlineStr">
        <is>
          <t>LLAMADAS BRUTAS</t>
        </is>
      </c>
      <c r="I2" s="4" t="inlineStr">
        <is>
          <t>SERVICIOS/LLAMADA</t>
        </is>
      </c>
      <c r="J2" s="2" t="inlineStr">
        <is>
          <t>SAC</t>
        </is>
      </c>
      <c r="K2" s="2" t="inlineStr">
        <is>
          <t>LLAMADAS NETAS</t>
        </is>
      </c>
      <c r="L2" s="5" t="inlineStr">
        <is>
          <t>% TRANSFER</t>
        </is>
      </c>
      <c r="M2" s="6" t="inlineStr">
        <is>
          <t>RC</t>
        </is>
      </c>
      <c r="N2" s="2" t="inlineStr">
        <is>
          <t>CANCELADAS</t>
        </is>
      </c>
      <c r="O2" s="4" t="inlineStr">
        <is>
          <t>CANCELADAS/HORA</t>
        </is>
      </c>
      <c r="P2" s="6" t="inlineStr">
        <is>
          <t>% CANC</t>
        </is>
      </c>
      <c r="Q2" s="2" t="inlineStr">
        <is>
          <t>PTE FIRMA</t>
        </is>
      </c>
      <c r="R2" s="2" t="inlineStr">
        <is>
          <t>SERVICIOS BRUTOS</t>
        </is>
      </c>
    </row>
    <row r="3" ht="15.75" customHeight="1" s="1">
      <c r="A3" t="n">
        <v>1</v>
      </c>
      <c r="B3" s="7" t="inlineStr">
        <is>
          <t>Alba Araujo</t>
        </is>
      </c>
      <c r="C3" s="2" t="inlineStr">
        <is>
          <t>T</t>
        </is>
      </c>
      <c r="D3" s="8" t="n">
        <v>12</v>
      </c>
      <c r="E3" s="9">
        <f>IF(T3&gt;=0.7,"A",IF(T3&gt;=0.6,"B",IF(T3&gt;=0.5,"C","Z")))</f>
        <v/>
      </c>
      <c r="F3" s="10" t="n"/>
      <c r="G3" s="11">
        <f>F3/D3</f>
        <v/>
      </c>
      <c r="H3" s="8" t="n">
        <v>62</v>
      </c>
      <c r="I3" s="11">
        <f>F3/H3</f>
        <v/>
      </c>
      <c r="J3" s="8" t="n">
        <v>26</v>
      </c>
      <c r="K3" s="8">
        <f>+H3-J3</f>
        <v/>
      </c>
      <c r="L3" s="12">
        <f>+J3/H3</f>
        <v/>
      </c>
      <c r="M3" s="12">
        <f>F3/K3</f>
        <v/>
      </c>
      <c r="N3" s="10" t="n"/>
      <c r="O3" s="11">
        <f>N3/D3</f>
        <v/>
      </c>
      <c r="P3" s="12">
        <f>N3/R3</f>
        <v/>
      </c>
      <c r="Q3" s="10" t="n"/>
      <c r="R3" s="8">
        <f>F3+N3+Q3</f>
        <v/>
      </c>
    </row>
    <row r="4" ht="15.75" customHeight="1" s="1">
      <c r="A4" t="n">
        <v>2</v>
      </c>
      <c r="B4" s="7" t="inlineStr">
        <is>
          <t>Albert Ocanto</t>
        </is>
      </c>
      <c r="C4" s="2" t="inlineStr">
        <is>
          <t>M</t>
        </is>
      </c>
      <c r="D4" s="8" t="n">
        <v>14</v>
      </c>
      <c r="E4" s="13">
        <f>IF(T4&gt;=0.7,"A",IF(T4&gt;=0.6,"B",IF(T4&gt;=0.5,"C","Z")))</f>
        <v/>
      </c>
      <c r="F4" s="10" t="n"/>
      <c r="G4" s="11">
        <f>F4/D4</f>
        <v/>
      </c>
      <c r="H4" s="8" t="n">
        <v>52</v>
      </c>
      <c r="I4" s="11">
        <f>F4/H4</f>
        <v/>
      </c>
      <c r="J4" s="8" t="n">
        <v>34</v>
      </c>
      <c r="K4" s="8">
        <f>+H4-J4</f>
        <v/>
      </c>
      <c r="L4" s="12">
        <f>+J4/H4</f>
        <v/>
      </c>
      <c r="M4" s="12">
        <f>F4/K4</f>
        <v/>
      </c>
      <c r="N4" s="10" t="n"/>
      <c r="O4" s="11">
        <f>N4/D4</f>
        <v/>
      </c>
      <c r="P4" s="12">
        <f>N4/R4</f>
        <v/>
      </c>
      <c r="Q4" s="10" t="n"/>
      <c r="R4" s="8">
        <f>F4+N4+Q4</f>
        <v/>
      </c>
    </row>
    <row r="5" ht="15.75" customHeight="1" s="1">
      <c r="A5" t="n">
        <v>3</v>
      </c>
      <c r="B5" s="7" t="inlineStr">
        <is>
          <t>Alberto Sanchez F.</t>
        </is>
      </c>
      <c r="C5" s="2" t="inlineStr">
        <is>
          <t>T</t>
        </is>
      </c>
      <c r="D5" s="8" t="n">
        <v>12</v>
      </c>
      <c r="E5" s="9">
        <f>IF(T5&gt;=0.7,"A",IF(T5&gt;=0.6,"B",IF(T5&gt;=0.5,"C","Z")))</f>
        <v/>
      </c>
      <c r="F5" s="10" t="n"/>
      <c r="G5" s="11">
        <f>F5/D5</f>
        <v/>
      </c>
      <c r="H5" s="8" t="n">
        <v>68</v>
      </c>
      <c r="I5" s="11">
        <f>F5/H5</f>
        <v/>
      </c>
      <c r="J5" s="8" t="n">
        <v>34</v>
      </c>
      <c r="K5" s="8">
        <f>+H5-J5</f>
        <v/>
      </c>
      <c r="L5" s="12">
        <f>+J5/H5</f>
        <v/>
      </c>
      <c r="M5" s="12">
        <f>F5/K5</f>
        <v/>
      </c>
      <c r="N5" s="10" t="n"/>
      <c r="O5" s="11">
        <f>N5/D5</f>
        <v/>
      </c>
      <c r="P5" s="12">
        <f>N5/R5</f>
        <v/>
      </c>
      <c r="Q5" s="10" t="n"/>
      <c r="R5" s="8">
        <f>F5+N5+Q5</f>
        <v/>
      </c>
    </row>
    <row r="6" ht="15.75" customHeight="1" s="1">
      <c r="A6" t="n">
        <v>4</v>
      </c>
      <c r="B6" s="7" t="inlineStr">
        <is>
          <t>Ana Sanchez</t>
        </is>
      </c>
      <c r="C6" s="2" t="inlineStr">
        <is>
          <t>FS</t>
        </is>
      </c>
      <c r="D6" s="8" t="n">
        <v>20</v>
      </c>
      <c r="E6" s="9">
        <f>IF(T6&gt;=0.7,"A",IF(T6&gt;=0.6,"B",IF(T6&gt;=0.5,"C","Z")))</f>
        <v/>
      </c>
      <c r="F6" s="10" t="n"/>
      <c r="G6" s="11">
        <f>F6/D6</f>
        <v/>
      </c>
      <c r="H6" s="8" t="n">
        <v>79</v>
      </c>
      <c r="I6" s="11">
        <f>F6/H6</f>
        <v/>
      </c>
      <c r="J6" s="8" t="n">
        <v>28</v>
      </c>
      <c r="K6" s="8">
        <f>+H6-J6</f>
        <v/>
      </c>
      <c r="L6" s="12">
        <f>+J6/H6</f>
        <v/>
      </c>
      <c r="M6" s="12">
        <f>F6/K6</f>
        <v/>
      </c>
      <c r="N6" s="10" t="n"/>
      <c r="O6" s="11">
        <f>N6/D6</f>
        <v/>
      </c>
      <c r="P6" s="12">
        <f>N6/R6</f>
        <v/>
      </c>
      <c r="Q6" s="10" t="n"/>
      <c r="R6" s="8">
        <f>F6+N6+Q6</f>
        <v/>
      </c>
    </row>
    <row r="7" ht="15.75" customHeight="1" s="1">
      <c r="A7" t="n">
        <v>5</v>
      </c>
      <c r="B7" s="7" t="inlineStr">
        <is>
          <t>Antonio Reina</t>
        </is>
      </c>
      <c r="C7" s="2" t="inlineStr">
        <is>
          <t>M</t>
        </is>
      </c>
      <c r="D7" s="8" t="n">
        <v>12</v>
      </c>
      <c r="E7" s="9">
        <f>IF(T7&gt;=0.7,"A",IF(T7&gt;=0.6,"B",IF(T7&gt;=0.5,"C","Z")))</f>
        <v/>
      </c>
      <c r="F7" s="10" t="n"/>
      <c r="G7" s="11">
        <f>F7/D7</f>
        <v/>
      </c>
      <c r="H7" s="8" t="n">
        <v>53</v>
      </c>
      <c r="I7" s="11">
        <f>F7/H7</f>
        <v/>
      </c>
      <c r="J7" s="8" t="n">
        <v>28</v>
      </c>
      <c r="K7" s="8">
        <f>+H7-J7</f>
        <v/>
      </c>
      <c r="L7" s="12">
        <f>+J7/H7</f>
        <v/>
      </c>
      <c r="M7" s="12">
        <f>F7/K7</f>
        <v/>
      </c>
      <c r="N7" s="10" t="n"/>
      <c r="O7" s="11">
        <f>N7/D7</f>
        <v/>
      </c>
      <c r="P7" s="12">
        <f>N7/R7</f>
        <v/>
      </c>
      <c r="Q7" s="10" t="n"/>
      <c r="R7" s="8">
        <f>F7+N7+Q7</f>
        <v/>
      </c>
    </row>
    <row r="8" ht="15.75" customHeight="1" s="1">
      <c r="A8" t="n">
        <v>6</v>
      </c>
      <c r="B8" s="7" t="inlineStr">
        <is>
          <t>Azahara García</t>
        </is>
      </c>
      <c r="C8" s="2" t="inlineStr">
        <is>
          <t>FS</t>
        </is>
      </c>
      <c r="D8" s="8" t="n">
        <v>20</v>
      </c>
      <c r="E8" s="14">
        <f>IF(T8&gt;=0.7,"A",IF(T8&gt;=0.6,"B",IF(T8&gt;=0.5,"C","Z")))</f>
        <v/>
      </c>
      <c r="F8" s="10" t="n"/>
      <c r="G8" s="11">
        <f>F8/D8</f>
        <v/>
      </c>
      <c r="H8" s="8" t="n">
        <v>51</v>
      </c>
      <c r="I8" s="11">
        <f>F8/H8</f>
        <v/>
      </c>
      <c r="J8" s="8" t="n">
        <v>24</v>
      </c>
      <c r="K8" s="8">
        <f>+H8-J8</f>
        <v/>
      </c>
      <c r="L8" s="12">
        <f>+J8/H8</f>
        <v/>
      </c>
      <c r="M8" s="12">
        <f>F8/K8</f>
        <v/>
      </c>
      <c r="N8" s="10" t="n"/>
      <c r="O8" s="11">
        <f>N8/D8</f>
        <v/>
      </c>
      <c r="P8" s="12">
        <f>N8/R8</f>
        <v/>
      </c>
      <c r="Q8" s="10" t="n"/>
      <c r="R8" s="8">
        <f>F8+N8+Q8</f>
        <v/>
      </c>
    </row>
    <row r="9" ht="15.75" customHeight="1" s="1">
      <c r="A9" t="n">
        <v>7</v>
      </c>
      <c r="B9" s="7" t="inlineStr">
        <is>
          <t>Beatriz Gomez</t>
        </is>
      </c>
      <c r="C9" s="2" t="inlineStr">
        <is>
          <t>M</t>
        </is>
      </c>
      <c r="D9" s="8" t="n">
        <v>12</v>
      </c>
      <c r="E9" s="13">
        <f>IF(T9&gt;=0.7,"A",IF(T9&gt;=0.6,"B",IF(T9&gt;=0.5,"C","Z")))</f>
        <v/>
      </c>
      <c r="F9" s="10" t="n"/>
      <c r="G9" s="11">
        <f>F9/D9</f>
        <v/>
      </c>
      <c r="H9" s="8" t="n">
        <v>54</v>
      </c>
      <c r="I9" s="11">
        <f>F9/H9</f>
        <v/>
      </c>
      <c r="J9" s="8" t="n">
        <v>28</v>
      </c>
      <c r="K9" s="8">
        <f>+H9-J9</f>
        <v/>
      </c>
      <c r="L9" s="12">
        <f>+J9/H9</f>
        <v/>
      </c>
      <c r="M9" s="12">
        <f>F9/K9</f>
        <v/>
      </c>
      <c r="N9" s="10" t="n"/>
      <c r="O9" s="11">
        <f>N9/D9</f>
        <v/>
      </c>
      <c r="P9" s="12">
        <f>N9/R9</f>
        <v/>
      </c>
      <c r="Q9" s="10" t="n"/>
      <c r="R9" s="8">
        <f>F9+N9+Q9</f>
        <v/>
      </c>
    </row>
    <row r="10" ht="15.75" customHeight="1" s="1">
      <c r="A10" t="n">
        <v>8</v>
      </c>
      <c r="B10" s="7" t="inlineStr">
        <is>
          <t>Carmen Cornejo</t>
        </is>
      </c>
      <c r="C10" s="2" t="inlineStr">
        <is>
          <t>T</t>
        </is>
      </c>
      <c r="D10" s="8" t="n">
        <v>0</v>
      </c>
      <c r="E10" s="15">
        <f>IF(T10&gt;=0.7,"A",IF(T10&gt;=0.6,"B",IF(T10&gt;=0.5,"C","Z")))</f>
        <v/>
      </c>
      <c r="F10" s="10" t="n"/>
      <c r="G10" s="11">
        <f>F10/D10</f>
        <v/>
      </c>
      <c r="H10" s="8" t="n">
        <v>0</v>
      </c>
      <c r="I10" s="11">
        <f>F10/H10</f>
        <v/>
      </c>
      <c r="J10" s="8" t="n">
        <v>0</v>
      </c>
      <c r="K10" s="8">
        <f>+H10-J10</f>
        <v/>
      </c>
      <c r="L10" s="12">
        <f>+J10/H10</f>
        <v/>
      </c>
      <c r="M10" s="12">
        <f>F10/K10</f>
        <v/>
      </c>
      <c r="N10" s="10" t="n"/>
      <c r="O10" s="11">
        <f>N10/D10</f>
        <v/>
      </c>
      <c r="P10" s="12">
        <f>N10/R10</f>
        <v/>
      </c>
      <c r="Q10" s="10" t="n"/>
      <c r="R10" s="8">
        <f>F10+N10+Q10</f>
        <v/>
      </c>
    </row>
    <row r="11" ht="15.75" customHeight="1" s="1">
      <c r="A11" t="n">
        <v>9</v>
      </c>
      <c r="B11" s="7" t="inlineStr">
        <is>
          <t>Carolina Fuentes</t>
        </is>
      </c>
      <c r="C11" s="2" t="inlineStr">
        <is>
          <t>M</t>
        </is>
      </c>
      <c r="D11" s="8" t="n">
        <v>14</v>
      </c>
      <c r="E11" s="13">
        <f>IF(T11&gt;=0.7,"A",IF(T11&gt;=0.6,"B",IF(T11&gt;=0.5,"C","Z")))</f>
        <v/>
      </c>
      <c r="F11" s="10" t="n"/>
      <c r="G11" s="11">
        <f>F11/D11</f>
        <v/>
      </c>
      <c r="H11" s="8" t="n">
        <v>61</v>
      </c>
      <c r="I11" s="11">
        <f>F11/H11</f>
        <v/>
      </c>
      <c r="J11" s="8" t="n">
        <v>33</v>
      </c>
      <c r="K11" s="8">
        <f>+H11-J11</f>
        <v/>
      </c>
      <c r="L11" s="12">
        <f>+J11/H11</f>
        <v/>
      </c>
      <c r="M11" s="12">
        <f>F11/K11</f>
        <v/>
      </c>
      <c r="N11" s="10" t="n"/>
      <c r="O11" s="11">
        <f>N11/D11</f>
        <v/>
      </c>
      <c r="P11" s="12">
        <f>N11/R11</f>
        <v/>
      </c>
      <c r="Q11" s="10" t="n"/>
      <c r="R11" s="8">
        <f>F11+N11+Q11</f>
        <v/>
      </c>
    </row>
    <row r="12" ht="15.75" customHeight="1" s="1">
      <c r="A12" t="n">
        <v>10</v>
      </c>
      <c r="B12" s="7" t="inlineStr">
        <is>
          <t>Cesar Correa</t>
        </is>
      </c>
      <c r="C12" s="2" t="inlineStr">
        <is>
          <t>T</t>
        </is>
      </c>
      <c r="D12" s="8" t="n">
        <v>20</v>
      </c>
      <c r="E12" s="15">
        <f>IF(T12&gt;=0.7,"A",IF(T12&gt;=0.6,"B",IF(T12&gt;=0.5,"C","Z")))</f>
        <v/>
      </c>
      <c r="F12" s="10" t="n"/>
      <c r="G12" s="11">
        <f>F12/D12</f>
        <v/>
      </c>
      <c r="H12" s="8" t="n">
        <v>82</v>
      </c>
      <c r="I12" s="11">
        <f>F12/H12</f>
        <v/>
      </c>
      <c r="J12" s="8" t="n">
        <v>41</v>
      </c>
      <c r="K12" s="8">
        <f>+H12-J12</f>
        <v/>
      </c>
      <c r="L12" s="12">
        <f>+J12/H12</f>
        <v/>
      </c>
      <c r="M12" s="12">
        <f>F12/K12</f>
        <v/>
      </c>
      <c r="N12" s="10" t="n"/>
      <c r="O12" s="11">
        <f>N12/D12</f>
        <v/>
      </c>
      <c r="P12" s="12">
        <f>N12/R12</f>
        <v/>
      </c>
      <c r="Q12" s="10" t="n"/>
      <c r="R12" s="8">
        <f>F12+N12+Q12</f>
        <v/>
      </c>
    </row>
    <row r="13" ht="15.75" customHeight="1" s="1">
      <c r="A13" t="n">
        <v>11</v>
      </c>
      <c r="B13" s="7" t="inlineStr">
        <is>
          <t>David Molero</t>
        </is>
      </c>
      <c r="C13" s="2" t="inlineStr">
        <is>
          <t>FS</t>
        </is>
      </c>
      <c r="D13" s="8" t="n">
        <v>16</v>
      </c>
      <c r="E13" s="9">
        <f>IF(T13&gt;=0.7,"A",IF(T13&gt;=0.6,"B",IF(T13&gt;=0.5,"C","Z")))</f>
        <v/>
      </c>
      <c r="F13" s="10" t="n"/>
      <c r="G13" s="11">
        <f>F13/D13</f>
        <v/>
      </c>
      <c r="H13" s="8" t="n">
        <v>75</v>
      </c>
      <c r="I13" s="11">
        <f>F13/H13</f>
        <v/>
      </c>
      <c r="J13" s="8" t="n">
        <v>43</v>
      </c>
      <c r="K13" s="8">
        <f>+H13-J13</f>
        <v/>
      </c>
      <c r="L13" s="12">
        <f>+J13/H13</f>
        <v/>
      </c>
      <c r="M13" s="12">
        <f>F13/K13</f>
        <v/>
      </c>
      <c r="N13" s="10" t="n"/>
      <c r="O13" s="11">
        <f>N13/D13</f>
        <v/>
      </c>
      <c r="P13" s="12">
        <f>N13/R13</f>
        <v/>
      </c>
      <c r="Q13" s="10" t="n"/>
      <c r="R13" s="8">
        <f>F13+N13+Q13</f>
        <v/>
      </c>
    </row>
    <row r="14" ht="15.75" customHeight="1" s="1">
      <c r="A14" t="n">
        <v>12</v>
      </c>
      <c r="B14" s="7" t="inlineStr">
        <is>
          <t>Elena Borrero</t>
        </is>
      </c>
      <c r="C14" s="2" t="inlineStr">
        <is>
          <t>T</t>
        </is>
      </c>
      <c r="D14" s="8" t="n">
        <v>16</v>
      </c>
      <c r="E14" s="9">
        <f>IF(T14&gt;=0.7,"A",IF(T14&gt;=0.6,"B",IF(T14&gt;=0.5,"C","Z")))</f>
        <v/>
      </c>
      <c r="F14" s="10" t="n"/>
      <c r="G14" s="11">
        <f>F14/D14</f>
        <v/>
      </c>
      <c r="H14" s="8" t="n">
        <v>69</v>
      </c>
      <c r="I14" s="11">
        <f>F14/H14</f>
        <v/>
      </c>
      <c r="J14" s="8" t="n">
        <v>31</v>
      </c>
      <c r="K14" s="8">
        <f>+H14-J14</f>
        <v/>
      </c>
      <c r="L14" s="12">
        <f>+J14/H14</f>
        <v/>
      </c>
      <c r="M14" s="12">
        <f>F14/K14</f>
        <v/>
      </c>
      <c r="N14" s="10" t="n"/>
      <c r="O14" s="11">
        <f>N14/D14</f>
        <v/>
      </c>
      <c r="P14" s="12">
        <f>N14/R14</f>
        <v/>
      </c>
      <c r="Q14" s="10" t="n"/>
      <c r="R14" s="8">
        <f>F14+N14+Q14</f>
        <v/>
      </c>
    </row>
    <row r="15" ht="15.75" customHeight="1" s="1">
      <c r="A15" t="n">
        <v>13</v>
      </c>
      <c r="B15" s="7" t="inlineStr">
        <is>
          <t>Estefania Panea</t>
        </is>
      </c>
      <c r="C15" s="2" t="inlineStr">
        <is>
          <t>T</t>
        </is>
      </c>
      <c r="D15" s="8" t="n">
        <v>14</v>
      </c>
      <c r="E15" s="9">
        <f>IF(T15&gt;=0.7,"A",IF(T15&gt;=0.6,"B",IF(T15&gt;=0.5,"C","Z")))</f>
        <v/>
      </c>
      <c r="F15" s="10" t="n"/>
      <c r="G15" s="11">
        <f>F15/D15</f>
        <v/>
      </c>
      <c r="H15" s="8" t="n">
        <v>53</v>
      </c>
      <c r="I15" s="11">
        <f>F15/H15</f>
        <v/>
      </c>
      <c r="J15" s="8" t="n">
        <v>21</v>
      </c>
      <c r="K15" s="8">
        <f>+H15-J15</f>
        <v/>
      </c>
      <c r="L15" s="12">
        <f>+J15/H15</f>
        <v/>
      </c>
      <c r="M15" s="12">
        <f>F15/K15</f>
        <v/>
      </c>
      <c r="N15" s="10" t="n"/>
      <c r="O15" s="11">
        <f>N15/D15</f>
        <v/>
      </c>
      <c r="P15" s="12">
        <f>N15/R15</f>
        <v/>
      </c>
      <c r="Q15" s="10" t="n"/>
      <c r="R15" s="8">
        <f>F15+N15+Q15</f>
        <v/>
      </c>
    </row>
    <row r="16" ht="15.75" customHeight="1" s="1">
      <c r="A16" t="n">
        <v>14</v>
      </c>
      <c r="B16" s="7" t="inlineStr">
        <is>
          <t>Fran Perdomo</t>
        </is>
      </c>
      <c r="C16" s="2" t="inlineStr">
        <is>
          <t>M</t>
        </is>
      </c>
      <c r="D16" s="8" t="n">
        <v>16</v>
      </c>
      <c r="E16" s="9">
        <f>IF(T16&gt;=0.7,"A",IF(T16&gt;=0.6,"B",IF(T16&gt;=0.5,"C","Z")))</f>
        <v/>
      </c>
      <c r="F16" s="10" t="n"/>
      <c r="G16" s="11">
        <f>F16/D16</f>
        <v/>
      </c>
      <c r="H16" s="8" t="n">
        <v>62</v>
      </c>
      <c r="I16" s="11">
        <f>F16/H16</f>
        <v/>
      </c>
      <c r="J16" s="8" t="n">
        <v>36</v>
      </c>
      <c r="K16" s="8">
        <f>+H16-J16</f>
        <v/>
      </c>
      <c r="L16" s="12">
        <f>+J16/H16</f>
        <v/>
      </c>
      <c r="M16" s="12">
        <f>F16/K16</f>
        <v/>
      </c>
      <c r="N16" s="10" t="n"/>
      <c r="O16" s="11">
        <f>N16/D16</f>
        <v/>
      </c>
      <c r="P16" s="12">
        <f>N16/R16</f>
        <v/>
      </c>
      <c r="Q16" s="10" t="n"/>
      <c r="R16" s="8">
        <f>F16+N16+Q16</f>
        <v/>
      </c>
    </row>
    <row r="17" ht="15.75" customHeight="1" s="1">
      <c r="A17" t="n">
        <v>15</v>
      </c>
      <c r="B17" s="7" t="inlineStr">
        <is>
          <t>Gonzalo Falcon</t>
        </is>
      </c>
      <c r="C17" s="2" t="inlineStr">
        <is>
          <t>T</t>
        </is>
      </c>
      <c r="D17" s="8" t="n">
        <v>12</v>
      </c>
      <c r="E17" s="9">
        <f>IF(T17&gt;=0.7,"A",IF(T17&gt;=0.6,"B",IF(T17&gt;=0.5,"C","Z")))</f>
        <v/>
      </c>
      <c r="F17" s="10" t="n"/>
      <c r="G17" s="11">
        <f>F17/D17</f>
        <v/>
      </c>
      <c r="H17" s="8" t="n">
        <v>72</v>
      </c>
      <c r="I17" s="11">
        <f>F17/H17</f>
        <v/>
      </c>
      <c r="J17" s="8" t="n">
        <v>25</v>
      </c>
      <c r="K17" s="8">
        <f>+H17-J17</f>
        <v/>
      </c>
      <c r="L17" s="12">
        <f>+J17/H17</f>
        <v/>
      </c>
      <c r="M17" s="12">
        <f>F17/K17</f>
        <v/>
      </c>
      <c r="N17" s="10" t="n"/>
      <c r="O17" s="11">
        <f>N17/D17</f>
        <v/>
      </c>
      <c r="P17" s="12">
        <f>N17/R17</f>
        <v/>
      </c>
      <c r="Q17" s="10" t="n"/>
      <c r="R17" s="8">
        <f>F17+N17+Q17</f>
        <v/>
      </c>
    </row>
    <row r="18" ht="15.75" customHeight="1" s="1">
      <c r="A18" t="n">
        <v>16</v>
      </c>
      <c r="B18" s="7" t="inlineStr">
        <is>
          <t>Guillermo Hurtado</t>
        </is>
      </c>
      <c r="C18" s="2" t="inlineStr">
        <is>
          <t>FS</t>
        </is>
      </c>
      <c r="D18" s="8" t="n">
        <v>36</v>
      </c>
      <c r="E18" s="9">
        <f>IF(T18&gt;=0.7,"A",IF(T18&gt;=0.6,"B",IF(T18&gt;=0.5,"C","Z")))</f>
        <v/>
      </c>
      <c r="F18" s="10" t="n"/>
      <c r="G18" s="11">
        <f>F18/D18</f>
        <v/>
      </c>
      <c r="H18" s="8" t="n">
        <v>126</v>
      </c>
      <c r="I18" s="11">
        <f>F18/H18</f>
        <v/>
      </c>
      <c r="J18" s="8" t="n">
        <v>51</v>
      </c>
      <c r="K18" s="8">
        <f>+H18-J18</f>
        <v/>
      </c>
      <c r="L18" s="12">
        <f>+J18/H18</f>
        <v/>
      </c>
      <c r="M18" s="12">
        <f>F18/K18</f>
        <v/>
      </c>
      <c r="N18" s="10" t="n"/>
      <c r="O18" s="11">
        <f>N18/D18</f>
        <v/>
      </c>
      <c r="P18" s="12">
        <f>N18/R18</f>
        <v/>
      </c>
      <c r="Q18" s="10" t="n"/>
      <c r="R18" s="8">
        <f>F18+N18+Q18</f>
        <v/>
      </c>
    </row>
    <row r="19" ht="15.75" customHeight="1" s="1">
      <c r="A19" t="n">
        <v>17</v>
      </c>
      <c r="B19" s="7" t="inlineStr">
        <is>
          <t>Irati Izaguirre</t>
        </is>
      </c>
      <c r="C19" s="2" t="inlineStr">
        <is>
          <t>M</t>
        </is>
      </c>
      <c r="D19" s="8" t="n">
        <v>12</v>
      </c>
      <c r="E19" s="13">
        <f>IF(T19&gt;=0.7,"A",IF(T19&gt;=0.6,"B",IF(T19&gt;=0.5,"C","Z")))</f>
        <v/>
      </c>
      <c r="F19" s="10" t="n"/>
      <c r="G19" s="11">
        <f>F19/D19</f>
        <v/>
      </c>
      <c r="H19" s="8" t="n">
        <v>42</v>
      </c>
      <c r="I19" s="11">
        <f>F19/H19</f>
        <v/>
      </c>
      <c r="J19" s="8" t="n">
        <v>22</v>
      </c>
      <c r="K19" s="8">
        <f>+H19-J19</f>
        <v/>
      </c>
      <c r="L19" s="12">
        <f>+J19/H19</f>
        <v/>
      </c>
      <c r="M19" s="12">
        <f>F19/K19</f>
        <v/>
      </c>
      <c r="N19" s="10" t="n"/>
      <c r="O19" s="11">
        <f>N19/D19</f>
        <v/>
      </c>
      <c r="P19" s="12">
        <f>N19/R19</f>
        <v/>
      </c>
      <c r="Q19" s="10" t="n"/>
      <c r="R19" s="8">
        <f>F19+N19+Q19</f>
        <v/>
      </c>
    </row>
    <row r="20" ht="15.75" customHeight="1" s="1">
      <c r="A20" t="n">
        <v>18</v>
      </c>
      <c r="B20" s="7" t="inlineStr">
        <is>
          <t>Ivan Barroso</t>
        </is>
      </c>
      <c r="C20" s="2" t="inlineStr">
        <is>
          <t>M</t>
        </is>
      </c>
      <c r="D20" s="8" t="n">
        <v>12</v>
      </c>
      <c r="E20" s="15">
        <f>IF(T20&gt;=0.7,"A",IF(T20&gt;=0.6,"B",IF(T20&gt;=0.5,"C","Z")))</f>
        <v/>
      </c>
      <c r="F20" s="10" t="n"/>
      <c r="G20" s="11">
        <f>F20/D20</f>
        <v/>
      </c>
      <c r="H20" s="8" t="n">
        <v>32</v>
      </c>
      <c r="I20" s="11">
        <f>F20/H20</f>
        <v/>
      </c>
      <c r="J20" s="8" t="n">
        <v>17</v>
      </c>
      <c r="K20" s="8">
        <f>+H20-J20</f>
        <v/>
      </c>
      <c r="L20" s="12">
        <f>+J20/H20</f>
        <v/>
      </c>
      <c r="M20" s="12">
        <f>F20/K20</f>
        <v/>
      </c>
      <c r="N20" s="10" t="n"/>
      <c r="O20" s="11">
        <f>N20/D20</f>
        <v/>
      </c>
      <c r="P20" s="12">
        <f>N20/R20</f>
        <v/>
      </c>
      <c r="Q20" s="10" t="n"/>
      <c r="R20" s="8">
        <f>F20+N20+Q20</f>
        <v/>
      </c>
    </row>
    <row r="21" ht="15.75" customHeight="1" s="1">
      <c r="A21" t="n">
        <v>19</v>
      </c>
      <c r="B21" s="7" t="inlineStr">
        <is>
          <t>Laura Eguens</t>
        </is>
      </c>
      <c r="C21" s="2" t="inlineStr">
        <is>
          <t>T</t>
        </is>
      </c>
      <c r="D21" s="8" t="n">
        <v>14</v>
      </c>
      <c r="E21" s="9">
        <f>IF(T21&gt;=0.7,"A",IF(T21&gt;=0.6,"B",IF(T21&gt;=0.5,"C","Z")))</f>
        <v/>
      </c>
      <c r="F21" s="10" t="n"/>
      <c r="G21" s="11">
        <f>F21/D21</f>
        <v/>
      </c>
      <c r="H21" s="8" t="n">
        <v>47</v>
      </c>
      <c r="I21" s="11">
        <f>F21/H21</f>
        <v/>
      </c>
      <c r="J21" s="8" t="n">
        <v>19</v>
      </c>
      <c r="K21" s="8">
        <f>+H21-J21</f>
        <v/>
      </c>
      <c r="L21" s="12">
        <f>+J21/H21</f>
        <v/>
      </c>
      <c r="M21" s="12">
        <f>F21/K21</f>
        <v/>
      </c>
      <c r="N21" s="10" t="n"/>
      <c r="O21" s="11">
        <f>N21/D21</f>
        <v/>
      </c>
      <c r="P21" s="12">
        <f>N21/R21</f>
        <v/>
      </c>
      <c r="Q21" s="10" t="n"/>
      <c r="R21" s="8">
        <f>F21+N21+Q21</f>
        <v/>
      </c>
    </row>
    <row r="22" ht="15.75" customHeight="1" s="1">
      <c r="A22" t="n">
        <v>20</v>
      </c>
      <c r="B22" s="7" t="inlineStr">
        <is>
          <t>Leila Setati</t>
        </is>
      </c>
      <c r="C22" s="2" t="inlineStr">
        <is>
          <t>FS</t>
        </is>
      </c>
      <c r="D22" s="8" t="n">
        <v>20</v>
      </c>
      <c r="E22" s="14">
        <f>IF(T22&gt;=0.7,"A",IF(T22&gt;=0.6,"B",IF(T22&gt;=0.5,"C","Z")))</f>
        <v/>
      </c>
      <c r="F22" s="10" t="n"/>
      <c r="G22" s="11">
        <f>F22/D22</f>
        <v/>
      </c>
      <c r="H22" s="8" t="n">
        <v>62</v>
      </c>
      <c r="I22" s="11">
        <f>F22/H22</f>
        <v/>
      </c>
      <c r="J22" s="8" t="n">
        <v>30</v>
      </c>
      <c r="K22" s="8">
        <f>+H22-J22</f>
        <v/>
      </c>
      <c r="L22" s="12">
        <f>+J22/H22</f>
        <v/>
      </c>
      <c r="M22" s="12">
        <f>F22/K22</f>
        <v/>
      </c>
      <c r="N22" s="10" t="n"/>
      <c r="O22" s="11">
        <f>N22/D22</f>
        <v/>
      </c>
      <c r="P22" s="12">
        <f>N22/R22</f>
        <v/>
      </c>
      <c r="Q22" s="10" t="n"/>
      <c r="R22" s="8">
        <f>F22+N22+Q22</f>
        <v/>
      </c>
    </row>
    <row r="23" ht="15.75" customHeight="1" s="1">
      <c r="A23" t="n">
        <v>21</v>
      </c>
      <c r="B23" s="7" t="inlineStr">
        <is>
          <t>Leonor Lopez</t>
        </is>
      </c>
      <c r="C23" s="2" t="inlineStr">
        <is>
          <t>T</t>
        </is>
      </c>
      <c r="D23" s="8" t="n">
        <v>12</v>
      </c>
      <c r="E23" s="9">
        <f>IF(T23&gt;=0.7,"A",IF(T23&gt;=0.6,"B",IF(T23&gt;=0.5,"C","Z")))</f>
        <v/>
      </c>
      <c r="F23" s="10" t="n"/>
      <c r="G23" s="11">
        <f>F23/D23</f>
        <v/>
      </c>
      <c r="H23" s="8" t="n">
        <v>54</v>
      </c>
      <c r="I23" s="11">
        <f>F23/H23</f>
        <v/>
      </c>
      <c r="J23" s="8" t="n">
        <v>27</v>
      </c>
      <c r="K23" s="8">
        <f>+H23-J23</f>
        <v/>
      </c>
      <c r="L23" s="12">
        <f>+J23/H23</f>
        <v/>
      </c>
      <c r="M23" s="12">
        <f>F23/K23</f>
        <v/>
      </c>
      <c r="N23" s="10" t="n"/>
      <c r="O23" s="11">
        <f>N23/D23</f>
        <v/>
      </c>
      <c r="P23" s="12">
        <f>N23/R23</f>
        <v/>
      </c>
      <c r="Q23" s="10" t="n"/>
      <c r="R23" s="8">
        <f>F23+N23+Q23</f>
        <v/>
      </c>
    </row>
    <row r="24" ht="15.75" customHeight="1" s="1">
      <c r="A24" t="n">
        <v>22</v>
      </c>
      <c r="B24" s="7" t="inlineStr">
        <is>
          <t>Lola Fuentes</t>
        </is>
      </c>
      <c r="C24" s="2" t="inlineStr">
        <is>
          <t>M</t>
        </is>
      </c>
      <c r="D24" s="8" t="n">
        <v>14</v>
      </c>
      <c r="E24" s="9">
        <f>IF(T24&gt;=0.7,"A",IF(T24&gt;=0.6,"B",IF(T24&gt;=0.5,"C","Z")))</f>
        <v/>
      </c>
      <c r="F24" s="10" t="n"/>
      <c r="G24" s="11">
        <f>F24/D24</f>
        <v/>
      </c>
      <c r="H24" s="8" t="n">
        <v>75</v>
      </c>
      <c r="I24" s="11">
        <f>F24/H24</f>
        <v/>
      </c>
      <c r="J24" s="8" t="n">
        <v>48</v>
      </c>
      <c r="K24" s="8">
        <f>+H24-J24</f>
        <v/>
      </c>
      <c r="L24" s="12">
        <f>+J24/H24</f>
        <v/>
      </c>
      <c r="M24" s="12">
        <f>F24/K24</f>
        <v/>
      </c>
      <c r="N24" s="10" t="n"/>
      <c r="O24" s="11">
        <f>N24/D24</f>
        <v/>
      </c>
      <c r="P24" s="12">
        <f>N24/R24</f>
        <v/>
      </c>
      <c r="Q24" s="10" t="n"/>
      <c r="R24" s="8">
        <f>F24+N24+Q24</f>
        <v/>
      </c>
    </row>
    <row r="25" ht="15.75" customHeight="1" s="1">
      <c r="A25" t="n">
        <v>23</v>
      </c>
      <c r="B25" s="7" t="inlineStr">
        <is>
          <t>Manuel Valdés</t>
        </is>
      </c>
      <c r="C25" s="2" t="inlineStr">
        <is>
          <t>T</t>
        </is>
      </c>
      <c r="D25" s="8" t="n">
        <v>14</v>
      </c>
      <c r="E25" s="15">
        <f>IF(T25&gt;=0.7,"A",IF(T25&gt;=0.6,"B",IF(T25&gt;=0.5,"C","Z")))</f>
        <v/>
      </c>
      <c r="F25" s="10" t="n"/>
      <c r="G25" s="11">
        <f>F25/D25</f>
        <v/>
      </c>
      <c r="H25" s="8" t="n">
        <v>47</v>
      </c>
      <c r="I25" s="11">
        <f>F25/H25</f>
        <v/>
      </c>
      <c r="J25" s="8" t="n">
        <v>18</v>
      </c>
      <c r="K25" s="8">
        <f>+H25-J25</f>
        <v/>
      </c>
      <c r="L25" s="12">
        <f>+J25/H25</f>
        <v/>
      </c>
      <c r="M25" s="12">
        <f>F25/K25</f>
        <v/>
      </c>
      <c r="N25" s="10" t="n"/>
      <c r="O25" s="11">
        <f>N25/D25</f>
        <v/>
      </c>
      <c r="P25" s="12">
        <f>N25/R25</f>
        <v/>
      </c>
      <c r="Q25" s="10" t="n"/>
      <c r="R25" s="8">
        <f>F25+N25+Q25</f>
        <v/>
      </c>
    </row>
    <row r="26" ht="15.75" customHeight="1" s="1">
      <c r="A26" t="n">
        <v>24</v>
      </c>
      <c r="B26" s="7" t="inlineStr">
        <is>
          <t>Manuel Ventura</t>
        </is>
      </c>
      <c r="C26" s="2" t="inlineStr">
        <is>
          <t>FS</t>
        </is>
      </c>
      <c r="D26" s="8" t="n">
        <v>20</v>
      </c>
      <c r="E26" s="14" t="n"/>
      <c r="F26" s="10" t="n"/>
      <c r="G26" s="11">
        <f>F26/D26</f>
        <v/>
      </c>
      <c r="H26" s="8" t="n">
        <v>45</v>
      </c>
      <c r="I26" s="11">
        <f>F26/H26</f>
        <v/>
      </c>
      <c r="J26" s="8" t="n">
        <v>15</v>
      </c>
      <c r="K26" s="8">
        <f>+H26-J26</f>
        <v/>
      </c>
      <c r="L26" s="12">
        <f>+J26/H26</f>
        <v/>
      </c>
      <c r="M26" s="12">
        <f>F26/K26</f>
        <v/>
      </c>
      <c r="N26" s="10" t="n"/>
      <c r="O26" s="11">
        <f>N26/D26</f>
        <v/>
      </c>
      <c r="P26" s="12">
        <f>N26/R26</f>
        <v/>
      </c>
      <c r="Q26" s="10" t="n"/>
      <c r="R26" s="8">
        <f>F26+N26+Q26</f>
        <v/>
      </c>
    </row>
    <row r="27" ht="15.75" customHeight="1" s="1">
      <c r="A27" t="n">
        <v>25</v>
      </c>
      <c r="B27" s="7" t="inlineStr">
        <is>
          <t>Mar Aguila</t>
        </is>
      </c>
      <c r="C27" s="2" t="inlineStr">
        <is>
          <t>FS</t>
        </is>
      </c>
      <c r="D27" s="8" t="n">
        <v>0</v>
      </c>
      <c r="E27" s="14">
        <f>IF(T27&gt;=0.7,"A",IF(T27&gt;=0.6,"B",IF(T27&gt;=0.5,"C","Z")))</f>
        <v/>
      </c>
      <c r="F27" s="10" t="n"/>
      <c r="G27" s="11">
        <f>F27/D27</f>
        <v/>
      </c>
      <c r="H27" s="8" t="n">
        <v>0</v>
      </c>
      <c r="I27" s="11">
        <f>F27/H27</f>
        <v/>
      </c>
      <c r="J27" s="8" t="n">
        <v>0</v>
      </c>
      <c r="K27" s="8">
        <f>+H27-J27</f>
        <v/>
      </c>
      <c r="L27" s="12">
        <f>+J27/H27</f>
        <v/>
      </c>
      <c r="M27" s="12">
        <f>F27/K27</f>
        <v/>
      </c>
      <c r="N27" s="10" t="n"/>
      <c r="O27" s="11">
        <f>N27/D27</f>
        <v/>
      </c>
      <c r="P27" s="12">
        <f>N27/R27</f>
        <v/>
      </c>
      <c r="Q27" s="10" t="n"/>
      <c r="R27" s="8">
        <f>F27+N27+Q27</f>
        <v/>
      </c>
    </row>
    <row r="28" ht="15.75" customHeight="1" s="1">
      <c r="A28" t="n">
        <v>26</v>
      </c>
      <c r="B28" s="7" t="inlineStr">
        <is>
          <t>Maria Angeles Bueso</t>
        </is>
      </c>
      <c r="C28" s="2" t="inlineStr">
        <is>
          <t>FS</t>
        </is>
      </c>
      <c r="D28" s="8" t="n">
        <v>20</v>
      </c>
      <c r="E28" s="9">
        <f>IF(T28&gt;=0.7,"A",IF(T28&gt;=0.6,"B",IF(T28&gt;=0.5,"C","Z")))</f>
        <v/>
      </c>
      <c r="F28" s="10" t="n"/>
      <c r="G28" s="11">
        <f>F28/D28</f>
        <v/>
      </c>
      <c r="H28" s="8" t="n">
        <v>59</v>
      </c>
      <c r="I28" s="11">
        <f>F28/H28</f>
        <v/>
      </c>
      <c r="J28" s="8" t="n">
        <v>29</v>
      </c>
      <c r="K28" s="8">
        <f>+H28-J28</f>
        <v/>
      </c>
      <c r="L28" s="12">
        <f>+J28/H28</f>
        <v/>
      </c>
      <c r="M28" s="12">
        <f>F28/K28</f>
        <v/>
      </c>
      <c r="N28" s="10" t="n"/>
      <c r="O28" s="11">
        <f>N28/D28</f>
        <v/>
      </c>
      <c r="P28" s="12">
        <f>N28/R28</f>
        <v/>
      </c>
      <c r="Q28" s="10" t="n"/>
      <c r="R28" s="8">
        <f>F28+N28+Q28</f>
        <v/>
      </c>
    </row>
    <row r="29" ht="15.75" customHeight="1" s="1">
      <c r="A29" t="n">
        <v>27</v>
      </c>
      <c r="B29" s="7" t="inlineStr">
        <is>
          <t>María Arroyo</t>
        </is>
      </c>
      <c r="C29" s="2" t="inlineStr">
        <is>
          <t>M</t>
        </is>
      </c>
      <c r="D29" s="8" t="n">
        <v>14</v>
      </c>
      <c r="E29" s="9">
        <f>IF(T29&gt;=0.7,"A",IF(T29&gt;=0.6,"B",IF(T29&gt;=0.5,"C","Z")))</f>
        <v/>
      </c>
      <c r="F29" s="10" t="n"/>
      <c r="G29" s="11">
        <f>F29/D29</f>
        <v/>
      </c>
      <c r="H29" s="8" t="n">
        <v>58</v>
      </c>
      <c r="I29" s="11">
        <f>F29/H29</f>
        <v/>
      </c>
      <c r="J29" s="8" t="n">
        <v>25</v>
      </c>
      <c r="K29" s="8">
        <f>+H29-J29</f>
        <v/>
      </c>
      <c r="L29" s="12">
        <f>+J29/H29</f>
        <v/>
      </c>
      <c r="M29" s="12">
        <f>F29/K29</f>
        <v/>
      </c>
      <c r="N29" s="10" t="n"/>
      <c r="O29" s="11">
        <f>N29/D29</f>
        <v/>
      </c>
      <c r="P29" s="12">
        <f>N29/R29</f>
        <v/>
      </c>
      <c r="Q29" s="10" t="n"/>
      <c r="R29" s="8">
        <f>F29+N29+Q29</f>
        <v/>
      </c>
    </row>
    <row r="30" ht="15.75" customHeight="1" s="1">
      <c r="A30" t="n">
        <v>28</v>
      </c>
      <c r="B30" s="7" t="inlineStr">
        <is>
          <t>María Torres</t>
        </is>
      </c>
      <c r="C30" s="2" t="inlineStr">
        <is>
          <t>T</t>
        </is>
      </c>
      <c r="D30" s="8" t="n">
        <v>12</v>
      </c>
      <c r="E30" s="13">
        <f>IF(T30&gt;=0.7,"A",IF(T30&gt;=0.6,"B",IF(T30&gt;=0.5,"C","Z")))</f>
        <v/>
      </c>
      <c r="F30" s="10" t="n"/>
      <c r="G30" s="11">
        <f>F30/D30</f>
        <v/>
      </c>
      <c r="H30" s="8" t="n">
        <v>44</v>
      </c>
      <c r="I30" s="11">
        <f>F30/H30</f>
        <v/>
      </c>
      <c r="J30" s="8" t="n">
        <v>18</v>
      </c>
      <c r="K30" s="8">
        <f>+H30-J30</f>
        <v/>
      </c>
      <c r="L30" s="12">
        <f>+J30/H30</f>
        <v/>
      </c>
      <c r="M30" s="12">
        <f>F30/K30</f>
        <v/>
      </c>
      <c r="N30" s="10" t="n"/>
      <c r="O30" s="11">
        <f>N30/D30</f>
        <v/>
      </c>
      <c r="P30" s="12">
        <f>N30/R30</f>
        <v/>
      </c>
      <c r="Q30" s="10" t="n"/>
      <c r="R30" s="8">
        <f>F30+N30+Q30</f>
        <v/>
      </c>
    </row>
    <row r="31" ht="15.75" customHeight="1" s="1">
      <c r="A31" t="n">
        <v>29</v>
      </c>
      <c r="B31" s="7" t="inlineStr">
        <is>
          <t>Marta Dorado</t>
        </is>
      </c>
      <c r="C31" s="2" t="inlineStr">
        <is>
          <t>M</t>
        </is>
      </c>
      <c r="D31" s="8" t="n">
        <v>12</v>
      </c>
      <c r="E31" s="13">
        <f>IF(T31&gt;=0.7,"A",IF(T31&gt;=0.6,"B",IF(T31&gt;=0.5,"C","Z")))</f>
        <v/>
      </c>
      <c r="F31" s="10" t="n"/>
      <c r="G31" s="11">
        <f>F31/D31</f>
        <v/>
      </c>
      <c r="H31" s="8" t="n">
        <v>38</v>
      </c>
      <c r="I31" s="11">
        <f>F31/H31</f>
        <v/>
      </c>
      <c r="J31" s="8" t="n">
        <v>18</v>
      </c>
      <c r="K31" s="8">
        <f>+H31-J31</f>
        <v/>
      </c>
      <c r="L31" s="12">
        <f>+J31/H31</f>
        <v/>
      </c>
      <c r="M31" s="12">
        <f>F31/K31</f>
        <v/>
      </c>
      <c r="N31" s="10" t="n"/>
      <c r="O31" s="11">
        <f>N31/D31</f>
        <v/>
      </c>
      <c r="P31" s="12">
        <f>N31/R31</f>
        <v/>
      </c>
      <c r="Q31" s="10" t="n"/>
      <c r="R31" s="8">
        <f>F31+N31+Q31</f>
        <v/>
      </c>
    </row>
    <row r="32" ht="15.75" customHeight="1" s="1">
      <c r="A32" t="n">
        <v>30</v>
      </c>
      <c r="B32" s="7" t="inlineStr">
        <is>
          <t>Mauricio Pozo</t>
        </is>
      </c>
      <c r="C32" s="2" t="inlineStr">
        <is>
          <t>M</t>
        </is>
      </c>
      <c r="D32" s="8" t="n">
        <v>12</v>
      </c>
      <c r="E32" s="14">
        <f>IF(T32&gt;=0.7,"A",IF(T32&gt;=0.6,"B",IF(T32&gt;=0.5,"C","Z")))</f>
        <v/>
      </c>
      <c r="F32" s="10" t="n"/>
      <c r="G32" s="11">
        <f>F32/D32</f>
        <v/>
      </c>
      <c r="H32" s="8" t="n">
        <v>39</v>
      </c>
      <c r="I32" s="11">
        <f>F32/H32</f>
        <v/>
      </c>
      <c r="J32" s="8" t="n">
        <v>19</v>
      </c>
      <c r="K32" s="8">
        <f>+H32-J32</f>
        <v/>
      </c>
      <c r="L32" s="12">
        <f>+J32/H32</f>
        <v/>
      </c>
      <c r="M32" s="12">
        <f>F32/K32</f>
        <v/>
      </c>
      <c r="N32" s="10" t="n"/>
      <c r="O32" s="11">
        <f>N32/D32</f>
        <v/>
      </c>
      <c r="P32" s="12">
        <f>N32/R32</f>
        <v/>
      </c>
      <c r="Q32" s="10" t="n"/>
      <c r="R32" s="8">
        <f>F32+N32+Q32</f>
        <v/>
      </c>
    </row>
    <row r="33" ht="15.75" customHeight="1" s="1">
      <c r="A33" t="n">
        <v>31</v>
      </c>
      <c r="B33" s="7" t="inlineStr">
        <is>
          <t>Miguel Segura</t>
        </is>
      </c>
      <c r="C33" s="2" t="inlineStr">
        <is>
          <t>T</t>
        </is>
      </c>
      <c r="D33" s="8" t="n">
        <v>16</v>
      </c>
      <c r="E33" s="9">
        <f>IF(T33&gt;=0.7,"A",IF(T33&gt;=0.6,"B",IF(T33&gt;=0.5,"C","Z")))</f>
        <v/>
      </c>
      <c r="F33" s="10" t="n"/>
      <c r="G33" s="11">
        <f>F33/D33</f>
        <v/>
      </c>
      <c r="H33" s="8" t="n">
        <v>86</v>
      </c>
      <c r="I33" s="11">
        <f>F33/H33</f>
        <v/>
      </c>
      <c r="J33" s="8" t="n">
        <v>50</v>
      </c>
      <c r="K33" s="8">
        <f>+H33-J33</f>
        <v/>
      </c>
      <c r="L33" s="12">
        <f>+J33/H33</f>
        <v/>
      </c>
      <c r="M33" s="12">
        <f>F33/K33</f>
        <v/>
      </c>
      <c r="N33" s="10" t="n"/>
      <c r="O33" s="11">
        <f>N33/D33</f>
        <v/>
      </c>
      <c r="P33" s="12">
        <f>N33/R33</f>
        <v/>
      </c>
      <c r="Q33" s="10" t="n"/>
      <c r="R33" s="8">
        <f>F33+N33+Q33</f>
        <v/>
      </c>
    </row>
    <row r="34" ht="15.75" customHeight="1" s="1">
      <c r="A34" t="n">
        <v>32</v>
      </c>
      <c r="B34" s="7" t="inlineStr">
        <is>
          <t>Miriam Rodriguez</t>
        </is>
      </c>
      <c r="C34" s="2" t="inlineStr">
        <is>
          <t>T</t>
        </is>
      </c>
      <c r="D34" s="8" t="n">
        <v>12</v>
      </c>
      <c r="E34" s="9">
        <f>IF(T34&gt;=0.7,"A",IF(T34&gt;=0.6,"B",IF(T34&gt;=0.5,"C","Z")))</f>
        <v/>
      </c>
      <c r="F34" s="10" t="n"/>
      <c r="G34" s="11">
        <f>F34/D34</f>
        <v/>
      </c>
      <c r="H34" s="8" t="n">
        <v>62</v>
      </c>
      <c r="I34" s="11">
        <f>F34/H34</f>
        <v/>
      </c>
      <c r="J34" s="8" t="n">
        <v>37</v>
      </c>
      <c r="K34" s="8">
        <f>+H34-J34</f>
        <v/>
      </c>
      <c r="L34" s="12">
        <f>+J34/H34</f>
        <v/>
      </c>
      <c r="M34" s="12">
        <f>F34/K34</f>
        <v/>
      </c>
      <c r="N34" s="10" t="n"/>
      <c r="O34" s="11">
        <f>N34/D34</f>
        <v/>
      </c>
      <c r="P34" s="12">
        <f>N34/R34</f>
        <v/>
      </c>
      <c r="Q34" s="10" t="n"/>
      <c r="R34" s="8">
        <f>F34+N34+Q34</f>
        <v/>
      </c>
    </row>
    <row r="35" ht="15.75" customHeight="1" s="1">
      <c r="A35" t="n">
        <v>33</v>
      </c>
      <c r="B35" s="7" t="inlineStr">
        <is>
          <t>Mº Jose Marchena</t>
        </is>
      </c>
      <c r="C35" s="2" t="inlineStr">
        <is>
          <t>T</t>
        </is>
      </c>
      <c r="D35" s="8" t="n">
        <v>10</v>
      </c>
      <c r="E35" s="9">
        <f>IF(T35&gt;=0.7,"A",IF(T35&gt;=0.6,"B",IF(T35&gt;=0.5,"C","Z")))</f>
        <v/>
      </c>
      <c r="F35" s="10" t="n"/>
      <c r="G35" s="11">
        <f>F35/D35</f>
        <v/>
      </c>
      <c r="H35" s="8" t="n">
        <v>50</v>
      </c>
      <c r="I35" s="11">
        <f>F35/H35</f>
        <v/>
      </c>
      <c r="J35" s="8" t="n">
        <v>20</v>
      </c>
      <c r="K35" s="8">
        <f>+H35-J35</f>
        <v/>
      </c>
      <c r="L35" s="12">
        <f>+J35/H35</f>
        <v/>
      </c>
      <c r="M35" s="12">
        <f>F35/K35</f>
        <v/>
      </c>
      <c r="N35" s="10" t="n"/>
      <c r="O35" s="11">
        <f>N35/D35</f>
        <v/>
      </c>
      <c r="P35" s="12">
        <f>N35/R35</f>
        <v/>
      </c>
      <c r="Q35" s="10" t="n"/>
      <c r="R35" s="8">
        <f>F35+N35+Q35</f>
        <v/>
      </c>
    </row>
    <row r="36" ht="15.75" customHeight="1" s="1">
      <c r="A36" t="n">
        <v>34</v>
      </c>
      <c r="B36" s="7" t="inlineStr">
        <is>
          <t>Natividad Sanchez</t>
        </is>
      </c>
      <c r="C36" s="2" t="inlineStr">
        <is>
          <t>M</t>
        </is>
      </c>
      <c r="D36" s="8" t="n">
        <v>14</v>
      </c>
      <c r="E36" s="14">
        <f>IF(T36&gt;=0.7,"A",IF(T36&gt;=0.6,"B",IF(T36&gt;=0.5,"C","Z")))</f>
        <v/>
      </c>
      <c r="F36" s="10" t="n"/>
      <c r="G36" s="11">
        <f>F36/D36</f>
        <v/>
      </c>
      <c r="H36" s="8" t="n">
        <v>54</v>
      </c>
      <c r="I36" s="11">
        <f>F36/H36</f>
        <v/>
      </c>
      <c r="J36" s="8" t="n">
        <v>21</v>
      </c>
      <c r="K36" s="8">
        <f>+H36-J36</f>
        <v/>
      </c>
      <c r="L36" s="12">
        <f>+J36/H36</f>
        <v/>
      </c>
      <c r="M36" s="12">
        <f>F36/K36</f>
        <v/>
      </c>
      <c r="N36" s="10" t="n"/>
      <c r="O36" s="11">
        <f>N36/D36</f>
        <v/>
      </c>
      <c r="P36" s="12">
        <f>N36/R36</f>
        <v/>
      </c>
      <c r="Q36" s="10" t="n"/>
      <c r="R36" s="8">
        <f>F36+N36+Q36</f>
        <v/>
      </c>
    </row>
    <row r="37" ht="15.75" customHeight="1" s="1">
      <c r="A37" t="n">
        <v>35</v>
      </c>
      <c r="B37" s="7" t="inlineStr">
        <is>
          <t>Nerea Cerezo</t>
        </is>
      </c>
      <c r="C37" s="2" t="inlineStr">
        <is>
          <t>M</t>
        </is>
      </c>
      <c r="D37" s="8" t="n">
        <v>12</v>
      </c>
      <c r="E37" s="13">
        <f>IF(T37&gt;=0.7,"A",IF(T37&gt;=0.6,"B",IF(T37&gt;=0.5,"C","Z")))</f>
        <v/>
      </c>
      <c r="F37" s="10" t="n"/>
      <c r="G37" s="11">
        <f>F37/D37</f>
        <v/>
      </c>
      <c r="H37" s="8" t="n">
        <v>56</v>
      </c>
      <c r="I37" s="11">
        <f>F37/H37</f>
        <v/>
      </c>
      <c r="J37" s="8" t="n">
        <v>30</v>
      </c>
      <c r="K37" s="8">
        <f>+H37-J37</f>
        <v/>
      </c>
      <c r="L37" s="12">
        <f>+J37/H37</f>
        <v/>
      </c>
      <c r="M37" s="12">
        <f>F37/K37</f>
        <v/>
      </c>
      <c r="N37" s="10" t="n"/>
      <c r="O37" s="11">
        <f>N37/D37</f>
        <v/>
      </c>
      <c r="P37" s="12">
        <f>N37/R37</f>
        <v/>
      </c>
      <c r="Q37" s="10" t="n"/>
      <c r="R37" s="8">
        <f>F37+N37+Q37</f>
        <v/>
      </c>
    </row>
    <row r="38" ht="15" customHeight="1" s="1">
      <c r="A38" t="n">
        <v>36</v>
      </c>
      <c r="B38" s="7" t="inlineStr">
        <is>
          <t>Oscar Rivilla</t>
        </is>
      </c>
      <c r="C38" s="2" t="inlineStr">
        <is>
          <t>M</t>
        </is>
      </c>
      <c r="D38" s="8" t="n">
        <v>0</v>
      </c>
      <c r="E38" s="13">
        <f>IF(T38&gt;=0.7,"A",IF(T38&gt;=0.6,"B",IF(T38&gt;=0.5,"C","Z")))</f>
        <v/>
      </c>
      <c r="F38" s="10" t="n"/>
      <c r="G38" s="11">
        <f>F38/D38</f>
        <v/>
      </c>
      <c r="H38" s="8" t="n">
        <v>0</v>
      </c>
      <c r="I38" s="11">
        <f>F38/H38</f>
        <v/>
      </c>
      <c r="J38" s="8" t="n">
        <v>0</v>
      </c>
      <c r="K38" s="8">
        <f>+H38-J38</f>
        <v/>
      </c>
      <c r="L38" s="12">
        <f>+J38/H38</f>
        <v/>
      </c>
      <c r="M38" s="12">
        <f>F38/K38</f>
        <v/>
      </c>
      <c r="N38" s="10" t="n"/>
      <c r="O38" s="11">
        <f>N38/D38</f>
        <v/>
      </c>
      <c r="P38" s="12">
        <f>N38/R38</f>
        <v/>
      </c>
      <c r="Q38" s="10" t="n"/>
      <c r="R38" s="8">
        <f>F38+N38+Q38</f>
        <v/>
      </c>
    </row>
    <row r="39" ht="15" customHeight="1" s="1">
      <c r="A39" t="n">
        <v>37</v>
      </c>
      <c r="B39" s="7" t="inlineStr">
        <is>
          <t>Patricia Rios Millan</t>
        </is>
      </c>
      <c r="C39" s="2" t="inlineStr">
        <is>
          <t>M</t>
        </is>
      </c>
      <c r="D39" s="8" t="n">
        <v>14</v>
      </c>
      <c r="E39" s="9">
        <f>IF(T39&gt;=0.7,"A",IF(T39&gt;=0.6,"B",IF(T39&gt;=0.5,"C","Z")))</f>
        <v/>
      </c>
      <c r="F39" s="10" t="n"/>
      <c r="G39" s="11">
        <f>F39/D39</f>
        <v/>
      </c>
      <c r="H39" s="8" t="n">
        <v>50</v>
      </c>
      <c r="I39" s="11">
        <f>F39/H39</f>
        <v/>
      </c>
      <c r="J39" s="8" t="n">
        <v>27</v>
      </c>
      <c r="K39" s="8">
        <f>+H39-J39</f>
        <v/>
      </c>
      <c r="L39" s="12">
        <f>+J39/H39</f>
        <v/>
      </c>
      <c r="M39" s="12">
        <f>F39/K39</f>
        <v/>
      </c>
      <c r="N39" s="10" t="n"/>
      <c r="O39" s="11">
        <f>N39/D39</f>
        <v/>
      </c>
      <c r="P39" s="12">
        <f>N39/R39</f>
        <v/>
      </c>
      <c r="Q39" s="10" t="n"/>
      <c r="R39" s="8">
        <f>F39+N39+Q39</f>
        <v/>
      </c>
    </row>
    <row r="40" ht="15" customHeight="1" s="1">
      <c r="A40" t="n">
        <v>38</v>
      </c>
      <c r="B40" s="7" t="inlineStr">
        <is>
          <t>Paula Villa</t>
        </is>
      </c>
      <c r="C40" s="2" t="inlineStr">
        <is>
          <t>FS</t>
        </is>
      </c>
      <c r="D40" s="8" t="n">
        <v>20</v>
      </c>
      <c r="E40" s="14">
        <f>IF(T40&gt;=0.7,"A",IF(T40&gt;=0.6,"B",IF(T40&gt;=0.5,"C","Z")))</f>
        <v/>
      </c>
      <c r="F40" s="10" t="n"/>
      <c r="G40" s="11">
        <f>F40/D40</f>
        <v/>
      </c>
      <c r="H40" s="8" t="n">
        <v>70</v>
      </c>
      <c r="I40" s="11">
        <f>F40/H40</f>
        <v/>
      </c>
      <c r="J40" s="8" t="n">
        <v>32</v>
      </c>
      <c r="K40" s="8">
        <f>+H40-J40</f>
        <v/>
      </c>
      <c r="L40" s="12">
        <f>+J40/H40</f>
        <v/>
      </c>
      <c r="M40" s="12">
        <f>F40/K40</f>
        <v/>
      </c>
      <c r="N40" s="10" t="n"/>
      <c r="O40" s="11">
        <f>N40/D40</f>
        <v/>
      </c>
      <c r="P40" s="12">
        <f>N40/R40</f>
        <v/>
      </c>
      <c r="Q40" s="10" t="n"/>
      <c r="R40" s="8">
        <f>F40+N40+Q40</f>
        <v/>
      </c>
    </row>
    <row r="41" ht="15" customHeight="1" s="1">
      <c r="A41" t="n">
        <v>39</v>
      </c>
      <c r="B41" s="7" t="inlineStr">
        <is>
          <t>Pilar de Val</t>
        </is>
      </c>
      <c r="C41" s="2" t="inlineStr">
        <is>
          <t>M</t>
        </is>
      </c>
      <c r="D41" s="8" t="n">
        <v>12</v>
      </c>
      <c r="E41" s="14">
        <f>IF(T41&gt;=0.7,"A",IF(T41&gt;=0.6,"B",IF(T41&gt;=0.5,"C","Z")))</f>
        <v/>
      </c>
      <c r="F41" s="10" t="n"/>
      <c r="G41" s="11">
        <f>F41/D41</f>
        <v/>
      </c>
      <c r="H41" s="8" t="n">
        <v>41</v>
      </c>
      <c r="I41" s="11">
        <f>F41/H41</f>
        <v/>
      </c>
      <c r="J41" s="8" t="n">
        <v>20</v>
      </c>
      <c r="K41" s="8">
        <f>+H41-J41</f>
        <v/>
      </c>
      <c r="L41" s="12">
        <f>+J41/H41</f>
        <v/>
      </c>
      <c r="M41" s="12">
        <f>F41/K41</f>
        <v/>
      </c>
      <c r="N41" s="10" t="n"/>
      <c r="O41" s="11">
        <f>N41/D41</f>
        <v/>
      </c>
      <c r="P41" s="12">
        <f>N41/R41</f>
        <v/>
      </c>
      <c r="Q41" s="10" t="n"/>
      <c r="R41" s="8">
        <f>F41+N41+Q41</f>
        <v/>
      </c>
    </row>
    <row r="42" ht="15" customHeight="1" s="1">
      <c r="A42" t="n">
        <v>40</v>
      </c>
      <c r="B42" s="7" t="inlineStr">
        <is>
          <t>Sara El Khelyfy</t>
        </is>
      </c>
      <c r="C42" s="2" t="inlineStr">
        <is>
          <t>FS</t>
        </is>
      </c>
      <c r="D42" s="8" t="n">
        <v>8</v>
      </c>
      <c r="E42" s="9">
        <f>IF(T42&gt;=0.7,"A",IF(T42&gt;=0.6,"B",IF(T42&gt;=0.5,"C","Z")))</f>
        <v/>
      </c>
      <c r="F42" s="10" t="n"/>
      <c r="G42" s="11">
        <f>F42/D42</f>
        <v/>
      </c>
      <c r="H42" s="8" t="n">
        <v>30</v>
      </c>
      <c r="I42" s="11">
        <f>F42/H42</f>
        <v/>
      </c>
      <c r="J42" s="8" t="n">
        <v>16</v>
      </c>
      <c r="K42" s="8">
        <f>+H42-J42</f>
        <v/>
      </c>
      <c r="L42" s="12">
        <f>+J42/H42</f>
        <v/>
      </c>
      <c r="M42" s="12">
        <f>F42/K42</f>
        <v/>
      </c>
      <c r="N42" s="10" t="n"/>
      <c r="O42" s="11">
        <f>N42/D42</f>
        <v/>
      </c>
      <c r="P42" s="12">
        <f>N42/R42</f>
        <v/>
      </c>
      <c r="Q42" s="10" t="n"/>
      <c r="R42" s="8">
        <f>F42+N42+Q42</f>
        <v/>
      </c>
    </row>
    <row r="43" ht="15" customHeight="1" s="1">
      <c r="A43" t="n">
        <v>41</v>
      </c>
      <c r="B43" s="7" t="inlineStr">
        <is>
          <t>Sergio vazquez</t>
        </is>
      </c>
      <c r="C43" s="2" t="inlineStr">
        <is>
          <t>T</t>
        </is>
      </c>
      <c r="D43" s="8" t="n">
        <v>12</v>
      </c>
      <c r="E43" s="9">
        <f>IF(T43&gt;=0.7,"A",IF(T43&gt;=0.6,"B",IF(T43&gt;=0.5,"C","Z")))</f>
        <v/>
      </c>
      <c r="F43" s="10" t="n"/>
      <c r="G43" s="11">
        <f>F43/D43</f>
        <v/>
      </c>
      <c r="H43" s="8" t="n">
        <v>67</v>
      </c>
      <c r="I43" s="11">
        <f>F43/H43</f>
        <v/>
      </c>
      <c r="J43" s="8" t="n">
        <v>36</v>
      </c>
      <c r="K43" s="8">
        <f>+H43-J43</f>
        <v/>
      </c>
      <c r="L43" s="12">
        <f>+J43/H43</f>
        <v/>
      </c>
      <c r="M43" s="12">
        <f>F43/K43</f>
        <v/>
      </c>
      <c r="N43" s="10" t="n"/>
      <c r="O43" s="11">
        <f>N43/D43</f>
        <v/>
      </c>
      <c r="P43" s="12">
        <f>N43/R43</f>
        <v/>
      </c>
      <c r="Q43" s="10" t="n"/>
      <c r="R43" s="8">
        <f>F43+N43+Q43</f>
        <v/>
      </c>
    </row>
    <row r="44" ht="15" customHeight="1" s="1">
      <c r="A44" t="n">
        <v>42</v>
      </c>
      <c r="B44" s="7" t="inlineStr">
        <is>
          <t>Yicel Patricia</t>
        </is>
      </c>
      <c r="C44" s="2" t="inlineStr">
        <is>
          <t>T</t>
        </is>
      </c>
      <c r="D44" s="8" t="n">
        <v>20</v>
      </c>
      <c r="E44" s="14">
        <f>IF(T44&gt;=0.7,"A",IF(T44&gt;=0.6,"B",IF(T44&gt;=0.5,"C","Z")))</f>
        <v/>
      </c>
      <c r="F44" s="10" t="n"/>
      <c r="G44" s="11">
        <f>F44/D44</f>
        <v/>
      </c>
      <c r="H44" s="8" t="n">
        <v>82</v>
      </c>
      <c r="I44" s="11">
        <f>F44/H44</f>
        <v/>
      </c>
      <c r="J44" s="8" t="n">
        <v>33</v>
      </c>
      <c r="K44" s="8">
        <f>+H44-J44</f>
        <v/>
      </c>
      <c r="L44" s="12">
        <f>+J44/H44</f>
        <v/>
      </c>
      <c r="M44" s="12">
        <f>F44/K44</f>
        <v/>
      </c>
      <c r="N44" s="10" t="n"/>
      <c r="O44" s="11">
        <f>N44/D44</f>
        <v/>
      </c>
      <c r="P44" s="12">
        <f>N44/R44</f>
        <v/>
      </c>
      <c r="Q44" s="10" t="n"/>
      <c r="R44" s="8">
        <f>F44+N44+Q44</f>
        <v/>
      </c>
    </row>
    <row r="45" ht="15" customHeight="1" s="1">
      <c r="A45" t="n">
        <v>43</v>
      </c>
      <c r="B45" s="7" t="inlineStr">
        <is>
          <t>Yzabelly Gomes</t>
        </is>
      </c>
      <c r="C45" s="2" t="inlineStr">
        <is>
          <t>FS</t>
        </is>
      </c>
      <c r="D45" s="8" t="n">
        <v>20</v>
      </c>
      <c r="E45" s="14">
        <f>IF(T45&gt;=0.7,"A",IF(T45&gt;=0.6,"B",IF(T45&gt;=0.5,"C","Z")))</f>
        <v/>
      </c>
      <c r="F45" s="10" t="n"/>
      <c r="G45" s="11">
        <f>F45/D45</f>
        <v/>
      </c>
      <c r="H45" s="8" t="n">
        <v>53</v>
      </c>
      <c r="I45" s="11">
        <f>F45/H45</f>
        <v/>
      </c>
      <c r="J45" s="8" t="n">
        <v>36</v>
      </c>
      <c r="K45" s="8">
        <f>+H45-J45</f>
        <v/>
      </c>
      <c r="L45" s="12">
        <f>+J45/H45</f>
        <v/>
      </c>
      <c r="M45" s="12">
        <f>F45/K45</f>
        <v/>
      </c>
      <c r="N45" s="10" t="n"/>
      <c r="O45" s="11">
        <f>N45/D45</f>
        <v/>
      </c>
      <c r="P45" s="12">
        <f>N45/R45</f>
        <v/>
      </c>
      <c r="Q45" s="10" t="n"/>
      <c r="R45" s="8">
        <f>F45+N45+Q45</f>
        <v/>
      </c>
    </row>
    <row r="46" ht="12.75" customHeight="1" s="1"/>
    <row r="47" ht="12.75" customHeight="1" s="1"/>
    <row r="48" ht="12.75" customHeight="1" s="1"/>
    <row r="49" ht="12.75" customHeight="1" s="1"/>
    <row r="50" ht="12.75" customHeight="1" s="1"/>
    <row r="51" ht="12.75" customHeight="1" s="1"/>
    <row r="52" ht="12.75" customHeight="1" s="1"/>
    <row r="53" ht="12.75" customHeight="1" s="1"/>
    <row r="54" ht="12.75" customHeight="1" s="1"/>
    <row r="55" ht="12.75" customHeight="1" s="1"/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0" summaryRight="0"/>
    <pageSetUpPr/>
  </sheetPr>
  <dimension ref="C4:AB46"/>
  <sheetViews>
    <sheetView tabSelected="1" workbookViewId="0">
      <pane xSplit="2" ySplit="1" topLeftCell="E2" activePane="bottomRight" state="frozen"/>
      <selection pane="topRight" activeCell="C1" sqref="C1"/>
      <selection pane="bottomLeft" activeCell="A4" sqref="A4"/>
      <selection pane="bottomRight" activeCell="E8" sqref="E8"/>
    </sheetView>
  </sheetViews>
  <sheetFormatPr baseColWidth="10" defaultColWidth="12.5703125" defaultRowHeight="15.75" customHeight="1"/>
  <cols>
    <col width="12.5703125" customWidth="1" style="1" min="2" max="2"/>
  </cols>
  <sheetData>
    <row r="4">
      <c r="C4" t="n">
        <v>11</v>
      </c>
      <c r="H4" t="n">
        <v>8</v>
      </c>
      <c r="M4" t="n">
        <v>0</v>
      </c>
      <c r="R4" t="n">
        <v>0</v>
      </c>
      <c r="AB4" t="n">
        <v>0</v>
      </c>
    </row>
    <row r="5">
      <c r="C5" t="n">
        <v>9</v>
      </c>
      <c r="H5" t="n">
        <v>9</v>
      </c>
      <c r="M5" t="n">
        <v>0</v>
      </c>
      <c r="R5" t="n">
        <v>0</v>
      </c>
      <c r="AB5" t="n">
        <v>0</v>
      </c>
    </row>
    <row r="6">
      <c r="C6" t="n">
        <v>17</v>
      </c>
      <c r="H6" t="n">
        <v>11</v>
      </c>
      <c r="M6" t="n">
        <v>0</v>
      </c>
      <c r="R6" t="n">
        <v>0</v>
      </c>
      <c r="AB6" t="n">
        <v>0</v>
      </c>
    </row>
    <row r="7">
      <c r="C7" t="n">
        <v>0</v>
      </c>
      <c r="H7" t="n">
        <v>0</v>
      </c>
      <c r="M7" t="n">
        <v>24</v>
      </c>
      <c r="R7" t="n">
        <v>19</v>
      </c>
      <c r="AB7" t="n">
        <v>0</v>
      </c>
    </row>
    <row r="8">
      <c r="C8" t="n">
        <v>11</v>
      </c>
      <c r="H8" t="n">
        <v>11</v>
      </c>
      <c r="M8" t="n">
        <v>0</v>
      </c>
      <c r="R8" t="n">
        <v>0</v>
      </c>
      <c r="AB8" t="n">
        <v>5</v>
      </c>
    </row>
    <row r="9">
      <c r="C9" t="n">
        <v>0</v>
      </c>
      <c r="H9" t="n">
        <v>0</v>
      </c>
      <c r="M9" t="n">
        <v>0</v>
      </c>
      <c r="R9" t="n">
        <v>17</v>
      </c>
      <c r="AB9" t="n">
        <v>0</v>
      </c>
    </row>
    <row r="10">
      <c r="C10" t="n">
        <v>11</v>
      </c>
      <c r="H10" t="n">
        <v>15</v>
      </c>
      <c r="M10" t="n">
        <v>0</v>
      </c>
      <c r="R10" t="n">
        <v>0</v>
      </c>
      <c r="AB10" t="n">
        <v>4</v>
      </c>
    </row>
    <row r="11">
      <c r="C11" t="n">
        <v>0</v>
      </c>
      <c r="H11" t="n">
        <v>0</v>
      </c>
      <c r="M11" t="n">
        <v>0</v>
      </c>
      <c r="R11" t="n">
        <v>0</v>
      </c>
      <c r="AB11" t="n">
        <v>0</v>
      </c>
    </row>
    <row r="12">
      <c r="C12" t="n">
        <v>8</v>
      </c>
      <c r="H12" t="n">
        <v>8</v>
      </c>
      <c r="M12" t="n">
        <v>0</v>
      </c>
      <c r="R12" t="n">
        <v>0</v>
      </c>
      <c r="AB12" t="n">
        <v>3</v>
      </c>
    </row>
    <row r="13">
      <c r="C13" t="n">
        <v>0</v>
      </c>
      <c r="H13" t="n">
        <v>0</v>
      </c>
      <c r="M13" t="n">
        <v>20</v>
      </c>
      <c r="R13" t="n">
        <v>9</v>
      </c>
      <c r="AB13" t="n">
        <v>0</v>
      </c>
    </row>
    <row r="14">
      <c r="C14" t="n">
        <v>13</v>
      </c>
      <c r="H14" t="n">
        <v>8</v>
      </c>
      <c r="M14" t="n">
        <v>0</v>
      </c>
      <c r="R14" t="n">
        <v>0</v>
      </c>
      <c r="AB14" t="n">
        <v>0</v>
      </c>
    </row>
    <row r="15">
      <c r="C15" t="n">
        <v>10</v>
      </c>
      <c r="H15" t="n">
        <v>14</v>
      </c>
      <c r="M15" t="n">
        <v>0</v>
      </c>
      <c r="R15" t="n">
        <v>0</v>
      </c>
      <c r="AB15" t="n">
        <v>0</v>
      </c>
    </row>
    <row r="16">
      <c r="C16" t="n">
        <v>12</v>
      </c>
      <c r="H16" t="n">
        <v>15</v>
      </c>
      <c r="M16" t="n">
        <v>0</v>
      </c>
      <c r="R16" t="n">
        <v>0</v>
      </c>
      <c r="AB16" t="n">
        <v>0</v>
      </c>
    </row>
    <row r="17">
      <c r="C17" t="n">
        <v>20</v>
      </c>
      <c r="H17" t="n">
        <v>18</v>
      </c>
      <c r="M17" t="n">
        <v>0</v>
      </c>
      <c r="R17" t="n">
        <v>0</v>
      </c>
      <c r="AB17" t="n">
        <v>4</v>
      </c>
    </row>
    <row r="18">
      <c r="C18" t="n">
        <v>18</v>
      </c>
      <c r="H18" t="n">
        <v>13</v>
      </c>
      <c r="M18" t="n">
        <v>0</v>
      </c>
      <c r="R18" t="n">
        <v>0</v>
      </c>
      <c r="AB18" t="n">
        <v>0</v>
      </c>
    </row>
    <row r="19">
      <c r="C19" t="n">
        <v>7</v>
      </c>
      <c r="H19" t="n">
        <v>24</v>
      </c>
      <c r="M19" t="n">
        <v>21</v>
      </c>
      <c r="R19" t="n">
        <v>7</v>
      </c>
      <c r="AB19" t="n">
        <v>1</v>
      </c>
    </row>
    <row r="20">
      <c r="C20" t="n">
        <v>10</v>
      </c>
      <c r="H20" t="n">
        <v>8</v>
      </c>
      <c r="M20" t="n">
        <v>0</v>
      </c>
      <c r="R20" t="n">
        <v>0</v>
      </c>
      <c r="AB20" t="n">
        <v>9</v>
      </c>
    </row>
    <row r="21">
      <c r="C21" t="n">
        <v>3</v>
      </c>
      <c r="H21" t="n">
        <v>0</v>
      </c>
      <c r="M21" t="n">
        <v>0</v>
      </c>
      <c r="R21" t="n">
        <v>0</v>
      </c>
      <c r="AB21" t="n">
        <v>0</v>
      </c>
    </row>
    <row r="22">
      <c r="C22" t="n">
        <v>13</v>
      </c>
      <c r="H22" t="n">
        <v>11</v>
      </c>
      <c r="M22" t="n">
        <v>0</v>
      </c>
      <c r="R22" t="n">
        <v>0</v>
      </c>
      <c r="AB22" t="n">
        <v>0</v>
      </c>
    </row>
    <row r="23">
      <c r="C23" t="n">
        <v>0</v>
      </c>
      <c r="H23" t="n">
        <v>0</v>
      </c>
      <c r="M23" t="n">
        <v>32</v>
      </c>
      <c r="R23" t="n">
        <v>16</v>
      </c>
      <c r="AB23" t="n">
        <v>0</v>
      </c>
    </row>
    <row r="24">
      <c r="C24" t="n">
        <v>16</v>
      </c>
      <c r="H24" t="n">
        <v>9</v>
      </c>
      <c r="M24" t="n">
        <v>0</v>
      </c>
      <c r="R24" t="n">
        <v>0</v>
      </c>
      <c r="AB24" t="n">
        <v>0</v>
      </c>
    </row>
    <row r="25">
      <c r="C25" t="n">
        <v>3</v>
      </c>
      <c r="H25" t="n">
        <v>9</v>
      </c>
      <c r="M25" t="n">
        <v>0</v>
      </c>
      <c r="R25" t="n">
        <v>0</v>
      </c>
      <c r="AB25" t="n">
        <v>3</v>
      </c>
    </row>
    <row r="26">
      <c r="C26" t="n">
        <v>17</v>
      </c>
      <c r="H26" t="n">
        <v>3</v>
      </c>
      <c r="M26" t="n">
        <v>0</v>
      </c>
      <c r="R26" t="n">
        <v>0</v>
      </c>
      <c r="AB26" t="n">
        <v>0</v>
      </c>
    </row>
    <row r="27">
      <c r="C27" t="n">
        <v>0</v>
      </c>
      <c r="H27" t="n">
        <v>0</v>
      </c>
      <c r="M27" t="n">
        <v>15</v>
      </c>
      <c r="R27" t="n">
        <v>17</v>
      </c>
      <c r="AB27" t="n">
        <v>0</v>
      </c>
    </row>
    <row r="28">
      <c r="C28" t="n">
        <v>0</v>
      </c>
      <c r="H28" t="n">
        <v>0</v>
      </c>
      <c r="M28" t="n">
        <v>0</v>
      </c>
      <c r="R28" t="n">
        <v>0</v>
      </c>
      <c r="AB28" t="n">
        <v>0</v>
      </c>
    </row>
    <row r="29">
      <c r="C29" t="n">
        <v>0</v>
      </c>
      <c r="H29" t="n">
        <v>0</v>
      </c>
      <c r="M29" t="n">
        <v>25</v>
      </c>
      <c r="R29" t="n">
        <v>16</v>
      </c>
      <c r="AB29" t="n">
        <v>5</v>
      </c>
    </row>
    <row r="30">
      <c r="C30" t="n">
        <v>8</v>
      </c>
      <c r="H30" t="n">
        <v>12</v>
      </c>
      <c r="M30" t="n">
        <v>0</v>
      </c>
      <c r="R30" t="n">
        <v>0</v>
      </c>
      <c r="AB30" t="n">
        <v>1</v>
      </c>
    </row>
    <row r="31">
      <c r="C31" t="n">
        <v>13</v>
      </c>
      <c r="H31" t="n">
        <v>20</v>
      </c>
      <c r="M31" t="n">
        <v>0</v>
      </c>
      <c r="R31" t="n">
        <v>0</v>
      </c>
      <c r="AB31" t="n">
        <v>0</v>
      </c>
    </row>
    <row r="32">
      <c r="C32" t="n">
        <v>12</v>
      </c>
      <c r="H32" t="n">
        <v>13</v>
      </c>
      <c r="M32" t="n">
        <v>0</v>
      </c>
      <c r="R32" t="n">
        <v>0</v>
      </c>
      <c r="AB32" t="n">
        <v>1</v>
      </c>
    </row>
    <row r="33">
      <c r="C33" t="n">
        <v>7</v>
      </c>
      <c r="H33" t="n">
        <v>1</v>
      </c>
      <c r="M33" t="n">
        <v>24</v>
      </c>
      <c r="R33" t="n">
        <v>0</v>
      </c>
      <c r="AB33" t="n">
        <v>1</v>
      </c>
    </row>
    <row r="34">
      <c r="C34" t="n">
        <v>17</v>
      </c>
      <c r="H34" t="n">
        <v>16</v>
      </c>
      <c r="M34" t="n">
        <v>0</v>
      </c>
      <c r="R34" t="n">
        <v>0</v>
      </c>
      <c r="AB34" t="n">
        <v>0</v>
      </c>
    </row>
    <row r="35">
      <c r="C35" t="n">
        <v>11</v>
      </c>
      <c r="H35" t="n">
        <v>3</v>
      </c>
      <c r="M35" t="n">
        <v>0</v>
      </c>
      <c r="R35" t="n">
        <v>2</v>
      </c>
      <c r="AB35" t="n">
        <v>0</v>
      </c>
    </row>
    <row r="36">
      <c r="C36" t="n">
        <v>12</v>
      </c>
      <c r="H36" t="n">
        <v>17</v>
      </c>
      <c r="M36" t="n">
        <v>0</v>
      </c>
      <c r="R36" t="n">
        <v>0</v>
      </c>
      <c r="AB36" t="n">
        <v>0</v>
      </c>
    </row>
    <row r="37">
      <c r="C37" t="n">
        <v>4</v>
      </c>
      <c r="H37" t="n">
        <v>14</v>
      </c>
      <c r="M37" t="n">
        <v>0</v>
      </c>
      <c r="R37" t="n">
        <v>0</v>
      </c>
      <c r="AB37" t="n">
        <v>1</v>
      </c>
    </row>
    <row r="38">
      <c r="C38" t="n">
        <v>7</v>
      </c>
      <c r="H38" t="n">
        <v>7</v>
      </c>
      <c r="M38" t="n">
        <v>0</v>
      </c>
      <c r="R38" t="n">
        <v>0</v>
      </c>
      <c r="AB38" t="n">
        <v>3</v>
      </c>
    </row>
    <row r="39">
      <c r="C39" t="n">
        <v>0</v>
      </c>
      <c r="H39" t="n">
        <v>0</v>
      </c>
      <c r="M39" t="n">
        <v>0</v>
      </c>
      <c r="R39" t="n">
        <v>0</v>
      </c>
      <c r="AB39" t="n">
        <v>2</v>
      </c>
    </row>
    <row r="40">
      <c r="C40" t="n">
        <v>12</v>
      </c>
      <c r="H40" t="n">
        <v>11</v>
      </c>
      <c r="M40" t="n">
        <v>0</v>
      </c>
      <c r="R40" t="n">
        <v>0</v>
      </c>
      <c r="AB40" t="n">
        <v>2</v>
      </c>
    </row>
    <row r="41">
      <c r="C41" t="n">
        <v>0</v>
      </c>
      <c r="H41" t="n">
        <v>0</v>
      </c>
      <c r="M41" t="n">
        <v>19</v>
      </c>
      <c r="R41" t="n">
        <v>9</v>
      </c>
      <c r="AB41" t="n">
        <v>0</v>
      </c>
    </row>
    <row r="42">
      <c r="C42" t="n">
        <v>10</v>
      </c>
      <c r="H42" t="n">
        <v>8</v>
      </c>
      <c r="M42" t="n">
        <v>0</v>
      </c>
      <c r="R42" t="n">
        <v>0</v>
      </c>
      <c r="AB42" t="n">
        <v>2</v>
      </c>
    </row>
    <row r="43">
      <c r="C43" t="n">
        <v>13</v>
      </c>
      <c r="H43" t="n">
        <v>0</v>
      </c>
      <c r="M43" t="n">
        <v>0</v>
      </c>
      <c r="R43" t="n">
        <v>0</v>
      </c>
      <c r="AB43" t="n">
        <v>0</v>
      </c>
    </row>
    <row r="44">
      <c r="C44" t="n">
        <v>10</v>
      </c>
      <c r="H44" t="n">
        <v>16</v>
      </c>
      <c r="M44" t="n">
        <v>0</v>
      </c>
      <c r="R44" t="n">
        <v>0</v>
      </c>
      <c r="AB44" t="n">
        <v>0</v>
      </c>
    </row>
    <row r="45">
      <c r="C45" t="n">
        <v>0</v>
      </c>
      <c r="H45" t="n">
        <v>0</v>
      </c>
      <c r="M45" t="n">
        <v>18</v>
      </c>
      <c r="R45" t="n">
        <v>13</v>
      </c>
      <c r="AB45" t="n">
        <v>0</v>
      </c>
    </row>
    <row r="46">
      <c r="C46" t="n">
        <v>0</v>
      </c>
      <c r="H46" t="n">
        <v>0</v>
      </c>
      <c r="M46" t="n">
        <v>19</v>
      </c>
      <c r="R46" t="n">
        <v>16</v>
      </c>
      <c r="AB46" t="n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2024-08-05T14:31:16Z</dcterms:created>
  <dcterms:modified xsi:type="dcterms:W3CDTF">2024-08-08T15:43:34Z</dcterms:modified>
  <cp:lastModifiedBy>DANIEL  MARTIN MONGE</cp:lastModifiedBy>
</cp:coreProperties>
</file>