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TV" sheetId="1" state="visible" r:id="rId1"/>
    <sheet name="Amazon" sheetId="2" state="visible" r:id="rId2"/>
    <sheet name="Volte" sheetId="3" state="visible" r:id="rId3"/>
    <sheet name="OU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4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"/>
      <family val="2"/>
      <color rgb="FFFF0000"/>
      <sz val="10"/>
    </font>
    <font>
      <name val="Arial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"/>
        <bgColor rgb="FFFCE5CD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3999755851924192"/>
        <bgColor rgb="FF9900FF"/>
      </patternFill>
    </fill>
    <fill>
      <patternFill patternType="solid">
        <fgColor theme="8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8" fillId="0" borderId="0"/>
  </cellStyleXfs>
  <cellXfs count="52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9" fontId="0" fillId="0" borderId="0" applyAlignment="1" pivotButton="0" quotePrefix="0" xfId="1">
      <alignment horizontal="center"/>
    </xf>
    <xf numFmtId="9" fontId="5" fillId="2" borderId="4" applyAlignment="1" pivotButton="0" quotePrefix="0" xfId="1">
      <alignment horizontal="center"/>
    </xf>
    <xf numFmtId="10" fontId="6" fillId="0" borderId="4" applyAlignment="1" pivotButton="0" quotePrefix="0" xfId="1">
      <alignment horizontal="center"/>
    </xf>
    <xf numFmtId="10" fontId="0" fillId="0" borderId="4" applyAlignment="1" pivotButton="0" quotePrefix="0" xfId="1">
      <alignment horizontal="center"/>
    </xf>
    <xf numFmtId="2" fontId="6" fillId="0" borderId="4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2" fontId="6" fillId="0" borderId="1" applyAlignment="1" pivotButton="0" quotePrefix="0" xfId="0">
      <alignment horizontal="center"/>
    </xf>
    <xf numFmtId="2" fontId="6" fillId="0" borderId="8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/>
    </xf>
    <xf numFmtId="0" fontId="10" fillId="3" borderId="4" applyAlignment="1" pivotButton="0" quotePrefix="0" xfId="0">
      <alignment horizontal="center"/>
    </xf>
    <xf numFmtId="0" fontId="10" fillId="4" borderId="4" applyAlignment="1" pivotButton="0" quotePrefix="0" xfId="0">
      <alignment horizontal="center"/>
    </xf>
    <xf numFmtId="0" fontId="10" fillId="5" borderId="4" applyAlignment="1" pivotButton="0" quotePrefix="0" xfId="0">
      <alignment horizontal="center"/>
    </xf>
    <xf numFmtId="0" fontId="11" fillId="6" borderId="4" applyAlignment="1" pivotButton="0" quotePrefix="0" xfId="0">
      <alignment horizontal="center" vertical="center"/>
    </xf>
    <xf numFmtId="2" fontId="10" fillId="0" borderId="4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/>
    </xf>
    <xf numFmtId="2" fontId="10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0" fillId="4" borderId="4" applyAlignment="1" pivotButton="0" quotePrefix="0" xfId="0">
      <alignment horizontal="center" vertical="center"/>
    </xf>
    <xf numFmtId="2" fontId="10" fillId="7" borderId="4" applyAlignment="1" pivotButton="0" quotePrefix="0" xfId="0">
      <alignment horizontal="center" vertical="center"/>
    </xf>
    <xf numFmtId="0" fontId="10" fillId="5" borderId="4" applyAlignment="1" pivotButton="0" quotePrefix="0" xfId="0">
      <alignment horizontal="center" vertical="center"/>
    </xf>
    <xf numFmtId="2" fontId="10" fillId="5" borderId="4" applyAlignment="1" pivotButton="0" quotePrefix="0" xfId="0">
      <alignment horizontal="center" vertical="center"/>
    </xf>
    <xf numFmtId="0" fontId="13" fillId="3" borderId="4" applyAlignment="1" pivotButton="0" quotePrefix="0" xfId="0">
      <alignment horizontal="center"/>
    </xf>
    <xf numFmtId="0" fontId="11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/>
    </xf>
    <xf numFmtId="0" fontId="10" fillId="7" borderId="4" applyAlignment="1" pivotButton="0" quotePrefix="0" xfId="0">
      <alignment horizontal="center"/>
    </xf>
    <xf numFmtId="2" fontId="10" fillId="7" borderId="4" applyAlignment="1" pivotButton="0" quotePrefix="0" xfId="0">
      <alignment horizontal="center"/>
    </xf>
    <xf numFmtId="2" fontId="10" fillId="5" borderId="4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dxfs count="16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992"/>
  <sheetViews>
    <sheetView workbookViewId="0">
      <selection activeCell="F30" sqref="F30"/>
    </sheetView>
  </sheetViews>
  <sheetFormatPr baseColWidth="10" defaultColWidth="14.42578125" defaultRowHeight="15" customHeight="1"/>
  <cols>
    <col width="9.140625" customWidth="1" style="4" min="1" max="1"/>
    <col width="24.42578125" bestFit="1" customWidth="1" style="4" min="2" max="2"/>
    <col width="9.140625" customWidth="1" style="4" min="3" max="4"/>
    <col width="20" customWidth="1" style="4" min="5" max="5"/>
    <col width="25" customWidth="1" style="4" min="6" max="6"/>
    <col width="21" customWidth="1" style="4" min="7" max="7"/>
    <col width="19.85546875" customWidth="1" style="4" min="8" max="8"/>
    <col width="17.85546875" customWidth="1" style="15" min="9" max="9"/>
    <col width="21.5703125" customWidth="1" style="15" min="10" max="10"/>
    <col width="9.140625" customWidth="1" style="4" min="11" max="11"/>
    <col width="22.5703125" customWidth="1" style="4" min="12" max="12"/>
    <col width="25" customWidth="1" style="4" min="13" max="13"/>
    <col width="9.140625" customWidth="1" style="4" min="14" max="14"/>
    <col width="14.42578125" customWidth="1" style="4" min="15" max="15"/>
    <col width="14.42578125" customWidth="1" style="4" min="16" max="16384"/>
  </cols>
  <sheetData>
    <row r="1">
      <c r="B1" s="1" t="n"/>
    </row>
    <row r="2">
      <c r="B2" s="7" t="inlineStr">
        <is>
          <t>AGENTES</t>
        </is>
      </c>
      <c r="C2" s="7" t="inlineStr">
        <is>
          <t>TURNO</t>
        </is>
      </c>
      <c r="D2" s="7" t="inlineStr">
        <is>
          <t>HORAS</t>
        </is>
      </c>
      <c r="E2" s="7" t="inlineStr">
        <is>
          <t>CONSECUCIÓN</t>
        </is>
      </c>
      <c r="F2" s="7" t="inlineStr">
        <is>
          <t>SEMÁFORO CONSECUCIÓN</t>
        </is>
      </c>
      <c r="G2" s="7" t="inlineStr">
        <is>
          <t>SPH NORMALIZADO</t>
        </is>
      </c>
      <c r="H2" s="7" t="inlineStr">
        <is>
          <t>RC NORMALIZADO</t>
        </is>
      </c>
      <c r="I2" s="16" t="inlineStr">
        <is>
          <t>VENTAS POR HORA</t>
        </is>
      </c>
      <c r="J2" s="16" t="inlineStr">
        <is>
          <t>VENTAS POR LLAMADA</t>
        </is>
      </c>
      <c r="K2" s="7" t="inlineStr">
        <is>
          <t>VENTAS</t>
        </is>
      </c>
      <c r="L2" s="7" t="inlineStr">
        <is>
          <t>LLAMADAS BRUTAS</t>
        </is>
      </c>
      <c r="M2" s="7" t="inlineStr">
        <is>
          <t>LLAMADAS NETAS</t>
        </is>
      </c>
    </row>
    <row r="3">
      <c r="B3" s="8" t="inlineStr">
        <is>
          <t>ANDREA GARCIA</t>
        </is>
      </c>
      <c r="C3" s="11" t="inlineStr">
        <is>
          <t>T</t>
        </is>
      </c>
      <c r="D3" s="8" t="n">
        <v>10</v>
      </c>
      <c r="E3" s="19">
        <f>(0.7*G3)+(0.3*H3)</f>
        <v/>
      </c>
      <c r="F3" s="12">
        <f>IF(E3&gt;=0.7,"A",IF(E3&gt;=0.6,"B",IF(E3&gt;=0.5,"C","Z")))</f>
        <v/>
      </c>
      <c r="G3" s="19">
        <f>I3</f>
        <v/>
      </c>
      <c r="H3" s="19">
        <f>J3/0.2</f>
        <v/>
      </c>
      <c r="I3" s="17">
        <f>IFERROR((K3/D3), 0)</f>
        <v/>
      </c>
      <c r="J3" s="17">
        <f>IFERROR((K3/M3), 0)</f>
        <v/>
      </c>
      <c r="K3" s="8" t="n">
        <v>7</v>
      </c>
      <c r="L3" s="8" t="n">
        <v>297</v>
      </c>
      <c r="M3" s="8" t="n">
        <v>38</v>
      </c>
    </row>
    <row r="4">
      <c r="B4" s="8" t="inlineStr">
        <is>
          <t>EVA MARIA FERNANDEZ</t>
        </is>
      </c>
      <c r="C4" s="11" t="inlineStr">
        <is>
          <t>T</t>
        </is>
      </c>
      <c r="D4" s="8" t="n">
        <v>10</v>
      </c>
      <c r="E4" s="19">
        <f>(0.7*G4)+(0.3*H4)</f>
        <v/>
      </c>
      <c r="F4" s="12">
        <f>IF(E4&gt;=0.7,"A",IF(E4&gt;=0.6,"B",IF(E4&gt;=0.5,"C","Z")))</f>
        <v/>
      </c>
      <c r="G4" s="19">
        <f>I4</f>
        <v/>
      </c>
      <c r="H4" s="19">
        <f>J4/0.2</f>
        <v/>
      </c>
      <c r="I4" s="17">
        <f>IFERROR((K4/D4), 0)</f>
        <v/>
      </c>
      <c r="J4" s="17">
        <f>IFERROR((K4/M4), 0)</f>
        <v/>
      </c>
      <c r="K4" s="8" t="n">
        <v>7</v>
      </c>
      <c r="L4" s="8" t="n">
        <v>337</v>
      </c>
      <c r="M4" s="8" t="n">
        <v>43</v>
      </c>
    </row>
    <row r="5">
      <c r="B5" s="8" t="inlineStr">
        <is>
          <t>JUAN PEDRO MADRID</t>
        </is>
      </c>
      <c r="C5" s="11" t="inlineStr">
        <is>
          <t>T</t>
        </is>
      </c>
      <c r="D5" s="8" t="n">
        <v>10</v>
      </c>
      <c r="E5" s="19">
        <f>(0.7*G5)+(0.3*H5)</f>
        <v/>
      </c>
      <c r="F5" s="12">
        <f>IF(E5&gt;=0.7,"A",IF(E5&gt;=0.6,"B",IF(E5&gt;=0.5,"C","Z")))</f>
        <v/>
      </c>
      <c r="G5" s="19">
        <f>I5</f>
        <v/>
      </c>
      <c r="H5" s="19">
        <f>J5/0.2</f>
        <v/>
      </c>
      <c r="I5" s="17">
        <f>IFERROR((K5/D5), 0)</f>
        <v/>
      </c>
      <c r="J5" s="17">
        <f>IFERROR((K5/M5), 0)</f>
        <v/>
      </c>
      <c r="K5" s="8" t="n">
        <v>7</v>
      </c>
      <c r="L5" s="8" t="n">
        <v>360</v>
      </c>
      <c r="M5" s="8" t="n">
        <v>47</v>
      </c>
    </row>
    <row r="6">
      <c r="B6" s="8" t="inlineStr">
        <is>
          <t>MARIA EL LALA</t>
        </is>
      </c>
      <c r="C6" s="11" t="inlineStr">
        <is>
          <t>T</t>
        </is>
      </c>
      <c r="D6" s="8" t="n">
        <v>10</v>
      </c>
      <c r="E6" s="19">
        <f>(0.7*G6)+(0.3*H6)</f>
        <v/>
      </c>
      <c r="F6" s="12">
        <f>IF(E6&gt;=0.7,"A",IF(E6&gt;=0.6,"B",IF(E6&gt;=0.5,"C","Z")))</f>
        <v/>
      </c>
      <c r="G6" s="19">
        <f>I6</f>
        <v/>
      </c>
      <c r="H6" s="19">
        <f>J6/0.2</f>
        <v/>
      </c>
      <c r="I6" s="17">
        <f>IFERROR((K6/D6), 0)</f>
        <v/>
      </c>
      <c r="J6" s="17">
        <f>IFERROR((K6/M6), 0)</f>
        <v/>
      </c>
      <c r="K6" s="8" t="n">
        <v>7</v>
      </c>
      <c r="L6" s="8" t="n">
        <v>315</v>
      </c>
      <c r="M6" s="8" t="n">
        <v>41</v>
      </c>
    </row>
    <row r="7">
      <c r="B7" s="8" t="inlineStr">
        <is>
          <t>MACARENA MORILLA</t>
        </is>
      </c>
      <c r="C7" s="11" t="inlineStr">
        <is>
          <t>M</t>
        </is>
      </c>
      <c r="D7" s="8" t="n">
        <v>5</v>
      </c>
      <c r="E7" s="19">
        <f>(0.7*G7)+(0.3*H7)</f>
        <v/>
      </c>
      <c r="F7" s="12">
        <f>IF(E7&gt;=0.7,"A",IF(E7&gt;=0.6,"B",IF(E7&gt;=0.5,"C","Z")))</f>
        <v/>
      </c>
      <c r="G7" s="19">
        <f>I7</f>
        <v/>
      </c>
      <c r="H7" s="19">
        <f>J7/0.2</f>
        <v/>
      </c>
      <c r="I7" s="17">
        <f>IFERROR((K7/D7), 0)</f>
        <v/>
      </c>
      <c r="J7" s="17">
        <f>IFERROR((K7/M7), 0)</f>
        <v/>
      </c>
      <c r="K7" s="8" t="n">
        <v>8</v>
      </c>
      <c r="L7" s="8" t="n">
        <v>95</v>
      </c>
      <c r="M7" s="8" t="n">
        <v>29</v>
      </c>
    </row>
    <row r="8">
      <c r="B8" s="8" t="inlineStr">
        <is>
          <t>SARAY RUFO</t>
        </is>
      </c>
      <c r="C8" s="11" t="inlineStr">
        <is>
          <t>T</t>
        </is>
      </c>
      <c r="D8" s="8" t="n">
        <v>10</v>
      </c>
      <c r="E8" s="19">
        <f>(0.7*G8)+(0.3*H8)</f>
        <v/>
      </c>
      <c r="F8" s="12">
        <f>IF(E8&gt;=0.7,"A",IF(E8&gt;=0.6,"B",IF(E8&gt;=0.5,"C","Z")))</f>
        <v/>
      </c>
      <c r="G8" s="19">
        <f>I8</f>
        <v/>
      </c>
      <c r="H8" s="19">
        <f>J8/0.2</f>
        <v/>
      </c>
      <c r="I8" s="17">
        <f>IFERROR((K8/D8), 0)</f>
        <v/>
      </c>
      <c r="J8" s="17">
        <f>IFERROR((K8/M8), 0)</f>
        <v/>
      </c>
      <c r="K8" s="8" t="n">
        <v>9</v>
      </c>
      <c r="L8" s="8" t="n">
        <v>346</v>
      </c>
      <c r="M8" s="8" t="n">
        <v>161</v>
      </c>
    </row>
    <row r="9">
      <c r="B9" s="8" t="inlineStr">
        <is>
          <t>VICTORIA RUIZ</t>
        </is>
      </c>
      <c r="C9" s="11" t="inlineStr">
        <is>
          <t>T</t>
        </is>
      </c>
      <c r="D9" s="8">
        <f>48+8+8</f>
        <v/>
      </c>
      <c r="E9" s="19">
        <f>(0.7*G9)+(0.3*H9)</f>
        <v/>
      </c>
      <c r="F9" s="12">
        <f>IF(E9&gt;=0.7,"A",IF(E9&gt;=0.6,"B",IF(E9&gt;=0.5,"C","Z")))</f>
        <v/>
      </c>
      <c r="G9" s="19">
        <f>I9</f>
        <v/>
      </c>
      <c r="H9" s="19">
        <f>J9/0.2</f>
        <v/>
      </c>
      <c r="I9" s="17">
        <f>IFERROR((K9/D9), 0)</f>
        <v/>
      </c>
      <c r="J9" s="17">
        <f>IFERROR((K9/M9), 0)</f>
        <v/>
      </c>
      <c r="K9" s="8">
        <f>28+8+6</f>
        <v/>
      </c>
      <c r="L9" s="8">
        <f>370+352+407+360+519+494+511+565</f>
        <v/>
      </c>
      <c r="M9" s="8">
        <f>191+79+55</f>
        <v/>
      </c>
    </row>
    <row r="10">
      <c r="B10" s="10" t="inlineStr">
        <is>
          <t>MONTSERRAT FERNANDEZ</t>
        </is>
      </c>
      <c r="C10" s="11" t="inlineStr">
        <is>
          <t>M</t>
        </is>
      </c>
      <c r="D10" s="8" t="n">
        <v>6</v>
      </c>
      <c r="E10" s="19">
        <f>(0.7*G10)+(0.3*H10)</f>
        <v/>
      </c>
      <c r="F10" s="12">
        <f>IF(E10&gt;=0.7,"A",IF(E10&gt;=0.6,"B",IF(E10&gt;=0.5,"C","Z")))</f>
        <v/>
      </c>
      <c r="G10" s="19">
        <f>I10</f>
        <v/>
      </c>
      <c r="H10" s="19">
        <f>J10/0.2</f>
        <v/>
      </c>
      <c r="I10" s="18">
        <f>IFERROR((K10/D10), 0)</f>
        <v/>
      </c>
      <c r="J10" s="17">
        <f>IFERROR((K10/M10), 0)</f>
        <v/>
      </c>
      <c r="K10" s="8" t="n">
        <v>4</v>
      </c>
      <c r="L10" s="8" t="n">
        <v>110</v>
      </c>
      <c r="M10" s="8" t="n">
        <v>31</v>
      </c>
    </row>
    <row r="11">
      <c r="B11" s="8" t="inlineStr">
        <is>
          <t>ANDREA MACIAS</t>
        </is>
      </c>
      <c r="C11" s="11" t="inlineStr">
        <is>
          <t>M</t>
        </is>
      </c>
      <c r="D11" s="8" t="n">
        <v>11</v>
      </c>
      <c r="E11" s="19">
        <f>(0.7*G11)+(0.3*H11)</f>
        <v/>
      </c>
      <c r="F11" s="12">
        <f>IF(E11&gt;=0.7,"A",IF(E11&gt;=0.6,"B",IF(E11&gt;=0.5,"C","Z")))</f>
        <v/>
      </c>
      <c r="G11" s="19">
        <f>I11</f>
        <v/>
      </c>
      <c r="H11" s="19">
        <f>J11/0.2</f>
        <v/>
      </c>
      <c r="I11" s="17">
        <f>IFERROR((K11/D11), 0)</f>
        <v/>
      </c>
      <c r="J11" s="17">
        <f>IFERROR((K11/M11), 0)</f>
        <v/>
      </c>
      <c r="K11" s="8" t="n">
        <v>7</v>
      </c>
      <c r="L11" s="8" t="n">
        <v>323</v>
      </c>
      <c r="M11" s="8" t="n">
        <v>122</v>
      </c>
    </row>
    <row r="12">
      <c r="B12" s="8" t="inlineStr">
        <is>
          <t>ISABEL LOPEZ</t>
        </is>
      </c>
      <c r="C12" s="11" t="inlineStr">
        <is>
          <t>T</t>
        </is>
      </c>
      <c r="D12" s="8" t="n">
        <v>10</v>
      </c>
      <c r="E12" s="19">
        <f>(0.7*G12)+(0.3*H12)</f>
        <v/>
      </c>
      <c r="F12" s="12">
        <f>IF(E12&gt;=0.7,"A",IF(E12&gt;=0.6,"B",IF(E12&gt;=0.5,"C","Z")))</f>
        <v/>
      </c>
      <c r="G12" s="19">
        <f>I12</f>
        <v/>
      </c>
      <c r="H12" s="19">
        <f>J12/0.2</f>
        <v/>
      </c>
      <c r="I12" s="17">
        <f>IFERROR((K12/D12), 0)</f>
        <v/>
      </c>
      <c r="J12" s="17">
        <f>IFERROR((K12/M12), 0)</f>
        <v/>
      </c>
      <c r="K12" s="8" t="n">
        <v>5</v>
      </c>
      <c r="L12" s="8" t="n">
        <v>376</v>
      </c>
      <c r="M12" s="8" t="n">
        <v>44</v>
      </c>
    </row>
    <row r="13">
      <c r="B13" s="8" t="inlineStr">
        <is>
          <t>MACARENA ALBARRAN</t>
        </is>
      </c>
      <c r="C13" s="11" t="inlineStr">
        <is>
          <t>M</t>
        </is>
      </c>
      <c r="D13" s="8" t="n">
        <v>19</v>
      </c>
      <c r="E13" s="19">
        <f>(0.7*G13)+(0.3*H13)</f>
        <v/>
      </c>
      <c r="F13" s="12">
        <f>IF(E13&gt;=0.7,"A",IF(E13&gt;=0.6,"B",IF(E13&gt;=0.5,"C","Z")))</f>
        <v/>
      </c>
      <c r="G13" s="19">
        <f>I13</f>
        <v/>
      </c>
      <c r="H13" s="19">
        <f>J13/0.2</f>
        <v/>
      </c>
      <c r="I13" s="17">
        <f>IFERROR((K13/D13), 0)</f>
        <v/>
      </c>
      <c r="J13" s="17">
        <f>IFERROR((K13/M13), 0)</f>
        <v/>
      </c>
      <c r="K13" s="8" t="n">
        <v>10</v>
      </c>
      <c r="L13" s="8" t="n">
        <v>609</v>
      </c>
      <c r="M13" s="8" t="n">
        <v>95</v>
      </c>
    </row>
    <row r="14">
      <c r="B14" s="8" t="inlineStr">
        <is>
          <t>MARIA JOSE SERGEANT</t>
        </is>
      </c>
      <c r="C14" s="11" t="inlineStr">
        <is>
          <t>T</t>
        </is>
      </c>
      <c r="D14" s="8" t="n">
        <v>10</v>
      </c>
      <c r="E14" s="19">
        <f>(0.7*G14)+(0.3*H14)</f>
        <v/>
      </c>
      <c r="F14" s="12">
        <f>IF(E14&gt;=0.7,"A",IF(E14&gt;=0.6,"B",IF(E14&gt;=0.5,"C","Z")))</f>
        <v/>
      </c>
      <c r="G14" s="19">
        <f>I14</f>
        <v/>
      </c>
      <c r="H14" s="19">
        <f>J14/0.2</f>
        <v/>
      </c>
      <c r="I14" s="17">
        <f>IFERROR((K14/D14), 0)</f>
        <v/>
      </c>
      <c r="J14" s="17">
        <f>IFERROR((K14/M14), 0)</f>
        <v/>
      </c>
      <c r="K14" s="8" t="n">
        <v>4</v>
      </c>
      <c r="L14" s="8">
        <f>372</f>
        <v/>
      </c>
      <c r="M14" s="8">
        <f>23</f>
        <v/>
      </c>
    </row>
    <row r="15">
      <c r="B15" s="11" t="inlineStr">
        <is>
          <t>NAZARET RODRIGUEZ</t>
        </is>
      </c>
      <c r="C15" s="11" t="inlineStr">
        <is>
          <t>M</t>
        </is>
      </c>
      <c r="D15" s="8">
        <f>29+5</f>
        <v/>
      </c>
      <c r="E15" s="19">
        <f>(0.7*G15)+(0.3*H15)</f>
        <v/>
      </c>
      <c r="F15" s="12">
        <f>IF(E15&gt;=0.7,"A",IF(E15&gt;=0.6,"B",IF(E15&gt;=0.5,"C","Z")))</f>
        <v/>
      </c>
      <c r="G15" s="19">
        <f>I15</f>
        <v/>
      </c>
      <c r="H15" s="19">
        <f>J15/0.2</f>
        <v/>
      </c>
      <c r="I15" s="17">
        <f>IFERROR((K15/D15), 0)</f>
        <v/>
      </c>
      <c r="J15" s="17">
        <f>IFERROR((K15/M15), 0)</f>
        <v/>
      </c>
      <c r="K15" s="8" t="n">
        <v>21</v>
      </c>
      <c r="L15" s="8">
        <f>460+99+8+292+326+215+309</f>
        <v/>
      </c>
      <c r="M15" s="14">
        <f>232+38+38</f>
        <v/>
      </c>
    </row>
    <row r="16">
      <c r="B16" s="8" t="inlineStr">
        <is>
          <t>ROCIO ALARCON</t>
        </is>
      </c>
      <c r="C16" s="11" t="inlineStr">
        <is>
          <t>M</t>
        </is>
      </c>
      <c r="D16" s="8" t="n">
        <v>26</v>
      </c>
      <c r="E16" s="19">
        <f>(0.7*G16)+(0.3*H16)</f>
        <v/>
      </c>
      <c r="F16" s="12">
        <f>IF(E16&gt;=0.7,"A",IF(E16&gt;=0.6,"B",IF(E16&gt;=0.5,"C","Z")))</f>
        <v/>
      </c>
      <c r="G16" s="19">
        <f>I16</f>
        <v/>
      </c>
      <c r="H16" s="19">
        <f>J16/0.2</f>
        <v/>
      </c>
      <c r="I16" s="17">
        <f>IFERROR((K16/D16), 0)</f>
        <v/>
      </c>
      <c r="J16" s="17">
        <f>IFERROR((K16/M16), 0)</f>
        <v/>
      </c>
      <c r="K16" s="8" t="n">
        <v>15</v>
      </c>
      <c r="L16" s="8">
        <f>448+225+297+283</f>
        <v/>
      </c>
      <c r="M16" s="8">
        <f>135+50+29</f>
        <v/>
      </c>
    </row>
    <row r="17">
      <c r="B17" s="8" t="inlineStr">
        <is>
          <t>CARMEN BASCON</t>
        </is>
      </c>
      <c r="C17" s="11" t="inlineStr">
        <is>
          <t>M</t>
        </is>
      </c>
      <c r="D17" s="8" t="n">
        <v>11</v>
      </c>
      <c r="E17" s="19">
        <f>(0.7*G17)+(0.3*H17)</f>
        <v/>
      </c>
      <c r="F17" s="12">
        <f>IF(E17&gt;=0.7,"A",IF(E17&gt;=0.6,"B",IF(E17&gt;=0.5,"C","Z")))</f>
        <v/>
      </c>
      <c r="G17" s="19">
        <f>I17</f>
        <v/>
      </c>
      <c r="H17" s="19">
        <f>J17/0.2</f>
        <v/>
      </c>
      <c r="I17" s="17">
        <f>IFERROR((K17/D17), 0)</f>
        <v/>
      </c>
      <c r="J17" s="17">
        <f>IFERROR((K17/M17), 0)</f>
        <v/>
      </c>
      <c r="K17" s="8" t="n">
        <v>4</v>
      </c>
      <c r="L17" s="8" t="n">
        <v>303</v>
      </c>
      <c r="M17" s="8" t="n">
        <v>142</v>
      </c>
    </row>
    <row r="18">
      <c r="B18" s="8" t="inlineStr">
        <is>
          <t>ERIC ESTEBAN</t>
        </is>
      </c>
      <c r="C18" s="11" t="inlineStr">
        <is>
          <t>M</t>
        </is>
      </c>
      <c r="D18" s="8" t="n">
        <v>4</v>
      </c>
      <c r="E18" s="19">
        <f>(0.7*G18)+(0.3*H18)</f>
        <v/>
      </c>
      <c r="F18" s="12">
        <f>IF(E18&gt;=0.7,"A",IF(E18&gt;=0.6,"B",IF(E18&gt;=0.5,"C","Z")))</f>
        <v/>
      </c>
      <c r="G18" s="19">
        <f>I18</f>
        <v/>
      </c>
      <c r="H18" s="19">
        <f>J18/0.2</f>
        <v/>
      </c>
      <c r="I18" s="17">
        <f>IFERROR((K18/D18), 0)</f>
        <v/>
      </c>
      <c r="J18" s="17">
        <f>IFERROR((K18/M18), 0)</f>
        <v/>
      </c>
      <c r="K18" s="8" t="n">
        <v>0</v>
      </c>
      <c r="L18" s="8" t="n">
        <v>253</v>
      </c>
      <c r="M18" s="8" t="n">
        <v>6</v>
      </c>
    </row>
    <row r="19">
      <c r="B19" s="8" t="inlineStr">
        <is>
          <t>ELISABETH LADESA</t>
        </is>
      </c>
      <c r="C19" s="11" t="inlineStr">
        <is>
          <t>M</t>
        </is>
      </c>
      <c r="D19" s="8" t="n">
        <v>13</v>
      </c>
      <c r="E19" s="19">
        <f>(0.7*G19)+(0.3*H19)</f>
        <v/>
      </c>
      <c r="F19" s="12">
        <f>IF(E19&gt;=0.7,"A",IF(E19&gt;=0.6,"B",IF(E19&gt;=0.5,"C","Z")))</f>
        <v/>
      </c>
      <c r="G19" s="19">
        <f>I19</f>
        <v/>
      </c>
      <c r="H19" s="19">
        <f>J19/0.2</f>
        <v/>
      </c>
      <c r="I19" s="17">
        <f>IFERROR((K19/D19), 0)</f>
        <v/>
      </c>
      <c r="J19" s="17">
        <f>IFERROR((K19/M19), 0)</f>
        <v/>
      </c>
      <c r="K19" s="8" t="n">
        <v>6</v>
      </c>
      <c r="L19" s="8" t="n">
        <v>253</v>
      </c>
      <c r="M19" s="8" t="n">
        <v>69</v>
      </c>
    </row>
    <row r="20">
      <c r="B20" s="8" t="inlineStr">
        <is>
          <t>LEONOR KUKURELO</t>
        </is>
      </c>
      <c r="C20" s="11" t="inlineStr">
        <is>
          <t>M</t>
        </is>
      </c>
      <c r="D20" s="8" t="n">
        <v>11</v>
      </c>
      <c r="E20" s="19">
        <f>(0.7*G20)+(0.3*H20)</f>
        <v/>
      </c>
      <c r="F20" s="12">
        <f>IF(E20&gt;=0.7,"A",IF(E20&gt;=0.6,"B",IF(E20&gt;=0.5,"C","Z")))</f>
        <v/>
      </c>
      <c r="G20" s="19">
        <f>I20</f>
        <v/>
      </c>
      <c r="H20" s="19">
        <f>J20/0.2</f>
        <v/>
      </c>
      <c r="I20" s="17">
        <f>IFERROR((K20/D20), 0)</f>
        <v/>
      </c>
      <c r="J20" s="17">
        <f>IFERROR((K20/M20), 0)</f>
        <v/>
      </c>
      <c r="K20" s="8" t="n">
        <v>3</v>
      </c>
      <c r="L20" s="8" t="n">
        <v>606</v>
      </c>
      <c r="M20" s="8" t="n">
        <v>165</v>
      </c>
    </row>
    <row r="21" ht="15.75" customHeight="1">
      <c r="B21" s="8" t="inlineStr">
        <is>
          <t>MARIA JOSE MORENO</t>
        </is>
      </c>
      <c r="C21" s="13" t="inlineStr">
        <is>
          <t>M</t>
        </is>
      </c>
      <c r="D21" s="8" t="n">
        <v>5</v>
      </c>
      <c r="E21" s="19">
        <f>(0.7*G21)+(0.3*H21)</f>
        <v/>
      </c>
      <c r="F21" s="12">
        <f>IF(E21&gt;=0.7,"A",IF(E21&gt;=0.6,"B",IF(E21&gt;=0.5,"C","Z")))</f>
        <v/>
      </c>
      <c r="G21" s="19">
        <f>I21</f>
        <v/>
      </c>
      <c r="H21" s="19">
        <f>J21/0.2</f>
        <v/>
      </c>
      <c r="I21" s="17">
        <f>IFERROR((K21/D21), 0)</f>
        <v/>
      </c>
      <c r="J21" s="17">
        <f>IFERROR((K21/M21), 0)</f>
        <v/>
      </c>
      <c r="K21" s="8" t="n">
        <v>0</v>
      </c>
      <c r="L21" s="8">
        <f>103+28</f>
        <v/>
      </c>
      <c r="M21" s="8" t="n">
        <v>11</v>
      </c>
    </row>
    <row r="22" ht="15.75" customHeight="1">
      <c r="B22" s="8" t="inlineStr">
        <is>
          <t>MANUEL ROSADO</t>
        </is>
      </c>
      <c r="C22" s="11" t="inlineStr">
        <is>
          <t>T</t>
        </is>
      </c>
      <c r="D22" s="8" t="n">
        <v>26</v>
      </c>
      <c r="E22" s="19">
        <f>(0.7*G22)+(0.3*H22)</f>
        <v/>
      </c>
      <c r="F22" s="12">
        <f>IF(E22&gt;=0.7,"A",IF(E22&gt;=0.6,"B",IF(E22&gt;=0.5,"C","Z")))</f>
        <v/>
      </c>
      <c r="G22" s="19">
        <f>I22</f>
        <v/>
      </c>
      <c r="H22" s="19">
        <f>J22/0.2</f>
        <v/>
      </c>
      <c r="I22" s="17">
        <f>IFERROR((K22/D22), 0)</f>
        <v/>
      </c>
      <c r="J22" s="17">
        <f>IFERROR((K22/M22), 0)</f>
        <v/>
      </c>
      <c r="K22" s="8" t="n">
        <v>11</v>
      </c>
      <c r="L22" s="8">
        <f>391+167+172+197+4+3</f>
        <v/>
      </c>
      <c r="M22" s="8" t="n">
        <v>138</v>
      </c>
    </row>
    <row r="23" ht="15.75" customHeight="1">
      <c r="B23" s="8" t="inlineStr">
        <is>
          <t>RAQUEL DURAN</t>
        </is>
      </c>
      <c r="C23" s="11" t="inlineStr">
        <is>
          <t>T</t>
        </is>
      </c>
      <c r="D23" s="8" t="n">
        <v>10</v>
      </c>
      <c r="E23" s="19">
        <f>(0.7*G23)+(0.3*H23)</f>
        <v/>
      </c>
      <c r="F23" s="12">
        <f>IF(E23&gt;=0.7,"A",IF(E23&gt;=0.6,"B",IF(E23&gt;=0.5,"C","Z")))</f>
        <v/>
      </c>
      <c r="G23" s="19">
        <f>I23</f>
        <v/>
      </c>
      <c r="H23" s="19">
        <f>J23/0.2</f>
        <v/>
      </c>
      <c r="I23" s="17">
        <f>IFERROR((K23/D23), 0)</f>
        <v/>
      </c>
      <c r="J23" s="17">
        <f>IFERROR((K23/M23), 0)</f>
        <v/>
      </c>
      <c r="K23" s="8" t="n">
        <v>3</v>
      </c>
      <c r="L23" s="8" t="n">
        <v>325</v>
      </c>
      <c r="M23" s="8" t="n">
        <v>35</v>
      </c>
    </row>
    <row r="24" ht="15.75" customHeight="1">
      <c r="B24" s="8" t="inlineStr">
        <is>
          <t>TERESA LAMA</t>
        </is>
      </c>
      <c r="C24" s="11" t="inlineStr">
        <is>
          <t>T</t>
        </is>
      </c>
      <c r="D24" s="8" t="n">
        <v>10</v>
      </c>
      <c r="E24" s="19">
        <f>(0.7*G24)+(0.3*H24)</f>
        <v/>
      </c>
      <c r="F24" s="12">
        <f>IF(E24&gt;=0.7,"A",IF(E24&gt;=0.6,"B",IF(E24&gt;=0.5,"C","Z")))</f>
        <v/>
      </c>
      <c r="G24" s="19">
        <f>I24</f>
        <v/>
      </c>
      <c r="H24" s="19">
        <f>J24/0.2</f>
        <v/>
      </c>
      <c r="I24" s="17">
        <f>IFERROR((K24/D24), 0)</f>
        <v/>
      </c>
      <c r="J24" s="17">
        <f>IFERROR((K24/M24), 0)</f>
        <v/>
      </c>
      <c r="K24" s="8" t="n">
        <v>2</v>
      </c>
      <c r="L24" s="8" t="n">
        <v>529</v>
      </c>
      <c r="M24" s="8" t="n">
        <v>139</v>
      </c>
    </row>
    <row r="25" ht="15.75" customHeight="1">
      <c r="B25" s="8" t="inlineStr">
        <is>
          <t>TRIANA MARQUEZ</t>
        </is>
      </c>
      <c r="C25" s="11" t="inlineStr">
        <is>
          <t>T</t>
        </is>
      </c>
      <c r="D25" s="8" t="n">
        <v>10</v>
      </c>
      <c r="E25" s="19">
        <f>(0.7*G25)+(0.3*H25)</f>
        <v/>
      </c>
      <c r="F25" s="12">
        <f>IF(E25&gt;=0.7,"A",IF(E25&gt;=0.6,"B",IF(E25&gt;=0.5,"C","Z")))</f>
        <v/>
      </c>
      <c r="G25" s="19">
        <f>I25</f>
        <v/>
      </c>
      <c r="H25" s="19">
        <f>J25/0.2</f>
        <v/>
      </c>
      <c r="I25" s="17">
        <f>IFERROR((K25/D25), 0)</f>
        <v/>
      </c>
      <c r="J25" s="17">
        <f>IFERROR((K25/M25), 0)</f>
        <v/>
      </c>
      <c r="K25" s="8" t="n">
        <v>5</v>
      </c>
      <c r="L25" s="8" t="n">
        <v>427</v>
      </c>
      <c r="M25" s="8" t="n">
        <v>106</v>
      </c>
    </row>
    <row r="26" ht="15.75" customHeight="1">
      <c r="B26" s="10" t="inlineStr">
        <is>
          <t>ALEJANDRA BONET</t>
        </is>
      </c>
      <c r="C26" s="11" t="inlineStr">
        <is>
          <t>M</t>
        </is>
      </c>
      <c r="D26" s="8" t="n">
        <v>4</v>
      </c>
      <c r="E26" s="19">
        <f>(0.7*G26)+(0.3*H26)</f>
        <v/>
      </c>
      <c r="F26" s="12">
        <f>IF(E26&gt;=0.7,"A",IF(E26&gt;=0.6,"B",IF(E26&gt;=0.5,"C","Z")))</f>
        <v/>
      </c>
      <c r="G26" s="19">
        <f>I26</f>
        <v/>
      </c>
      <c r="H26" s="19">
        <f>J26/0.2</f>
        <v/>
      </c>
      <c r="I26" s="18">
        <f>IFERROR((K26/D26), 0)</f>
        <v/>
      </c>
      <c r="J26" s="17">
        <f>IFERROR((K26/M26), 0)</f>
        <v/>
      </c>
      <c r="K26" s="8" t="n">
        <v>0</v>
      </c>
      <c r="L26" s="8" t="n">
        <v>236</v>
      </c>
      <c r="M26" s="8" t="n">
        <v>15</v>
      </c>
    </row>
    <row r="27" ht="15.75" customHeight="1">
      <c r="B27" s="10" t="inlineStr">
        <is>
          <t>OLGA CARMONA</t>
        </is>
      </c>
      <c r="C27" s="11" t="inlineStr">
        <is>
          <t>M</t>
        </is>
      </c>
      <c r="D27" s="8" t="n">
        <v>6</v>
      </c>
      <c r="E27" s="19">
        <f>(0.7*G27)+(0.3*H27)</f>
        <v/>
      </c>
      <c r="F27" s="12">
        <f>IF(E27&gt;=0.7,"A",IF(E27&gt;=0.6,"B",IF(E27&gt;=0.5,"C","Z")))</f>
        <v/>
      </c>
      <c r="G27" s="19">
        <f>I27</f>
        <v/>
      </c>
      <c r="H27" s="19">
        <f>J27/0.2</f>
        <v/>
      </c>
      <c r="I27" s="18">
        <f>IFERROR((K27/D27), 0)</f>
        <v/>
      </c>
      <c r="J27" s="17">
        <f>IFERROR((K27/M27), 0)</f>
        <v/>
      </c>
      <c r="K27" s="8" t="n">
        <v>2</v>
      </c>
      <c r="L27" s="8" t="n">
        <v>270</v>
      </c>
      <c r="M27" s="8" t="n">
        <v>14</v>
      </c>
    </row>
    <row r="28" ht="15.75" customHeight="1">
      <c r="B28" s="1" t="n"/>
    </row>
    <row r="29" ht="15.75" customHeight="1">
      <c r="B29" s="1" t="n"/>
    </row>
    <row r="30" ht="15.75" customHeight="1">
      <c r="B30" s="1" t="n"/>
    </row>
    <row r="31" ht="15.75" customHeight="1">
      <c r="B31" s="1" t="n"/>
    </row>
    <row r="32" ht="15.75" customHeight="1">
      <c r="B32" s="1" t="n"/>
    </row>
    <row r="33" ht="15.75" customHeight="1">
      <c r="B33" s="1" t="n"/>
    </row>
    <row r="34" ht="15.75" customHeight="1">
      <c r="B34" s="1" t="n"/>
    </row>
    <row r="35" ht="15.75" customHeight="1">
      <c r="B35" s="1" t="n"/>
    </row>
    <row r="36" ht="15.75" customHeight="1">
      <c r="B36" s="1" t="n"/>
    </row>
    <row r="37" ht="15.75" customHeight="1">
      <c r="B37" s="1" t="n"/>
    </row>
    <row r="38" ht="15.75" customHeight="1">
      <c r="B38" s="1" t="n"/>
    </row>
    <row r="39" ht="15.75" customHeight="1">
      <c r="B39" s="1" t="n"/>
    </row>
    <row r="40" ht="15.75" customHeight="1">
      <c r="B40" s="1" t="n"/>
    </row>
    <row r="41" ht="15.75" customHeight="1">
      <c r="B41" s="1" t="n"/>
    </row>
    <row r="42" ht="15.75" customHeight="1">
      <c r="B42" s="1" t="n"/>
    </row>
    <row r="43" ht="15.75" customHeight="1">
      <c r="B43" s="1" t="n"/>
    </row>
    <row r="44" ht="15.75" customHeight="1">
      <c r="B44" s="1" t="n"/>
    </row>
    <row r="45" ht="15.75" customHeight="1">
      <c r="B45" s="1" t="n"/>
    </row>
    <row r="46" ht="15.75" customHeight="1">
      <c r="B46" s="1" t="n"/>
    </row>
    <row r="47" ht="15.75" customHeight="1">
      <c r="B47" s="1" t="n"/>
    </row>
    <row r="48" ht="15.75" customHeight="1">
      <c r="B48" s="1" t="n"/>
    </row>
    <row r="49" ht="15.75" customHeight="1">
      <c r="B49" s="1" t="n"/>
    </row>
    <row r="50" ht="15.75" customHeight="1">
      <c r="B50" s="1" t="n"/>
    </row>
    <row r="51" ht="15.75" customHeight="1">
      <c r="B51" s="1" t="n"/>
    </row>
    <row r="52" ht="15.75" customHeight="1">
      <c r="B52" s="1" t="n"/>
    </row>
    <row r="53" ht="15.75" customHeight="1">
      <c r="B53" s="1" t="n"/>
    </row>
    <row r="54" ht="15.75" customHeight="1">
      <c r="B54" s="1" t="n"/>
    </row>
    <row r="55" ht="15.75" customHeight="1">
      <c r="B55" s="1" t="n"/>
    </row>
    <row r="56" ht="15.75" customHeight="1">
      <c r="B56" s="1" t="n"/>
    </row>
    <row r="57" ht="15.75" customHeight="1">
      <c r="B57" s="1" t="n"/>
    </row>
    <row r="58" ht="15.75" customHeight="1">
      <c r="B58" s="1" t="n"/>
    </row>
    <row r="59" ht="15.75" customHeight="1">
      <c r="B59" s="1" t="n"/>
    </row>
    <row r="60" ht="15.75" customHeight="1">
      <c r="B60" s="1" t="n"/>
    </row>
    <row r="61" ht="15.75" customHeight="1">
      <c r="B61" s="1" t="n"/>
    </row>
    <row r="62" ht="15.75" customHeight="1">
      <c r="B62" s="1" t="n"/>
    </row>
    <row r="63" ht="15.75" customHeight="1">
      <c r="B63" s="1" t="n"/>
    </row>
    <row r="64" ht="15.75" customHeight="1">
      <c r="B64" s="1" t="n"/>
    </row>
    <row r="65" ht="15.75" customHeight="1">
      <c r="B65" s="1" t="n"/>
    </row>
    <row r="66" ht="15.75" customHeight="1">
      <c r="B66" s="1" t="n"/>
    </row>
    <row r="67" ht="15.75" customHeight="1">
      <c r="B67" s="1" t="n"/>
    </row>
    <row r="68" ht="15.75" customHeight="1">
      <c r="B68" s="1" t="n"/>
    </row>
    <row r="69" ht="15.75" customHeight="1">
      <c r="B69" s="1" t="n"/>
    </row>
    <row r="70" ht="15.75" customHeight="1">
      <c r="B70" s="1" t="n"/>
    </row>
    <row r="71" ht="15.75" customHeight="1">
      <c r="B71" s="1" t="n"/>
    </row>
    <row r="72" ht="15.75" customHeight="1">
      <c r="B72" s="1" t="n"/>
    </row>
    <row r="73" ht="15.75" customHeight="1">
      <c r="B73" s="1" t="n"/>
    </row>
    <row r="74" ht="15.75" customHeight="1">
      <c r="B74" s="1" t="n"/>
    </row>
    <row r="75" ht="15.75" customHeight="1">
      <c r="B75" s="1" t="n"/>
    </row>
    <row r="76" ht="15.75" customHeight="1">
      <c r="B76" s="1" t="n"/>
    </row>
    <row r="77" ht="15.75" customHeight="1">
      <c r="B77" s="1" t="n"/>
    </row>
    <row r="78" ht="15.75" customHeight="1">
      <c r="B78" s="1" t="n"/>
    </row>
    <row r="79" ht="15.75" customHeight="1">
      <c r="B79" s="1" t="n"/>
    </row>
    <row r="80" ht="15.75" customHeight="1">
      <c r="B80" s="1" t="n"/>
    </row>
    <row r="81" ht="15.75" customHeight="1">
      <c r="B81" s="1" t="n"/>
    </row>
    <row r="82" ht="15.75" customHeight="1">
      <c r="B82" s="1" t="n"/>
    </row>
    <row r="83" ht="15.75" customHeight="1">
      <c r="B83" s="1" t="n"/>
    </row>
    <row r="84" ht="15.75" customHeight="1">
      <c r="B84" s="1" t="n"/>
    </row>
    <row r="85" ht="15.75" customHeight="1">
      <c r="B85" s="1" t="n"/>
    </row>
    <row r="86" ht="15.75" customHeight="1">
      <c r="B86" s="1" t="n"/>
    </row>
    <row r="87" ht="15.75" customHeight="1">
      <c r="B87" s="1" t="n"/>
    </row>
    <row r="88" ht="15.75" customHeight="1">
      <c r="B88" s="1" t="n"/>
    </row>
    <row r="89" ht="15.75" customHeight="1">
      <c r="B89" s="1" t="n"/>
    </row>
    <row r="90" ht="15.75" customHeight="1">
      <c r="B90" s="1" t="n"/>
    </row>
    <row r="91" ht="15.75" customHeight="1">
      <c r="B91" s="1" t="n"/>
    </row>
    <row r="92" ht="15.75" customHeight="1">
      <c r="B92" s="1" t="n"/>
    </row>
    <row r="93" ht="15.75" customHeight="1">
      <c r="B93" s="1" t="n"/>
    </row>
    <row r="94" ht="15.75" customHeight="1">
      <c r="B94" s="1" t="n"/>
    </row>
    <row r="95" ht="15.75" customHeight="1">
      <c r="B95" s="1" t="n"/>
    </row>
    <row r="96" ht="15.75" customHeight="1">
      <c r="B96" s="1" t="n"/>
    </row>
    <row r="97" ht="15.75" customHeight="1">
      <c r="B97" s="1" t="n"/>
    </row>
    <row r="98" ht="15.75" customHeight="1">
      <c r="B98" s="1" t="n"/>
    </row>
    <row r="99" ht="15.75" customHeight="1">
      <c r="B99" s="1" t="n"/>
    </row>
    <row r="100" ht="15.75" customHeight="1">
      <c r="B100" s="1" t="n"/>
    </row>
    <row r="101" ht="15.75" customHeight="1">
      <c r="B101" s="1" t="n"/>
    </row>
    <row r="102" ht="15.75" customHeight="1">
      <c r="B102" s="1" t="n"/>
    </row>
    <row r="103" ht="15.75" customHeight="1">
      <c r="B103" s="1" t="n"/>
    </row>
    <row r="104" ht="15.75" customHeight="1">
      <c r="B104" s="1" t="n"/>
    </row>
    <row r="105" ht="15.75" customHeight="1">
      <c r="B105" s="1" t="n"/>
    </row>
    <row r="106" ht="15.75" customHeight="1">
      <c r="B106" s="1" t="n"/>
    </row>
    <row r="107" ht="15.75" customHeight="1">
      <c r="B107" s="1" t="n"/>
    </row>
    <row r="108" ht="15.75" customHeight="1">
      <c r="B108" s="1" t="n"/>
    </row>
    <row r="109" ht="15.75" customHeight="1">
      <c r="B109" s="1" t="n"/>
    </row>
    <row r="110" ht="15.75" customHeight="1">
      <c r="B110" s="1" t="n"/>
    </row>
    <row r="111" ht="15.75" customHeight="1">
      <c r="B111" s="1" t="n"/>
    </row>
    <row r="112" ht="15.75" customHeight="1">
      <c r="B112" s="1" t="n"/>
    </row>
    <row r="113" ht="15.75" customHeight="1">
      <c r="B113" s="1" t="n"/>
    </row>
    <row r="114" ht="15.75" customHeight="1">
      <c r="B114" s="1" t="n"/>
    </row>
    <row r="115" ht="15.75" customHeight="1">
      <c r="B115" s="1" t="n"/>
    </row>
    <row r="116" ht="15.75" customHeight="1">
      <c r="B116" s="1" t="n"/>
    </row>
    <row r="117" ht="15.75" customHeight="1">
      <c r="B117" s="1" t="n"/>
    </row>
    <row r="118" ht="15.75" customHeight="1">
      <c r="B118" s="1" t="n"/>
    </row>
    <row r="119" ht="15.75" customHeight="1">
      <c r="B119" s="1" t="n"/>
    </row>
    <row r="120" ht="15.75" customHeight="1">
      <c r="B120" s="1" t="n"/>
    </row>
    <row r="121" ht="15.75" customHeight="1">
      <c r="B121" s="1" t="n"/>
    </row>
    <row r="122" ht="15.75" customHeight="1">
      <c r="B122" s="1" t="n"/>
    </row>
    <row r="123" ht="15.75" customHeight="1">
      <c r="B123" s="1" t="n"/>
    </row>
    <row r="124" ht="15.75" customHeight="1">
      <c r="B124" s="1" t="n"/>
    </row>
    <row r="125" ht="15.75" customHeight="1">
      <c r="B125" s="1" t="n"/>
    </row>
    <row r="126" ht="15.75" customHeight="1">
      <c r="B126" s="1" t="n"/>
    </row>
    <row r="127" ht="15.75" customHeight="1">
      <c r="B127" s="1" t="n"/>
    </row>
    <row r="128" ht="15.75" customHeight="1">
      <c r="B128" s="1" t="n"/>
    </row>
    <row r="129" ht="15.75" customHeight="1">
      <c r="B129" s="1" t="n"/>
    </row>
    <row r="130" ht="15.75" customHeight="1">
      <c r="B130" s="1" t="n"/>
    </row>
    <row r="131" ht="15.75" customHeight="1">
      <c r="B131" s="1" t="n"/>
    </row>
    <row r="132" ht="15.75" customHeight="1">
      <c r="B132" s="1" t="n"/>
    </row>
    <row r="133" ht="15.75" customHeight="1">
      <c r="B133" s="1" t="n"/>
    </row>
    <row r="134" ht="15.75" customHeight="1">
      <c r="B134" s="1" t="n"/>
    </row>
    <row r="135" ht="15.75" customHeight="1">
      <c r="B135" s="1" t="n"/>
    </row>
    <row r="136" ht="15.75" customHeight="1">
      <c r="B136" s="1" t="n"/>
    </row>
    <row r="137" ht="15.75" customHeight="1">
      <c r="B137" s="1" t="n"/>
    </row>
    <row r="138" ht="15.75" customHeight="1">
      <c r="B138" s="1" t="n"/>
    </row>
    <row r="139" ht="15.75" customHeight="1">
      <c r="B139" s="1" t="n"/>
    </row>
    <row r="140" ht="15.75" customHeight="1">
      <c r="B140" s="1" t="n"/>
    </row>
    <row r="141" ht="15.75" customHeight="1">
      <c r="B141" s="1" t="n"/>
    </row>
    <row r="142" ht="15.75" customHeight="1">
      <c r="B142" s="1" t="n"/>
    </row>
    <row r="143" ht="15.75" customHeight="1">
      <c r="B143" s="1" t="n"/>
    </row>
    <row r="144" ht="15.75" customHeight="1">
      <c r="B144" s="1" t="n"/>
    </row>
    <row r="145" ht="15.75" customHeight="1">
      <c r="B145" s="1" t="n"/>
    </row>
    <row r="146" ht="15.75" customHeight="1">
      <c r="B146" s="1" t="n"/>
    </row>
    <row r="147" ht="15.75" customHeight="1">
      <c r="B147" s="1" t="n"/>
    </row>
    <row r="148" ht="15.75" customHeight="1">
      <c r="B148" s="1" t="n"/>
    </row>
    <row r="149" ht="15.75" customHeight="1">
      <c r="B149" s="1" t="n"/>
    </row>
    <row r="150" ht="15.75" customHeight="1">
      <c r="B150" s="1" t="n"/>
    </row>
    <row r="151" ht="15.75" customHeight="1">
      <c r="B151" s="1" t="n"/>
    </row>
    <row r="152" ht="15.75" customHeight="1">
      <c r="B152" s="1" t="n"/>
    </row>
    <row r="153" ht="15.75" customHeight="1">
      <c r="B153" s="1" t="n"/>
    </row>
    <row r="154" ht="15.75" customHeight="1">
      <c r="B154" s="1" t="n"/>
    </row>
    <row r="155" ht="15.75" customHeight="1">
      <c r="B155" s="1" t="n"/>
    </row>
    <row r="156" ht="15.75" customHeight="1">
      <c r="B156" s="1" t="n"/>
    </row>
    <row r="157" ht="15.75" customHeight="1">
      <c r="B157" s="1" t="n"/>
    </row>
    <row r="158" ht="15.75" customHeight="1">
      <c r="B158" s="1" t="n"/>
    </row>
    <row r="159" ht="15.75" customHeight="1">
      <c r="B159" s="1" t="n"/>
    </row>
    <row r="160" ht="15.75" customHeight="1">
      <c r="B160" s="1" t="n"/>
    </row>
    <row r="161" ht="15.75" customHeight="1">
      <c r="B161" s="1" t="n"/>
    </row>
    <row r="162" ht="15.75" customHeight="1">
      <c r="B162" s="1" t="n"/>
    </row>
    <row r="163" ht="15.75" customHeight="1">
      <c r="B163" s="1" t="n"/>
    </row>
    <row r="164" ht="15.75" customHeight="1">
      <c r="B164" s="1" t="n"/>
    </row>
    <row r="165" ht="15.75" customHeight="1">
      <c r="B165" s="1" t="n"/>
    </row>
    <row r="166" ht="15.75" customHeight="1">
      <c r="B166" s="1" t="n"/>
    </row>
    <row r="167" ht="15.75" customHeight="1">
      <c r="B167" s="1" t="n"/>
    </row>
    <row r="168" ht="15.75" customHeight="1">
      <c r="B168" s="1" t="n"/>
    </row>
    <row r="169" ht="15.75" customHeight="1">
      <c r="B169" s="1" t="n"/>
    </row>
    <row r="170" ht="15.75" customHeight="1">
      <c r="B170" s="1" t="n"/>
    </row>
    <row r="171" ht="15.75" customHeight="1">
      <c r="B171" s="1" t="n"/>
    </row>
    <row r="172" ht="15.75" customHeight="1">
      <c r="B172" s="1" t="n"/>
    </row>
    <row r="173" ht="15.75" customHeight="1">
      <c r="B173" s="1" t="n"/>
    </row>
    <row r="174" ht="15.75" customHeight="1">
      <c r="B174" s="1" t="n"/>
    </row>
    <row r="175" ht="15.75" customHeight="1">
      <c r="B175" s="1" t="n"/>
    </row>
    <row r="176" ht="15.75" customHeight="1">
      <c r="B176" s="1" t="n"/>
    </row>
    <row r="177" ht="15.75" customHeight="1">
      <c r="B177" s="1" t="n"/>
    </row>
    <row r="178" ht="15.75" customHeight="1">
      <c r="B178" s="1" t="n"/>
    </row>
    <row r="179" ht="15.75" customHeight="1">
      <c r="B179" s="1" t="n"/>
    </row>
    <row r="180" ht="15.75" customHeight="1">
      <c r="B180" s="1" t="n"/>
    </row>
    <row r="181" ht="15.75" customHeight="1">
      <c r="B181" s="1" t="n"/>
    </row>
    <row r="182" ht="15.75" customHeight="1">
      <c r="B182" s="1" t="n"/>
    </row>
    <row r="183" ht="15.75" customHeight="1">
      <c r="B183" s="1" t="n"/>
    </row>
    <row r="184" ht="15.75" customHeight="1">
      <c r="B184" s="1" t="n"/>
    </row>
    <row r="185" ht="15.75" customHeight="1">
      <c r="B185" s="1" t="n"/>
    </row>
    <row r="186" ht="15.75" customHeight="1">
      <c r="B186" s="1" t="n"/>
    </row>
    <row r="187" ht="15.75" customHeight="1">
      <c r="B187" s="1" t="n"/>
    </row>
    <row r="188" ht="15.75" customHeight="1">
      <c r="B188" s="1" t="n"/>
    </row>
    <row r="189" ht="15.75" customHeight="1">
      <c r="B189" s="1" t="n"/>
    </row>
    <row r="190" ht="15.75" customHeight="1">
      <c r="B190" s="1" t="n"/>
    </row>
    <row r="191" ht="15.75" customHeight="1">
      <c r="B191" s="1" t="n"/>
    </row>
    <row r="192" ht="15.75" customHeight="1">
      <c r="B192" s="1" t="n"/>
    </row>
    <row r="193" ht="15.75" customHeight="1">
      <c r="B193" s="1" t="n"/>
    </row>
    <row r="194" ht="15.75" customHeight="1">
      <c r="B194" s="1" t="n"/>
    </row>
    <row r="195" ht="15.75" customHeight="1">
      <c r="B195" s="1" t="n"/>
    </row>
    <row r="196" ht="15.75" customHeight="1">
      <c r="B196" s="1" t="n"/>
    </row>
    <row r="197" ht="15.75" customHeight="1">
      <c r="B197" s="1" t="n"/>
    </row>
    <row r="198" ht="15.75" customHeight="1">
      <c r="B198" s="1" t="n"/>
    </row>
    <row r="199" ht="15.75" customHeight="1">
      <c r="B199" s="1" t="n"/>
    </row>
    <row r="200" ht="15.75" customHeight="1">
      <c r="B200" s="1" t="n"/>
    </row>
    <row r="201" ht="15.75" customHeight="1">
      <c r="B201" s="1" t="n"/>
    </row>
    <row r="202" ht="15.75" customHeight="1">
      <c r="B202" s="1" t="n"/>
    </row>
    <row r="203" ht="15.75" customHeight="1">
      <c r="B203" s="1" t="n"/>
    </row>
    <row r="204" ht="15.75" customHeight="1">
      <c r="B204" s="1" t="n"/>
    </row>
    <row r="205" ht="15.75" customHeight="1">
      <c r="B205" s="1" t="n"/>
    </row>
    <row r="206" ht="15.75" customHeight="1">
      <c r="B206" s="1" t="n"/>
    </row>
    <row r="207" ht="15.75" customHeight="1">
      <c r="B207" s="1" t="n"/>
    </row>
    <row r="208" ht="15.75" customHeight="1">
      <c r="B208" s="1" t="n"/>
    </row>
    <row r="209" ht="15.75" customHeight="1">
      <c r="B209" s="1" t="n"/>
    </row>
    <row r="210" ht="15.75" customHeight="1">
      <c r="B210" s="1" t="n"/>
    </row>
    <row r="211" ht="15.75" customHeight="1">
      <c r="B211" s="1" t="n"/>
    </row>
    <row r="212" ht="15.75" customHeight="1">
      <c r="B212" s="1" t="n"/>
    </row>
    <row r="213" ht="15.75" customHeight="1">
      <c r="B213" s="1" t="n"/>
    </row>
    <row r="214" ht="15.75" customHeight="1">
      <c r="B214" s="1" t="n"/>
    </row>
    <row r="215" ht="15.75" customHeight="1">
      <c r="B215" s="1" t="n"/>
    </row>
    <row r="216" ht="15.75" customHeight="1">
      <c r="B216" s="1" t="n"/>
    </row>
    <row r="217" ht="15.75" customHeight="1">
      <c r="B217" s="1" t="n"/>
    </row>
    <row r="218" ht="15.75" customHeight="1">
      <c r="B218" s="1" t="n"/>
    </row>
    <row r="219" ht="15.75" customHeight="1">
      <c r="B219" s="1" t="n"/>
    </row>
    <row r="220" ht="15.75" customHeight="1">
      <c r="B220" s="1" t="n"/>
    </row>
    <row r="221" ht="15.75" customHeight="1">
      <c r="B221" s="1" t="n"/>
    </row>
    <row r="222" ht="15.75" customHeight="1">
      <c r="B222" s="1" t="n"/>
    </row>
    <row r="223" ht="15.75" customHeight="1">
      <c r="B223" s="1" t="n"/>
    </row>
    <row r="224" ht="15.75" customHeight="1">
      <c r="B224" s="1" t="n"/>
    </row>
    <row r="225" ht="15.75" customHeight="1">
      <c r="B225" s="1" t="n"/>
    </row>
    <row r="226" ht="15.75" customHeight="1">
      <c r="B226" s="1" t="n"/>
    </row>
    <row r="227" ht="15.75" customHeight="1">
      <c r="B227" s="1" t="n"/>
    </row>
    <row r="228" ht="15.75" customHeight="1">
      <c r="B228" s="1" t="n"/>
    </row>
    <row r="229" ht="15.75" customHeight="1">
      <c r="B229" s="1" t="n"/>
    </row>
    <row r="230" ht="15.75" customHeight="1">
      <c r="B230" s="1" t="n"/>
    </row>
    <row r="231" ht="15.75" customHeight="1">
      <c r="B231" s="1" t="n"/>
    </row>
    <row r="232" ht="15.75" customHeight="1">
      <c r="B232" s="1" t="n"/>
    </row>
    <row r="233" ht="15.75" customHeight="1">
      <c r="B233" s="1" t="n"/>
    </row>
    <row r="234" ht="15.75" customHeight="1">
      <c r="B234" s="1" t="n"/>
    </row>
    <row r="235" ht="15.75" customHeight="1">
      <c r="B235" s="1" t="n"/>
    </row>
    <row r="236" ht="15.75" customHeight="1">
      <c r="B236" s="1" t="n"/>
    </row>
    <row r="237" ht="15.75" customHeight="1">
      <c r="B237" s="1" t="n"/>
    </row>
    <row r="238" ht="15.75" customHeight="1">
      <c r="B238" s="1" t="n"/>
    </row>
    <row r="239" ht="15.75" customHeight="1">
      <c r="B239" s="1" t="n"/>
    </row>
    <row r="240" ht="15.75" customHeight="1">
      <c r="B240" s="1" t="n"/>
    </row>
    <row r="241" ht="15.75" customHeight="1">
      <c r="B241" s="1" t="n"/>
    </row>
    <row r="242" ht="15.75" customHeight="1">
      <c r="B242" s="1" t="n"/>
    </row>
    <row r="243" ht="15.75" customHeight="1">
      <c r="B243" s="1" t="n"/>
    </row>
    <row r="244" ht="15.75" customHeight="1">
      <c r="B244" s="1" t="n"/>
    </row>
    <row r="245" ht="15.75" customHeight="1">
      <c r="B245" s="1" t="n"/>
    </row>
    <row r="246" ht="15.75" customHeight="1">
      <c r="B246" s="1" t="n"/>
    </row>
    <row r="247" ht="15.75" customHeight="1">
      <c r="B247" s="1" t="n"/>
    </row>
    <row r="248" ht="15.75" customHeight="1">
      <c r="B248" s="1" t="n"/>
    </row>
    <row r="249" ht="15.75" customHeight="1">
      <c r="B249" s="1" t="n"/>
    </row>
    <row r="250" ht="15.75" customHeight="1">
      <c r="B250" s="1" t="n"/>
    </row>
    <row r="251" ht="15.75" customHeight="1">
      <c r="B251" s="1" t="n"/>
    </row>
    <row r="252" ht="15.75" customHeight="1">
      <c r="B252" s="1" t="n"/>
    </row>
    <row r="253" ht="15.75" customHeight="1">
      <c r="B253" s="1" t="n"/>
    </row>
    <row r="254" ht="15.75" customHeight="1">
      <c r="B254" s="1" t="n"/>
    </row>
    <row r="255" ht="15.75" customHeight="1">
      <c r="B255" s="1" t="n"/>
    </row>
    <row r="256" ht="15.75" customHeight="1">
      <c r="B256" s="1" t="n"/>
    </row>
    <row r="257" ht="15.75" customHeight="1">
      <c r="B257" s="1" t="n"/>
    </row>
    <row r="258" ht="15.75" customHeight="1">
      <c r="B258" s="1" t="n"/>
    </row>
    <row r="259" ht="15.75" customHeight="1">
      <c r="B259" s="1" t="n"/>
    </row>
    <row r="260" ht="15.75" customHeight="1">
      <c r="B260" s="1" t="n"/>
    </row>
    <row r="261" ht="15.75" customHeight="1">
      <c r="B261" s="1" t="n"/>
    </row>
    <row r="262" ht="15.75" customHeight="1">
      <c r="B262" s="1" t="n"/>
    </row>
    <row r="263" ht="15.75" customHeight="1">
      <c r="B263" s="1" t="n"/>
    </row>
    <row r="264" ht="15.75" customHeight="1">
      <c r="B264" s="1" t="n"/>
    </row>
    <row r="265" ht="15.75" customHeight="1">
      <c r="B265" s="1" t="n"/>
    </row>
    <row r="266" ht="15.75" customHeight="1">
      <c r="B266" s="1" t="n"/>
    </row>
    <row r="267" ht="15.75" customHeight="1">
      <c r="B267" s="1" t="n"/>
    </row>
    <row r="268" ht="15.75" customHeight="1">
      <c r="B268" s="1" t="n"/>
    </row>
    <row r="269" ht="15.75" customHeight="1">
      <c r="B269" s="1" t="n"/>
    </row>
    <row r="270" ht="15.75" customHeight="1">
      <c r="B270" s="1" t="n"/>
    </row>
    <row r="271" ht="15.75" customHeight="1">
      <c r="B271" s="1" t="n"/>
    </row>
    <row r="272" ht="15.75" customHeight="1">
      <c r="B272" s="1" t="n"/>
    </row>
    <row r="273" ht="15.75" customHeight="1">
      <c r="B273" s="1" t="n"/>
    </row>
    <row r="274" ht="15.75" customHeight="1">
      <c r="B274" s="1" t="n"/>
    </row>
    <row r="275" ht="15.75" customHeight="1">
      <c r="B275" s="1" t="n"/>
    </row>
    <row r="276" ht="15.75" customHeight="1">
      <c r="B276" s="1" t="n"/>
    </row>
    <row r="277" ht="15.75" customHeight="1">
      <c r="B277" s="1" t="n"/>
    </row>
    <row r="278" ht="15.75" customHeight="1">
      <c r="B278" s="1" t="n"/>
    </row>
    <row r="279" ht="15.75" customHeight="1">
      <c r="B279" s="1" t="n"/>
    </row>
    <row r="280" ht="15.75" customHeight="1">
      <c r="B280" s="1" t="n"/>
    </row>
    <row r="281" ht="15.75" customHeight="1">
      <c r="B281" s="1" t="n"/>
    </row>
    <row r="282" ht="15.75" customHeight="1">
      <c r="B282" s="1" t="n"/>
    </row>
    <row r="283" ht="15.75" customHeight="1">
      <c r="B283" s="1" t="n"/>
    </row>
    <row r="284" ht="15.75" customHeight="1">
      <c r="B284" s="1" t="n"/>
    </row>
    <row r="285" ht="15.75" customHeight="1">
      <c r="B285" s="1" t="n"/>
    </row>
    <row r="286" ht="15.75" customHeight="1">
      <c r="B286" s="1" t="n"/>
    </row>
    <row r="287" ht="15.75" customHeight="1">
      <c r="B287" s="1" t="n"/>
    </row>
    <row r="288" ht="15.75" customHeight="1">
      <c r="B288" s="1" t="n"/>
    </row>
    <row r="289" ht="15.75" customHeight="1">
      <c r="B289" s="1" t="n"/>
    </row>
    <row r="290" ht="15.75" customHeight="1">
      <c r="B290" s="1" t="n"/>
    </row>
    <row r="291" ht="15.75" customHeight="1">
      <c r="B291" s="1" t="n"/>
    </row>
    <row r="292" ht="15.75" customHeight="1">
      <c r="B292" s="1" t="n"/>
    </row>
    <row r="293" ht="15.75" customHeight="1">
      <c r="B293" s="1" t="n"/>
    </row>
    <row r="294" ht="15.75" customHeight="1">
      <c r="B294" s="1" t="n"/>
    </row>
    <row r="295" ht="15.75" customHeight="1">
      <c r="B295" s="1" t="n"/>
    </row>
    <row r="296" ht="15.75" customHeight="1">
      <c r="B296" s="1" t="n"/>
    </row>
    <row r="297" ht="15.75" customHeight="1">
      <c r="B297" s="1" t="n"/>
    </row>
    <row r="298" ht="15.75" customHeight="1">
      <c r="B298" s="1" t="n"/>
    </row>
    <row r="299" ht="15.75" customHeight="1">
      <c r="B299" s="1" t="n"/>
    </row>
    <row r="300" ht="15.75" customHeight="1">
      <c r="B300" s="1" t="n"/>
    </row>
    <row r="301" ht="15.75" customHeight="1">
      <c r="B301" s="1" t="n"/>
    </row>
    <row r="302" ht="15.75" customHeight="1">
      <c r="B302" s="1" t="n"/>
    </row>
    <row r="303" ht="15.75" customHeight="1">
      <c r="B303" s="1" t="n"/>
    </row>
    <row r="304" ht="15.75" customHeight="1">
      <c r="B304" s="1" t="n"/>
    </row>
    <row r="305" ht="15.75" customHeight="1">
      <c r="B305" s="1" t="n"/>
    </row>
    <row r="306" ht="15.75" customHeight="1">
      <c r="B306" s="1" t="n"/>
    </row>
    <row r="307" ht="15.75" customHeight="1">
      <c r="B307" s="1" t="n"/>
    </row>
    <row r="308" ht="15.75" customHeight="1">
      <c r="B308" s="1" t="n"/>
    </row>
    <row r="309" ht="15.75" customHeight="1">
      <c r="B309" s="1" t="n"/>
    </row>
    <row r="310" ht="15.75" customHeight="1">
      <c r="B310" s="1" t="n"/>
    </row>
    <row r="311" ht="15.75" customHeight="1">
      <c r="B311" s="1" t="n"/>
    </row>
    <row r="312" ht="15.75" customHeight="1">
      <c r="B312" s="1" t="n"/>
    </row>
    <row r="313" ht="15.75" customHeight="1">
      <c r="B313" s="1" t="n"/>
    </row>
    <row r="314" ht="15.75" customHeight="1">
      <c r="B314" s="1" t="n"/>
    </row>
    <row r="315" ht="15.75" customHeight="1">
      <c r="B315" s="1" t="n"/>
    </row>
    <row r="316" ht="15.75" customHeight="1">
      <c r="B316" s="1" t="n"/>
    </row>
    <row r="317" ht="15.75" customHeight="1">
      <c r="B317" s="1" t="n"/>
    </row>
    <row r="318" ht="15.75" customHeight="1">
      <c r="B318" s="1" t="n"/>
    </row>
    <row r="319" ht="15.75" customHeight="1">
      <c r="B319" s="1" t="n"/>
    </row>
    <row r="320" ht="15.75" customHeight="1">
      <c r="B320" s="1" t="n"/>
    </row>
    <row r="321" ht="15.75" customHeight="1">
      <c r="B321" s="1" t="n"/>
    </row>
    <row r="322" ht="15.75" customHeight="1">
      <c r="B322" s="1" t="n"/>
    </row>
    <row r="323" ht="15.75" customHeight="1">
      <c r="B323" s="1" t="n"/>
    </row>
    <row r="324" ht="15.75" customHeight="1">
      <c r="B324" s="1" t="n"/>
    </row>
    <row r="325" ht="15.75" customHeight="1">
      <c r="B325" s="1" t="n"/>
    </row>
    <row r="326" ht="15.75" customHeight="1">
      <c r="B326" s="1" t="n"/>
    </row>
    <row r="327" ht="15.75" customHeight="1">
      <c r="B327" s="1" t="n"/>
    </row>
    <row r="328" ht="15.75" customHeight="1">
      <c r="B328" s="1" t="n"/>
    </row>
    <row r="329" ht="15.75" customHeight="1">
      <c r="B329" s="1" t="n"/>
    </row>
    <row r="330" ht="15.75" customHeight="1">
      <c r="B330" s="1" t="n"/>
    </row>
    <row r="331" ht="15.75" customHeight="1">
      <c r="B331" s="1" t="n"/>
    </row>
    <row r="332" ht="15.75" customHeight="1">
      <c r="B332" s="1" t="n"/>
    </row>
    <row r="333" ht="15.75" customHeight="1">
      <c r="B333" s="1" t="n"/>
    </row>
    <row r="334" ht="15.75" customHeight="1">
      <c r="B334" s="1" t="n"/>
    </row>
    <row r="335" ht="15.75" customHeight="1">
      <c r="B335" s="1" t="n"/>
    </row>
    <row r="336" ht="15.75" customHeight="1">
      <c r="B336" s="1" t="n"/>
    </row>
    <row r="337" ht="15.75" customHeight="1">
      <c r="B337" s="1" t="n"/>
    </row>
    <row r="338" ht="15.75" customHeight="1">
      <c r="B338" s="1" t="n"/>
    </row>
    <row r="339" ht="15.75" customHeight="1">
      <c r="B339" s="1" t="n"/>
    </row>
    <row r="340" ht="15.75" customHeight="1">
      <c r="B340" s="1" t="n"/>
    </row>
    <row r="341" ht="15.75" customHeight="1">
      <c r="B341" s="1" t="n"/>
    </row>
    <row r="342" ht="15.75" customHeight="1">
      <c r="B342" s="1" t="n"/>
    </row>
    <row r="343" ht="15.75" customHeight="1">
      <c r="B343" s="1" t="n"/>
    </row>
    <row r="344" ht="15.75" customHeight="1">
      <c r="B344" s="1" t="n"/>
    </row>
    <row r="345" ht="15.75" customHeight="1">
      <c r="B345" s="1" t="n"/>
    </row>
    <row r="346" ht="15.75" customHeight="1">
      <c r="B346" s="1" t="n"/>
    </row>
    <row r="347" ht="15.75" customHeight="1">
      <c r="B347" s="1" t="n"/>
    </row>
    <row r="348" ht="15.75" customHeight="1">
      <c r="B348" s="1" t="n"/>
    </row>
    <row r="349" ht="15.75" customHeight="1">
      <c r="B349" s="1" t="n"/>
    </row>
    <row r="350" ht="15.75" customHeight="1">
      <c r="B350" s="1" t="n"/>
    </row>
    <row r="351" ht="15.75" customHeight="1">
      <c r="B351" s="1" t="n"/>
    </row>
    <row r="352" ht="15.75" customHeight="1">
      <c r="B352" s="1" t="n"/>
    </row>
    <row r="353" ht="15.75" customHeight="1">
      <c r="B353" s="1" t="n"/>
    </row>
    <row r="354" ht="15.75" customHeight="1">
      <c r="B354" s="1" t="n"/>
    </row>
    <row r="355" ht="15.75" customHeight="1">
      <c r="B355" s="1" t="n"/>
    </row>
    <row r="356" ht="15.75" customHeight="1">
      <c r="B356" s="1" t="n"/>
    </row>
    <row r="357" ht="15.75" customHeight="1">
      <c r="B357" s="1" t="n"/>
    </row>
    <row r="358" ht="15.75" customHeight="1">
      <c r="B358" s="1" t="n"/>
    </row>
    <row r="359" ht="15.75" customHeight="1">
      <c r="B359" s="1" t="n"/>
    </row>
    <row r="360" ht="15.75" customHeight="1">
      <c r="B360" s="1" t="n"/>
    </row>
    <row r="361" ht="15.75" customHeight="1">
      <c r="B361" s="1" t="n"/>
    </row>
    <row r="362" ht="15.75" customHeight="1">
      <c r="B362" s="1" t="n"/>
    </row>
    <row r="363" ht="15.75" customHeight="1">
      <c r="B363" s="1" t="n"/>
    </row>
    <row r="364" ht="15.75" customHeight="1">
      <c r="B364" s="1" t="n"/>
    </row>
    <row r="365" ht="15.75" customHeight="1">
      <c r="B365" s="1" t="n"/>
    </row>
    <row r="366" ht="15.75" customHeight="1">
      <c r="B366" s="1" t="n"/>
    </row>
    <row r="367" ht="15.75" customHeight="1">
      <c r="B367" s="1" t="n"/>
    </row>
    <row r="368" ht="15.75" customHeight="1">
      <c r="B368" s="1" t="n"/>
    </row>
    <row r="369" ht="15.75" customHeight="1">
      <c r="B369" s="1" t="n"/>
    </row>
    <row r="370" ht="15.75" customHeight="1">
      <c r="B370" s="1" t="n"/>
    </row>
    <row r="371" ht="15.75" customHeight="1">
      <c r="B371" s="1" t="n"/>
    </row>
    <row r="372" ht="15.75" customHeight="1">
      <c r="B372" s="1" t="n"/>
    </row>
    <row r="373" ht="15.75" customHeight="1">
      <c r="B373" s="1" t="n"/>
    </row>
    <row r="374" ht="15.75" customHeight="1">
      <c r="B374" s="1" t="n"/>
    </row>
    <row r="375" ht="15.75" customHeight="1">
      <c r="B375" s="1" t="n"/>
    </row>
    <row r="376" ht="15.75" customHeight="1">
      <c r="B376" s="1" t="n"/>
    </row>
    <row r="377" ht="15.75" customHeight="1">
      <c r="B377" s="1" t="n"/>
    </row>
    <row r="378" ht="15.75" customHeight="1">
      <c r="B378" s="1" t="n"/>
    </row>
    <row r="379" ht="15.75" customHeight="1">
      <c r="B379" s="1" t="n"/>
    </row>
    <row r="380" ht="15.75" customHeight="1">
      <c r="B380" s="1" t="n"/>
    </row>
    <row r="381" ht="15.75" customHeight="1">
      <c r="B381" s="1" t="n"/>
    </row>
    <row r="382" ht="15.75" customHeight="1">
      <c r="B382" s="1" t="n"/>
    </row>
    <row r="383" ht="15.75" customHeight="1">
      <c r="B383" s="1" t="n"/>
    </row>
    <row r="384" ht="15.75" customHeight="1">
      <c r="B384" s="1" t="n"/>
    </row>
    <row r="385" ht="15.75" customHeight="1">
      <c r="B385" s="1" t="n"/>
    </row>
    <row r="386" ht="15.75" customHeight="1">
      <c r="B386" s="1" t="n"/>
    </row>
    <row r="387" ht="15.75" customHeight="1">
      <c r="B387" s="1" t="n"/>
    </row>
    <row r="388" ht="15.75" customHeight="1">
      <c r="B388" s="1" t="n"/>
    </row>
    <row r="389" ht="15.75" customHeight="1">
      <c r="B389" s="1" t="n"/>
    </row>
    <row r="390" ht="15.75" customHeight="1">
      <c r="B390" s="1" t="n"/>
    </row>
    <row r="391" ht="15.75" customHeight="1">
      <c r="B391" s="1" t="n"/>
    </row>
    <row r="392" ht="15.75" customHeight="1">
      <c r="B392" s="1" t="n"/>
    </row>
    <row r="393" ht="15.75" customHeight="1">
      <c r="B393" s="1" t="n"/>
    </row>
    <row r="394" ht="15.75" customHeight="1">
      <c r="B394" s="1" t="n"/>
    </row>
    <row r="395" ht="15.75" customHeight="1">
      <c r="B395" s="1" t="n"/>
    </row>
    <row r="396" ht="15.75" customHeight="1">
      <c r="B396" s="1" t="n"/>
    </row>
    <row r="397" ht="15.75" customHeight="1">
      <c r="B397" s="1" t="n"/>
    </row>
    <row r="398" ht="15.75" customHeight="1">
      <c r="B398" s="1" t="n"/>
    </row>
    <row r="399" ht="15.75" customHeight="1">
      <c r="B399" s="1" t="n"/>
    </row>
    <row r="400" ht="15.75" customHeight="1">
      <c r="B400" s="1" t="n"/>
    </row>
    <row r="401" ht="15.75" customHeight="1">
      <c r="B401" s="1" t="n"/>
    </row>
    <row r="402" ht="15.75" customHeight="1">
      <c r="B402" s="1" t="n"/>
    </row>
    <row r="403" ht="15.75" customHeight="1">
      <c r="B403" s="1" t="n"/>
    </row>
    <row r="404" ht="15.75" customHeight="1">
      <c r="B404" s="1" t="n"/>
    </row>
    <row r="405" ht="15.75" customHeight="1">
      <c r="B405" s="1" t="n"/>
    </row>
    <row r="406" ht="15.75" customHeight="1">
      <c r="B406" s="1" t="n"/>
    </row>
    <row r="407" ht="15.75" customHeight="1">
      <c r="B407" s="1" t="n"/>
    </row>
    <row r="408" ht="15.75" customHeight="1">
      <c r="B408" s="1" t="n"/>
    </row>
    <row r="409" ht="15.75" customHeight="1">
      <c r="B409" s="1" t="n"/>
    </row>
    <row r="410" ht="15.75" customHeight="1">
      <c r="B410" s="1" t="n"/>
    </row>
    <row r="411" ht="15.75" customHeight="1">
      <c r="B411" s="1" t="n"/>
    </row>
    <row r="412" ht="15.75" customHeight="1">
      <c r="B412" s="1" t="n"/>
    </row>
    <row r="413" ht="15.75" customHeight="1">
      <c r="B413" s="1" t="n"/>
    </row>
    <row r="414" ht="15.75" customHeight="1">
      <c r="B414" s="1" t="n"/>
    </row>
    <row r="415" ht="15.75" customHeight="1">
      <c r="B415" s="1" t="n"/>
    </row>
    <row r="416" ht="15.75" customHeight="1">
      <c r="B416" s="1" t="n"/>
    </row>
    <row r="417" ht="15.75" customHeight="1">
      <c r="B417" s="1" t="n"/>
    </row>
    <row r="418" ht="15.75" customHeight="1">
      <c r="B418" s="1" t="n"/>
    </row>
    <row r="419" ht="15.75" customHeight="1">
      <c r="B419" s="1" t="n"/>
    </row>
    <row r="420" ht="15.75" customHeight="1">
      <c r="B420" s="1" t="n"/>
    </row>
    <row r="421" ht="15.75" customHeight="1">
      <c r="B421" s="1" t="n"/>
    </row>
    <row r="422" ht="15.75" customHeight="1">
      <c r="B422" s="1" t="n"/>
    </row>
    <row r="423" ht="15.75" customHeight="1">
      <c r="B423" s="1" t="n"/>
    </row>
    <row r="424" ht="15.75" customHeight="1">
      <c r="B424" s="1" t="n"/>
    </row>
    <row r="425" ht="15.75" customHeight="1">
      <c r="B425" s="1" t="n"/>
    </row>
    <row r="426" ht="15.75" customHeight="1">
      <c r="B426" s="1" t="n"/>
    </row>
    <row r="427" ht="15.75" customHeight="1">
      <c r="B427" s="1" t="n"/>
    </row>
    <row r="428" ht="15.75" customHeight="1">
      <c r="B428" s="1" t="n"/>
    </row>
    <row r="429" ht="15.75" customHeight="1">
      <c r="B429" s="1" t="n"/>
    </row>
    <row r="430" ht="15.75" customHeight="1">
      <c r="B430" s="1" t="n"/>
    </row>
    <row r="431" ht="15.75" customHeight="1">
      <c r="B431" s="1" t="n"/>
    </row>
    <row r="432" ht="15.75" customHeight="1">
      <c r="B432" s="1" t="n"/>
    </row>
    <row r="433" ht="15.75" customHeight="1">
      <c r="B433" s="1" t="n"/>
    </row>
    <row r="434" ht="15.75" customHeight="1">
      <c r="B434" s="1" t="n"/>
    </row>
    <row r="435" ht="15.75" customHeight="1">
      <c r="B435" s="1" t="n"/>
    </row>
    <row r="436" ht="15.75" customHeight="1">
      <c r="B436" s="1" t="n"/>
    </row>
    <row r="437" ht="15.75" customHeight="1">
      <c r="B437" s="1" t="n"/>
    </row>
    <row r="438" ht="15.75" customHeight="1">
      <c r="B438" s="1" t="n"/>
    </row>
    <row r="439" ht="15.75" customHeight="1">
      <c r="B439" s="1" t="n"/>
    </row>
    <row r="440" ht="15.75" customHeight="1">
      <c r="B440" s="1" t="n"/>
    </row>
    <row r="441" ht="15.75" customHeight="1">
      <c r="B441" s="1" t="n"/>
    </row>
    <row r="442" ht="15.75" customHeight="1">
      <c r="B442" s="1" t="n"/>
    </row>
    <row r="443" ht="15.75" customHeight="1">
      <c r="B443" s="1" t="n"/>
    </row>
    <row r="444" ht="15.75" customHeight="1">
      <c r="B444" s="1" t="n"/>
    </row>
    <row r="445" ht="15.75" customHeight="1">
      <c r="B445" s="1" t="n"/>
    </row>
    <row r="446" ht="15.75" customHeight="1">
      <c r="B446" s="1" t="n"/>
    </row>
    <row r="447" ht="15.75" customHeight="1">
      <c r="B447" s="1" t="n"/>
    </row>
    <row r="448" ht="15.75" customHeight="1">
      <c r="B448" s="1" t="n"/>
    </row>
    <row r="449" ht="15.75" customHeight="1">
      <c r="B449" s="1" t="n"/>
    </row>
    <row r="450" ht="15.75" customHeight="1">
      <c r="B450" s="1" t="n"/>
    </row>
    <row r="451" ht="15.75" customHeight="1">
      <c r="B451" s="1" t="n"/>
    </row>
    <row r="452" ht="15.75" customHeight="1">
      <c r="B452" s="1" t="n"/>
    </row>
    <row r="453" ht="15.75" customHeight="1">
      <c r="B453" s="1" t="n"/>
    </row>
    <row r="454" ht="15.75" customHeight="1">
      <c r="B454" s="1" t="n"/>
    </row>
    <row r="455" ht="15.75" customHeight="1">
      <c r="B455" s="1" t="n"/>
    </row>
    <row r="456" ht="15.75" customHeight="1">
      <c r="B456" s="1" t="n"/>
    </row>
    <row r="457" ht="15.75" customHeight="1">
      <c r="B457" s="1" t="n"/>
    </row>
    <row r="458" ht="15.75" customHeight="1">
      <c r="B458" s="1" t="n"/>
    </row>
    <row r="459" ht="15.75" customHeight="1">
      <c r="B459" s="1" t="n"/>
    </row>
    <row r="460" ht="15.75" customHeight="1">
      <c r="B460" s="1" t="n"/>
    </row>
    <row r="461" ht="15.75" customHeight="1">
      <c r="B461" s="1" t="n"/>
    </row>
    <row r="462" ht="15.75" customHeight="1">
      <c r="B462" s="1" t="n"/>
    </row>
    <row r="463" ht="15.75" customHeight="1">
      <c r="B463" s="1" t="n"/>
    </row>
    <row r="464" ht="15.75" customHeight="1">
      <c r="B464" s="1" t="n"/>
    </row>
    <row r="465" ht="15.75" customHeight="1">
      <c r="B465" s="1" t="n"/>
    </row>
    <row r="466" ht="15.75" customHeight="1">
      <c r="B466" s="1" t="n"/>
    </row>
    <row r="467" ht="15.75" customHeight="1">
      <c r="B467" s="1" t="n"/>
    </row>
    <row r="468" ht="15.75" customHeight="1">
      <c r="B468" s="1" t="n"/>
    </row>
    <row r="469" ht="15.75" customHeight="1">
      <c r="B469" s="1" t="n"/>
    </row>
    <row r="470" ht="15.75" customHeight="1">
      <c r="B470" s="1" t="n"/>
    </row>
    <row r="471" ht="15.75" customHeight="1">
      <c r="B471" s="1" t="n"/>
    </row>
    <row r="472" ht="15.75" customHeight="1">
      <c r="B472" s="1" t="n"/>
    </row>
    <row r="473" ht="15.75" customHeight="1">
      <c r="B473" s="1" t="n"/>
    </row>
    <row r="474" ht="15.75" customHeight="1">
      <c r="B474" s="1" t="n"/>
    </row>
    <row r="475" ht="15.75" customHeight="1">
      <c r="B475" s="1" t="n"/>
    </row>
    <row r="476" ht="15.75" customHeight="1">
      <c r="B476" s="1" t="n"/>
    </row>
    <row r="477" ht="15.75" customHeight="1">
      <c r="B477" s="1" t="n"/>
    </row>
    <row r="478" ht="15.75" customHeight="1">
      <c r="B478" s="1" t="n"/>
    </row>
    <row r="479" ht="15.75" customHeight="1">
      <c r="B479" s="1" t="n"/>
    </row>
    <row r="480" ht="15.75" customHeight="1">
      <c r="B480" s="1" t="n"/>
    </row>
    <row r="481" ht="15.75" customHeight="1">
      <c r="B481" s="1" t="n"/>
    </row>
    <row r="482" ht="15.75" customHeight="1">
      <c r="B482" s="1" t="n"/>
    </row>
    <row r="483" ht="15.75" customHeight="1">
      <c r="B483" s="1" t="n"/>
    </row>
    <row r="484" ht="15.75" customHeight="1">
      <c r="B484" s="1" t="n"/>
    </row>
    <row r="485" ht="15.75" customHeight="1">
      <c r="B485" s="1" t="n"/>
    </row>
    <row r="486" ht="15.75" customHeight="1">
      <c r="B486" s="1" t="n"/>
    </row>
    <row r="487" ht="15.75" customHeight="1">
      <c r="B487" s="1" t="n"/>
    </row>
    <row r="488" ht="15.75" customHeight="1">
      <c r="B488" s="1" t="n"/>
    </row>
    <row r="489" ht="15.75" customHeight="1">
      <c r="B489" s="1" t="n"/>
    </row>
    <row r="490" ht="15.75" customHeight="1">
      <c r="B490" s="1" t="n"/>
    </row>
    <row r="491" ht="15.75" customHeight="1">
      <c r="B491" s="1" t="n"/>
    </row>
    <row r="492" ht="15.75" customHeight="1">
      <c r="B492" s="1" t="n"/>
    </row>
    <row r="493" ht="15.75" customHeight="1">
      <c r="B493" s="1" t="n"/>
    </row>
    <row r="494" ht="15.75" customHeight="1">
      <c r="B494" s="1" t="n"/>
    </row>
    <row r="495" ht="15.75" customHeight="1">
      <c r="B495" s="1" t="n"/>
    </row>
    <row r="496" ht="15.75" customHeight="1">
      <c r="B496" s="1" t="n"/>
    </row>
    <row r="497" ht="15.75" customHeight="1">
      <c r="B497" s="1" t="n"/>
    </row>
    <row r="498" ht="15.75" customHeight="1">
      <c r="B498" s="1" t="n"/>
    </row>
    <row r="499" ht="15.75" customHeight="1">
      <c r="B499" s="1" t="n"/>
    </row>
    <row r="500" ht="15.75" customHeight="1">
      <c r="B500" s="1" t="n"/>
    </row>
    <row r="501" ht="15.75" customHeight="1">
      <c r="B501" s="1" t="n"/>
    </row>
    <row r="502" ht="15.75" customHeight="1">
      <c r="B502" s="1" t="n"/>
    </row>
    <row r="503" ht="15.75" customHeight="1">
      <c r="B503" s="1" t="n"/>
    </row>
    <row r="504" ht="15.75" customHeight="1">
      <c r="B504" s="1" t="n"/>
    </row>
    <row r="505" ht="15.75" customHeight="1">
      <c r="B505" s="1" t="n"/>
    </row>
    <row r="506" ht="15.75" customHeight="1">
      <c r="B506" s="1" t="n"/>
    </row>
    <row r="507" ht="15.75" customHeight="1">
      <c r="B507" s="1" t="n"/>
    </row>
    <row r="508" ht="15.75" customHeight="1">
      <c r="B508" s="1" t="n"/>
    </row>
    <row r="509" ht="15.75" customHeight="1">
      <c r="B509" s="1" t="n"/>
    </row>
    <row r="510" ht="15.75" customHeight="1">
      <c r="B510" s="1" t="n"/>
    </row>
    <row r="511" ht="15.75" customHeight="1">
      <c r="B511" s="1" t="n"/>
    </row>
    <row r="512" ht="15.75" customHeight="1">
      <c r="B512" s="1" t="n"/>
    </row>
    <row r="513" ht="15.75" customHeight="1">
      <c r="B513" s="1" t="n"/>
    </row>
    <row r="514" ht="15.75" customHeight="1">
      <c r="B514" s="1" t="n"/>
    </row>
    <row r="515" ht="15.75" customHeight="1">
      <c r="B515" s="1" t="n"/>
    </row>
    <row r="516" ht="15.75" customHeight="1">
      <c r="B516" s="1" t="n"/>
    </row>
    <row r="517" ht="15.75" customHeight="1">
      <c r="B517" s="1" t="n"/>
    </row>
    <row r="518" ht="15.75" customHeight="1">
      <c r="B518" s="1" t="n"/>
    </row>
    <row r="519" ht="15.75" customHeight="1">
      <c r="B519" s="1" t="n"/>
    </row>
    <row r="520" ht="15.75" customHeight="1">
      <c r="B520" s="1" t="n"/>
    </row>
    <row r="521" ht="15.75" customHeight="1">
      <c r="B521" s="1" t="n"/>
    </row>
    <row r="522" ht="15.75" customHeight="1">
      <c r="B522" s="1" t="n"/>
    </row>
    <row r="523" ht="15.75" customHeight="1">
      <c r="B523" s="1" t="n"/>
    </row>
    <row r="524" ht="15.75" customHeight="1">
      <c r="B524" s="1" t="n"/>
    </row>
    <row r="525" ht="15.75" customHeight="1">
      <c r="B525" s="1" t="n"/>
    </row>
    <row r="526" ht="15.75" customHeight="1">
      <c r="B526" s="1" t="n"/>
    </row>
    <row r="527" ht="15.75" customHeight="1">
      <c r="B527" s="1" t="n"/>
    </row>
    <row r="528" ht="15.75" customHeight="1">
      <c r="B528" s="1" t="n"/>
    </row>
    <row r="529" ht="15.75" customHeight="1">
      <c r="B529" s="1" t="n"/>
    </row>
    <row r="530" ht="15.75" customHeight="1">
      <c r="B530" s="1" t="n"/>
    </row>
    <row r="531" ht="15.75" customHeight="1">
      <c r="B531" s="1" t="n"/>
    </row>
    <row r="532" ht="15.75" customHeight="1">
      <c r="B532" s="1" t="n"/>
    </row>
    <row r="533" ht="15.75" customHeight="1">
      <c r="B533" s="1" t="n"/>
    </row>
    <row r="534" ht="15.75" customHeight="1">
      <c r="B534" s="1" t="n"/>
    </row>
    <row r="535" ht="15.75" customHeight="1">
      <c r="B535" s="1" t="n"/>
    </row>
    <row r="536" ht="15.75" customHeight="1">
      <c r="B536" s="1" t="n"/>
    </row>
    <row r="537" ht="15.75" customHeight="1">
      <c r="B537" s="1" t="n"/>
    </row>
    <row r="538" ht="15.75" customHeight="1">
      <c r="B538" s="1" t="n"/>
    </row>
    <row r="539" ht="15.75" customHeight="1">
      <c r="B539" s="1" t="n"/>
    </row>
    <row r="540" ht="15.75" customHeight="1">
      <c r="B540" s="1" t="n"/>
    </row>
    <row r="541" ht="15.75" customHeight="1">
      <c r="B541" s="1" t="n"/>
    </row>
    <row r="542" ht="15.75" customHeight="1">
      <c r="B542" s="1" t="n"/>
    </row>
    <row r="543" ht="15.75" customHeight="1">
      <c r="B543" s="1" t="n"/>
    </row>
    <row r="544" ht="15.75" customHeight="1">
      <c r="B544" s="1" t="n"/>
    </row>
    <row r="545" ht="15.75" customHeight="1">
      <c r="B545" s="1" t="n"/>
    </row>
    <row r="546" ht="15.75" customHeight="1">
      <c r="B546" s="1" t="n"/>
    </row>
    <row r="547" ht="15.75" customHeight="1">
      <c r="B547" s="1" t="n"/>
    </row>
    <row r="548" ht="15.75" customHeight="1">
      <c r="B548" s="1" t="n"/>
    </row>
    <row r="549" ht="15.75" customHeight="1">
      <c r="B549" s="1" t="n"/>
    </row>
    <row r="550" ht="15.75" customHeight="1">
      <c r="B550" s="1" t="n"/>
    </row>
    <row r="551" ht="15.75" customHeight="1">
      <c r="B551" s="1" t="n"/>
    </row>
    <row r="552" ht="15.75" customHeight="1">
      <c r="B552" s="1" t="n"/>
    </row>
    <row r="553" ht="15.75" customHeight="1">
      <c r="B553" s="1" t="n"/>
    </row>
    <row r="554" ht="15.75" customHeight="1">
      <c r="B554" s="1" t="n"/>
    </row>
    <row r="555" ht="15.75" customHeight="1">
      <c r="B555" s="1" t="n"/>
    </row>
    <row r="556" ht="15.75" customHeight="1">
      <c r="B556" s="1" t="n"/>
    </row>
    <row r="557" ht="15.75" customHeight="1">
      <c r="B557" s="1" t="n"/>
    </row>
    <row r="558" ht="15.75" customHeight="1">
      <c r="B558" s="1" t="n"/>
    </row>
    <row r="559" ht="15.75" customHeight="1">
      <c r="B559" s="1" t="n"/>
    </row>
    <row r="560" ht="15.75" customHeight="1">
      <c r="B560" s="1" t="n"/>
    </row>
    <row r="561" ht="15.75" customHeight="1">
      <c r="B561" s="1" t="n"/>
    </row>
    <row r="562" ht="15.75" customHeight="1">
      <c r="B562" s="1" t="n"/>
    </row>
    <row r="563" ht="15.75" customHeight="1">
      <c r="B563" s="1" t="n"/>
    </row>
    <row r="564" ht="15.75" customHeight="1">
      <c r="B564" s="1" t="n"/>
    </row>
    <row r="565" ht="15.75" customHeight="1">
      <c r="B565" s="1" t="n"/>
    </row>
    <row r="566" ht="15.75" customHeight="1">
      <c r="B566" s="1" t="n"/>
    </row>
    <row r="567" ht="15.75" customHeight="1">
      <c r="B567" s="1" t="n"/>
    </row>
    <row r="568" ht="15.75" customHeight="1">
      <c r="B568" s="1" t="n"/>
    </row>
    <row r="569" ht="15.75" customHeight="1">
      <c r="B569" s="1" t="n"/>
    </row>
    <row r="570" ht="15.75" customHeight="1">
      <c r="B570" s="1" t="n"/>
    </row>
    <row r="571" ht="15.75" customHeight="1">
      <c r="B571" s="1" t="n"/>
    </row>
    <row r="572" ht="15.75" customHeight="1">
      <c r="B572" s="1" t="n"/>
    </row>
    <row r="573" ht="15.75" customHeight="1">
      <c r="B573" s="1" t="n"/>
    </row>
    <row r="574" ht="15.75" customHeight="1">
      <c r="B574" s="1" t="n"/>
    </row>
    <row r="575" ht="15.75" customHeight="1">
      <c r="B575" s="1" t="n"/>
    </row>
    <row r="576" ht="15.75" customHeight="1">
      <c r="B576" s="1" t="n"/>
    </row>
    <row r="577" ht="15.75" customHeight="1">
      <c r="B577" s="1" t="n"/>
    </row>
    <row r="578" ht="15.75" customHeight="1">
      <c r="B578" s="1" t="n"/>
    </row>
    <row r="579" ht="15.75" customHeight="1">
      <c r="B579" s="1" t="n"/>
    </row>
    <row r="580" ht="15.75" customHeight="1">
      <c r="B580" s="1" t="n"/>
    </row>
    <row r="581" ht="15.75" customHeight="1">
      <c r="B581" s="1" t="n"/>
    </row>
    <row r="582" ht="15.75" customHeight="1">
      <c r="B582" s="1" t="n"/>
    </row>
    <row r="583" ht="15.75" customHeight="1">
      <c r="B583" s="1" t="n"/>
    </row>
    <row r="584" ht="15.75" customHeight="1">
      <c r="B584" s="1" t="n"/>
    </row>
    <row r="585" ht="15.75" customHeight="1">
      <c r="B585" s="1" t="n"/>
    </row>
    <row r="586" ht="15.75" customHeight="1">
      <c r="B586" s="1" t="n"/>
    </row>
    <row r="587" ht="15.75" customHeight="1">
      <c r="B587" s="1" t="n"/>
    </row>
    <row r="588" ht="15.75" customHeight="1">
      <c r="B588" s="1" t="n"/>
    </row>
    <row r="589" ht="15.75" customHeight="1">
      <c r="B589" s="1" t="n"/>
    </row>
    <row r="590" ht="15.75" customHeight="1">
      <c r="B590" s="1" t="n"/>
    </row>
    <row r="591" ht="15.75" customHeight="1">
      <c r="B591" s="1" t="n"/>
    </row>
    <row r="592" ht="15.75" customHeight="1">
      <c r="B592" s="1" t="n"/>
    </row>
    <row r="593" ht="15.75" customHeight="1">
      <c r="B593" s="1" t="n"/>
    </row>
    <row r="594" ht="15.75" customHeight="1">
      <c r="B594" s="1" t="n"/>
    </row>
    <row r="595" ht="15.75" customHeight="1">
      <c r="B595" s="1" t="n"/>
    </row>
    <row r="596" ht="15.75" customHeight="1">
      <c r="B596" s="1" t="n"/>
    </row>
    <row r="597" ht="15.75" customHeight="1">
      <c r="B597" s="1" t="n"/>
    </row>
    <row r="598" ht="15.75" customHeight="1">
      <c r="B598" s="1" t="n"/>
    </row>
    <row r="599" ht="15.75" customHeight="1">
      <c r="B599" s="1" t="n"/>
    </row>
    <row r="600" ht="15.75" customHeight="1">
      <c r="B600" s="1" t="n"/>
    </row>
    <row r="601" ht="15.75" customHeight="1">
      <c r="B601" s="1" t="n"/>
    </row>
    <row r="602" ht="15.75" customHeight="1">
      <c r="B602" s="1" t="n"/>
    </row>
    <row r="603" ht="15.75" customHeight="1">
      <c r="B603" s="1" t="n"/>
    </row>
    <row r="604" ht="15.75" customHeight="1">
      <c r="B604" s="1" t="n"/>
    </row>
    <row r="605" ht="15.75" customHeight="1">
      <c r="B605" s="1" t="n"/>
    </row>
    <row r="606" ht="15.75" customHeight="1">
      <c r="B606" s="1" t="n"/>
    </row>
    <row r="607" ht="15.75" customHeight="1">
      <c r="B607" s="1" t="n"/>
    </row>
    <row r="608" ht="15.75" customHeight="1">
      <c r="B608" s="1" t="n"/>
    </row>
    <row r="609" ht="15.75" customHeight="1">
      <c r="B609" s="1" t="n"/>
    </row>
    <row r="610" ht="15.75" customHeight="1">
      <c r="B610" s="1" t="n"/>
    </row>
    <row r="611" ht="15.75" customHeight="1">
      <c r="B611" s="1" t="n"/>
    </row>
    <row r="612" ht="15.75" customHeight="1">
      <c r="B612" s="1" t="n"/>
    </row>
    <row r="613" ht="15.75" customHeight="1">
      <c r="B613" s="1" t="n"/>
    </row>
    <row r="614" ht="15.75" customHeight="1">
      <c r="B614" s="1" t="n"/>
    </row>
    <row r="615" ht="15.75" customHeight="1">
      <c r="B615" s="1" t="n"/>
    </row>
    <row r="616" ht="15.75" customHeight="1">
      <c r="B616" s="1" t="n"/>
    </row>
    <row r="617" ht="15.75" customHeight="1">
      <c r="B617" s="1" t="n"/>
    </row>
    <row r="618" ht="15.75" customHeight="1">
      <c r="B618" s="1" t="n"/>
    </row>
    <row r="619" ht="15.75" customHeight="1">
      <c r="B619" s="1" t="n"/>
    </row>
    <row r="620" ht="15.75" customHeight="1">
      <c r="B620" s="1" t="n"/>
    </row>
    <row r="621" ht="15.75" customHeight="1">
      <c r="B621" s="1" t="n"/>
    </row>
    <row r="622" ht="15.75" customHeight="1">
      <c r="B622" s="1" t="n"/>
    </row>
    <row r="623" ht="15.75" customHeight="1">
      <c r="B623" s="1" t="n"/>
    </row>
    <row r="624" ht="15.75" customHeight="1">
      <c r="B624" s="1" t="n"/>
    </row>
    <row r="625" ht="15.75" customHeight="1">
      <c r="B625" s="1" t="n"/>
    </row>
    <row r="626" ht="15.75" customHeight="1">
      <c r="B626" s="1" t="n"/>
    </row>
    <row r="627" ht="15.75" customHeight="1">
      <c r="B627" s="1" t="n"/>
    </row>
    <row r="628" ht="15.75" customHeight="1">
      <c r="B628" s="1" t="n"/>
    </row>
    <row r="629" ht="15.75" customHeight="1">
      <c r="B629" s="1" t="n"/>
    </row>
    <row r="630" ht="15.75" customHeight="1">
      <c r="B630" s="1" t="n"/>
    </row>
    <row r="631" ht="15.75" customHeight="1">
      <c r="B631" s="1" t="n"/>
    </row>
    <row r="632" ht="15.75" customHeight="1">
      <c r="B632" s="1" t="n"/>
    </row>
    <row r="633" ht="15.75" customHeight="1">
      <c r="B633" s="1" t="n"/>
    </row>
    <row r="634" ht="15.75" customHeight="1">
      <c r="B634" s="1" t="n"/>
    </row>
    <row r="635" ht="15.75" customHeight="1">
      <c r="B635" s="1" t="n"/>
    </row>
    <row r="636" ht="15.75" customHeight="1">
      <c r="B636" s="1" t="n"/>
    </row>
    <row r="637" ht="15.75" customHeight="1">
      <c r="B637" s="1" t="n"/>
    </row>
    <row r="638" ht="15.75" customHeight="1">
      <c r="B638" s="1" t="n"/>
    </row>
    <row r="639" ht="15.75" customHeight="1">
      <c r="B639" s="1" t="n"/>
    </row>
    <row r="640" ht="15.75" customHeight="1">
      <c r="B640" s="1" t="n"/>
    </row>
    <row r="641" ht="15.75" customHeight="1">
      <c r="B641" s="1" t="n"/>
    </row>
    <row r="642" ht="15.75" customHeight="1">
      <c r="B642" s="1" t="n"/>
    </row>
    <row r="643" ht="15.75" customHeight="1">
      <c r="B643" s="1" t="n"/>
    </row>
    <row r="644" ht="15.75" customHeight="1">
      <c r="B644" s="1" t="n"/>
    </row>
    <row r="645" ht="15.75" customHeight="1">
      <c r="B645" s="1" t="n"/>
    </row>
    <row r="646" ht="15.75" customHeight="1">
      <c r="B646" s="1" t="n"/>
    </row>
    <row r="647" ht="15.75" customHeight="1">
      <c r="B647" s="1" t="n"/>
    </row>
    <row r="648" ht="15.75" customHeight="1">
      <c r="B648" s="1" t="n"/>
    </row>
    <row r="649" ht="15.75" customHeight="1">
      <c r="B649" s="1" t="n"/>
    </row>
    <row r="650" ht="15.75" customHeight="1">
      <c r="B650" s="1" t="n"/>
    </row>
    <row r="651" ht="15.75" customHeight="1">
      <c r="B651" s="1" t="n"/>
    </row>
    <row r="652" ht="15.75" customHeight="1">
      <c r="B652" s="1" t="n"/>
    </row>
    <row r="653" ht="15.75" customHeight="1">
      <c r="B653" s="1" t="n"/>
    </row>
    <row r="654" ht="15.75" customHeight="1">
      <c r="B654" s="1" t="n"/>
    </row>
    <row r="655" ht="15.75" customHeight="1">
      <c r="B655" s="1" t="n"/>
    </row>
    <row r="656" ht="15.75" customHeight="1">
      <c r="B656" s="1" t="n"/>
    </row>
    <row r="657" ht="15.75" customHeight="1">
      <c r="B657" s="1" t="n"/>
    </row>
    <row r="658" ht="15.75" customHeight="1">
      <c r="B658" s="1" t="n"/>
    </row>
    <row r="659" ht="15.75" customHeight="1">
      <c r="B659" s="1" t="n"/>
    </row>
    <row r="660" ht="15.75" customHeight="1">
      <c r="B660" s="1" t="n"/>
    </row>
    <row r="661" ht="15.75" customHeight="1">
      <c r="B661" s="1" t="n"/>
    </row>
    <row r="662" ht="15.75" customHeight="1">
      <c r="B662" s="1" t="n"/>
    </row>
    <row r="663" ht="15.75" customHeight="1">
      <c r="B663" s="1" t="n"/>
    </row>
    <row r="664" ht="15.75" customHeight="1">
      <c r="B664" s="1" t="n"/>
    </row>
    <row r="665" ht="15.75" customHeight="1">
      <c r="B665" s="1" t="n"/>
    </row>
    <row r="666" ht="15.75" customHeight="1">
      <c r="B666" s="1" t="n"/>
    </row>
    <row r="667" ht="15.75" customHeight="1">
      <c r="B667" s="1" t="n"/>
    </row>
    <row r="668" ht="15.75" customHeight="1">
      <c r="B668" s="1" t="n"/>
    </row>
    <row r="669" ht="15.75" customHeight="1">
      <c r="B669" s="1" t="n"/>
    </row>
    <row r="670" ht="15.75" customHeight="1">
      <c r="B670" s="1" t="n"/>
    </row>
    <row r="671" ht="15.75" customHeight="1">
      <c r="B671" s="1" t="n"/>
    </row>
    <row r="672" ht="15.75" customHeight="1">
      <c r="B672" s="1" t="n"/>
    </row>
    <row r="673" ht="15.75" customHeight="1">
      <c r="B673" s="1" t="n"/>
    </row>
    <row r="674" ht="15.75" customHeight="1">
      <c r="B674" s="1" t="n"/>
    </row>
    <row r="675" ht="15.75" customHeight="1">
      <c r="B675" s="1" t="n"/>
    </row>
    <row r="676" ht="15.75" customHeight="1">
      <c r="B676" s="1" t="n"/>
    </row>
    <row r="677" ht="15.75" customHeight="1">
      <c r="B677" s="1" t="n"/>
    </row>
    <row r="678" ht="15.75" customHeight="1">
      <c r="B678" s="1" t="n"/>
    </row>
    <row r="679" ht="15.75" customHeight="1">
      <c r="B679" s="1" t="n"/>
    </row>
    <row r="680" ht="15.75" customHeight="1">
      <c r="B680" s="1" t="n"/>
    </row>
    <row r="681" ht="15.75" customHeight="1">
      <c r="B681" s="1" t="n"/>
    </row>
    <row r="682" ht="15.75" customHeight="1">
      <c r="B682" s="1" t="n"/>
    </row>
    <row r="683" ht="15.75" customHeight="1">
      <c r="B683" s="1" t="n"/>
    </row>
    <row r="684" ht="15.75" customHeight="1">
      <c r="B684" s="1" t="n"/>
    </row>
    <row r="685" ht="15.75" customHeight="1">
      <c r="B685" s="1" t="n"/>
    </row>
    <row r="686" ht="15.75" customHeight="1">
      <c r="B686" s="1" t="n"/>
    </row>
    <row r="687" ht="15.75" customHeight="1">
      <c r="B687" s="1" t="n"/>
    </row>
    <row r="688" ht="15.75" customHeight="1">
      <c r="B688" s="1" t="n"/>
    </row>
    <row r="689" ht="15.75" customHeight="1">
      <c r="B689" s="1" t="n"/>
    </row>
    <row r="690" ht="15.75" customHeight="1">
      <c r="B690" s="1" t="n"/>
    </row>
    <row r="691" ht="15.75" customHeight="1">
      <c r="B691" s="1" t="n"/>
    </row>
    <row r="692" ht="15.75" customHeight="1">
      <c r="B692" s="1" t="n"/>
    </row>
    <row r="693" ht="15.75" customHeight="1">
      <c r="B693" s="1" t="n"/>
    </row>
    <row r="694" ht="15.75" customHeight="1">
      <c r="B694" s="1" t="n"/>
    </row>
    <row r="695" ht="15.75" customHeight="1">
      <c r="B695" s="1" t="n"/>
    </row>
    <row r="696" ht="15.75" customHeight="1">
      <c r="B696" s="1" t="n"/>
    </row>
    <row r="697" ht="15.75" customHeight="1">
      <c r="B697" s="1" t="n"/>
    </row>
    <row r="698" ht="15.75" customHeight="1">
      <c r="B698" s="1" t="n"/>
    </row>
    <row r="699" ht="15.75" customHeight="1">
      <c r="B699" s="1" t="n"/>
    </row>
    <row r="700" ht="15.75" customHeight="1">
      <c r="B700" s="1" t="n"/>
    </row>
    <row r="701" ht="15.75" customHeight="1">
      <c r="B701" s="1" t="n"/>
    </row>
    <row r="702" ht="15.75" customHeight="1">
      <c r="B702" s="1" t="n"/>
    </row>
    <row r="703" ht="15.75" customHeight="1">
      <c r="B703" s="1" t="n"/>
    </row>
    <row r="704" ht="15.75" customHeight="1">
      <c r="B704" s="1" t="n"/>
    </row>
    <row r="705" ht="15.75" customHeight="1">
      <c r="B705" s="1" t="n"/>
    </row>
    <row r="706" ht="15.75" customHeight="1">
      <c r="B706" s="1" t="n"/>
    </row>
    <row r="707" ht="15.75" customHeight="1">
      <c r="B707" s="1" t="n"/>
    </row>
    <row r="708" ht="15.75" customHeight="1">
      <c r="B708" s="1" t="n"/>
    </row>
    <row r="709" ht="15.75" customHeight="1">
      <c r="B709" s="1" t="n"/>
    </row>
    <row r="710" ht="15.75" customHeight="1">
      <c r="B710" s="1" t="n"/>
    </row>
    <row r="711" ht="15.75" customHeight="1">
      <c r="B711" s="1" t="n"/>
    </row>
    <row r="712" ht="15.75" customHeight="1">
      <c r="B712" s="1" t="n"/>
    </row>
    <row r="713" ht="15.75" customHeight="1">
      <c r="B713" s="1" t="n"/>
    </row>
    <row r="714" ht="15.75" customHeight="1">
      <c r="B714" s="1" t="n"/>
    </row>
    <row r="715" ht="15.75" customHeight="1">
      <c r="B715" s="1" t="n"/>
    </row>
    <row r="716" ht="15.75" customHeight="1">
      <c r="B716" s="1" t="n"/>
    </row>
    <row r="717" ht="15.75" customHeight="1">
      <c r="B717" s="1" t="n"/>
    </row>
    <row r="718" ht="15.75" customHeight="1">
      <c r="B718" s="1" t="n"/>
    </row>
    <row r="719" ht="15.75" customHeight="1">
      <c r="B719" s="1" t="n"/>
    </row>
    <row r="720" ht="15.75" customHeight="1">
      <c r="B720" s="1" t="n"/>
    </row>
    <row r="721" ht="15.75" customHeight="1">
      <c r="B721" s="1" t="n"/>
    </row>
    <row r="722" ht="15.75" customHeight="1">
      <c r="B722" s="1" t="n"/>
    </row>
    <row r="723" ht="15.75" customHeight="1">
      <c r="B723" s="1" t="n"/>
    </row>
    <row r="724" ht="15.75" customHeight="1">
      <c r="B724" s="1" t="n"/>
    </row>
    <row r="725" ht="15.75" customHeight="1">
      <c r="B725" s="1" t="n"/>
    </row>
    <row r="726" ht="15.75" customHeight="1">
      <c r="B726" s="1" t="n"/>
    </row>
    <row r="727" ht="15.75" customHeight="1">
      <c r="B727" s="1" t="n"/>
    </row>
    <row r="728" ht="15.75" customHeight="1">
      <c r="B728" s="1" t="n"/>
    </row>
    <row r="729" ht="15.75" customHeight="1">
      <c r="B729" s="1" t="n"/>
    </row>
    <row r="730" ht="15.75" customHeight="1">
      <c r="B730" s="1" t="n"/>
    </row>
    <row r="731" ht="15.75" customHeight="1">
      <c r="B731" s="1" t="n"/>
    </row>
    <row r="732" ht="15.75" customHeight="1">
      <c r="B732" s="1" t="n"/>
    </row>
    <row r="733" ht="15.75" customHeight="1">
      <c r="B733" s="1" t="n"/>
    </row>
    <row r="734" ht="15.75" customHeight="1">
      <c r="B734" s="1" t="n"/>
    </row>
    <row r="735" ht="15.75" customHeight="1">
      <c r="B735" s="1" t="n"/>
    </row>
    <row r="736" ht="15.75" customHeight="1">
      <c r="B736" s="1" t="n"/>
    </row>
    <row r="737" ht="15.75" customHeight="1">
      <c r="B737" s="1" t="n"/>
    </row>
    <row r="738" ht="15.75" customHeight="1">
      <c r="B738" s="1" t="n"/>
    </row>
    <row r="739" ht="15.75" customHeight="1">
      <c r="B739" s="1" t="n"/>
    </row>
    <row r="740" ht="15.75" customHeight="1">
      <c r="B740" s="1" t="n"/>
    </row>
    <row r="741" ht="15.75" customHeight="1">
      <c r="B741" s="1" t="n"/>
    </row>
    <row r="742" ht="15.75" customHeight="1">
      <c r="B742" s="1" t="n"/>
    </row>
    <row r="743" ht="15.75" customHeight="1">
      <c r="B743" s="1" t="n"/>
    </row>
    <row r="744" ht="15.75" customHeight="1">
      <c r="B744" s="1" t="n"/>
    </row>
    <row r="745" ht="15.75" customHeight="1">
      <c r="B745" s="1" t="n"/>
    </row>
    <row r="746" ht="15.75" customHeight="1">
      <c r="B746" s="1" t="n"/>
    </row>
    <row r="747" ht="15.75" customHeight="1">
      <c r="B747" s="1" t="n"/>
    </row>
    <row r="748" ht="15.75" customHeight="1">
      <c r="B748" s="1" t="n"/>
    </row>
    <row r="749" ht="15.75" customHeight="1">
      <c r="B749" s="1" t="n"/>
    </row>
    <row r="750" ht="15.75" customHeight="1">
      <c r="B750" s="1" t="n"/>
    </row>
    <row r="751" ht="15.75" customHeight="1">
      <c r="B751" s="1" t="n"/>
    </row>
    <row r="752" ht="15.75" customHeight="1">
      <c r="B752" s="1" t="n"/>
    </row>
    <row r="753" ht="15.75" customHeight="1">
      <c r="B753" s="1" t="n"/>
    </row>
    <row r="754" ht="15.75" customHeight="1">
      <c r="B754" s="1" t="n"/>
    </row>
    <row r="755" ht="15.75" customHeight="1">
      <c r="B755" s="1" t="n"/>
    </row>
    <row r="756" ht="15.75" customHeight="1">
      <c r="B756" s="1" t="n"/>
    </row>
    <row r="757" ht="15.75" customHeight="1">
      <c r="B757" s="1" t="n"/>
    </row>
    <row r="758" ht="15.75" customHeight="1">
      <c r="B758" s="1" t="n"/>
    </row>
    <row r="759" ht="15.75" customHeight="1">
      <c r="B759" s="1" t="n"/>
    </row>
    <row r="760" ht="15.75" customHeight="1">
      <c r="B760" s="1" t="n"/>
    </row>
    <row r="761" ht="15.75" customHeight="1">
      <c r="B761" s="1" t="n"/>
    </row>
    <row r="762" ht="15.75" customHeight="1">
      <c r="B762" s="1" t="n"/>
    </row>
    <row r="763" ht="15.75" customHeight="1">
      <c r="B763" s="1" t="n"/>
    </row>
    <row r="764" ht="15.75" customHeight="1">
      <c r="B764" s="1" t="n"/>
    </row>
    <row r="765" ht="15.75" customHeight="1">
      <c r="B765" s="1" t="n"/>
    </row>
    <row r="766" ht="15.75" customHeight="1">
      <c r="B766" s="1" t="n"/>
    </row>
    <row r="767" ht="15.75" customHeight="1">
      <c r="B767" s="1" t="n"/>
    </row>
    <row r="768" ht="15.75" customHeight="1">
      <c r="B768" s="1" t="n"/>
    </row>
    <row r="769" ht="15.75" customHeight="1">
      <c r="B769" s="1" t="n"/>
    </row>
    <row r="770" ht="15.75" customHeight="1">
      <c r="B770" s="1" t="n"/>
    </row>
    <row r="771" ht="15.75" customHeight="1">
      <c r="B771" s="1" t="n"/>
    </row>
    <row r="772" ht="15.75" customHeight="1">
      <c r="B772" s="1" t="n"/>
    </row>
    <row r="773" ht="15.75" customHeight="1">
      <c r="B773" s="1" t="n"/>
    </row>
    <row r="774" ht="15.75" customHeight="1">
      <c r="B774" s="1" t="n"/>
    </row>
    <row r="775" ht="15.75" customHeight="1">
      <c r="B775" s="1" t="n"/>
    </row>
    <row r="776" ht="15.75" customHeight="1">
      <c r="B776" s="1" t="n"/>
    </row>
    <row r="777" ht="15.75" customHeight="1">
      <c r="B777" s="1" t="n"/>
    </row>
    <row r="778" ht="15.75" customHeight="1">
      <c r="B778" s="1" t="n"/>
    </row>
    <row r="779" ht="15.75" customHeight="1">
      <c r="B779" s="1" t="n"/>
    </row>
    <row r="780" ht="15.75" customHeight="1">
      <c r="B780" s="1" t="n"/>
    </row>
    <row r="781" ht="15.75" customHeight="1">
      <c r="B781" s="1" t="n"/>
    </row>
    <row r="782" ht="15.75" customHeight="1">
      <c r="B782" s="1" t="n"/>
    </row>
    <row r="783" ht="15.75" customHeight="1">
      <c r="B783" s="1" t="n"/>
    </row>
    <row r="784" ht="15.75" customHeight="1">
      <c r="B784" s="1" t="n"/>
    </row>
    <row r="785" ht="15.75" customHeight="1">
      <c r="B785" s="1" t="n"/>
    </row>
    <row r="786" ht="15.75" customHeight="1">
      <c r="B786" s="1" t="n"/>
    </row>
    <row r="787" ht="15.75" customHeight="1">
      <c r="B787" s="1" t="n"/>
    </row>
    <row r="788" ht="15.75" customHeight="1">
      <c r="B788" s="1" t="n"/>
    </row>
    <row r="789" ht="15.75" customHeight="1">
      <c r="B789" s="1" t="n"/>
    </row>
    <row r="790" ht="15.75" customHeight="1">
      <c r="B790" s="1" t="n"/>
    </row>
    <row r="791" ht="15.75" customHeight="1">
      <c r="B791" s="1" t="n"/>
    </row>
    <row r="792" ht="15.75" customHeight="1">
      <c r="B792" s="1" t="n"/>
    </row>
    <row r="793" ht="15.75" customHeight="1">
      <c r="B793" s="1" t="n"/>
    </row>
    <row r="794" ht="15.75" customHeight="1">
      <c r="B794" s="1" t="n"/>
    </row>
    <row r="795" ht="15.75" customHeight="1">
      <c r="B795" s="1" t="n"/>
    </row>
    <row r="796" ht="15.75" customHeight="1">
      <c r="B796" s="1" t="n"/>
    </row>
    <row r="797" ht="15.75" customHeight="1">
      <c r="B797" s="1" t="n"/>
    </row>
    <row r="798" ht="15.75" customHeight="1">
      <c r="B798" s="1" t="n"/>
    </row>
    <row r="799" ht="15.75" customHeight="1">
      <c r="B799" s="1" t="n"/>
    </row>
    <row r="800" ht="15.75" customHeight="1">
      <c r="B800" s="1" t="n"/>
    </row>
    <row r="801" ht="15.75" customHeight="1">
      <c r="B801" s="1" t="n"/>
    </row>
    <row r="802" ht="15.75" customHeight="1">
      <c r="B802" s="1" t="n"/>
    </row>
    <row r="803" ht="15.75" customHeight="1">
      <c r="B803" s="1" t="n"/>
    </row>
    <row r="804" ht="15.75" customHeight="1">
      <c r="B804" s="1" t="n"/>
    </row>
    <row r="805" ht="15.75" customHeight="1">
      <c r="B805" s="1" t="n"/>
    </row>
    <row r="806" ht="15.75" customHeight="1">
      <c r="B806" s="1" t="n"/>
    </row>
    <row r="807" ht="15.75" customHeight="1">
      <c r="B807" s="1" t="n"/>
    </row>
    <row r="808" ht="15.75" customHeight="1">
      <c r="B808" s="1" t="n"/>
    </row>
    <row r="809" ht="15.75" customHeight="1">
      <c r="B809" s="1" t="n"/>
    </row>
    <row r="810" ht="15.75" customHeight="1">
      <c r="B810" s="1" t="n"/>
    </row>
    <row r="811" ht="15.75" customHeight="1">
      <c r="B811" s="1" t="n"/>
    </row>
    <row r="812" ht="15.75" customHeight="1">
      <c r="B812" s="1" t="n"/>
    </row>
    <row r="813" ht="15.75" customHeight="1">
      <c r="B813" s="1" t="n"/>
    </row>
    <row r="814" ht="15.75" customHeight="1">
      <c r="B814" s="1" t="n"/>
    </row>
    <row r="815" ht="15.75" customHeight="1">
      <c r="B815" s="1" t="n"/>
    </row>
    <row r="816" ht="15.75" customHeight="1">
      <c r="B816" s="1" t="n"/>
    </row>
    <row r="817" ht="15.75" customHeight="1">
      <c r="B817" s="1" t="n"/>
    </row>
    <row r="818" ht="15.75" customHeight="1">
      <c r="B818" s="1" t="n"/>
    </row>
    <row r="819" ht="15.75" customHeight="1">
      <c r="B819" s="1" t="n"/>
    </row>
    <row r="820" ht="15.75" customHeight="1">
      <c r="B820" s="1" t="n"/>
    </row>
    <row r="821" ht="15.75" customHeight="1">
      <c r="B821" s="1" t="n"/>
    </row>
    <row r="822" ht="15.75" customHeight="1">
      <c r="B822" s="1" t="n"/>
    </row>
    <row r="823" ht="15.75" customHeight="1">
      <c r="B823" s="1" t="n"/>
    </row>
    <row r="824" ht="15.75" customHeight="1">
      <c r="B824" s="1" t="n"/>
    </row>
    <row r="825" ht="15.75" customHeight="1">
      <c r="B825" s="1" t="n"/>
    </row>
    <row r="826" ht="15.75" customHeight="1">
      <c r="B826" s="1" t="n"/>
    </row>
    <row r="827" ht="15.75" customHeight="1">
      <c r="B827" s="1" t="n"/>
    </row>
    <row r="828" ht="15.75" customHeight="1">
      <c r="B828" s="1" t="n"/>
    </row>
    <row r="829" ht="15.75" customHeight="1">
      <c r="B829" s="1" t="n"/>
    </row>
    <row r="830" ht="15.75" customHeight="1">
      <c r="B830" s="1" t="n"/>
    </row>
    <row r="831" ht="15.75" customHeight="1">
      <c r="B831" s="1" t="n"/>
    </row>
    <row r="832" ht="15.75" customHeight="1">
      <c r="B832" s="1" t="n"/>
    </row>
    <row r="833" ht="15.75" customHeight="1">
      <c r="B833" s="1" t="n"/>
    </row>
    <row r="834" ht="15.75" customHeight="1">
      <c r="B834" s="1" t="n"/>
    </row>
    <row r="835" ht="15.75" customHeight="1">
      <c r="B835" s="1" t="n"/>
    </row>
    <row r="836" ht="15.75" customHeight="1">
      <c r="B836" s="1" t="n"/>
    </row>
    <row r="837" ht="15.75" customHeight="1">
      <c r="B837" s="1" t="n"/>
    </row>
    <row r="838" ht="15.75" customHeight="1">
      <c r="B838" s="1" t="n"/>
    </row>
    <row r="839" ht="15.75" customHeight="1">
      <c r="B839" s="1" t="n"/>
    </row>
    <row r="840" ht="15.75" customHeight="1">
      <c r="B840" s="1" t="n"/>
    </row>
    <row r="841" ht="15.75" customHeight="1">
      <c r="B841" s="1" t="n"/>
    </row>
    <row r="842" ht="15.75" customHeight="1">
      <c r="B842" s="1" t="n"/>
    </row>
    <row r="843" ht="15.75" customHeight="1">
      <c r="B843" s="1" t="n"/>
    </row>
    <row r="844" ht="15.75" customHeight="1">
      <c r="B844" s="1" t="n"/>
    </row>
    <row r="845" ht="15.75" customHeight="1">
      <c r="B845" s="1" t="n"/>
    </row>
    <row r="846" ht="15.75" customHeight="1">
      <c r="B846" s="1" t="n"/>
    </row>
    <row r="847" ht="15.75" customHeight="1">
      <c r="B847" s="1" t="n"/>
    </row>
    <row r="848" ht="15.75" customHeight="1">
      <c r="B848" s="1" t="n"/>
    </row>
    <row r="849" ht="15.75" customHeight="1">
      <c r="B849" s="1" t="n"/>
    </row>
    <row r="850" ht="15.75" customHeight="1">
      <c r="B850" s="1" t="n"/>
    </row>
    <row r="851" ht="15.75" customHeight="1">
      <c r="B851" s="1" t="n"/>
    </row>
    <row r="852" ht="15.75" customHeight="1">
      <c r="B852" s="1" t="n"/>
    </row>
    <row r="853" ht="15.75" customHeight="1">
      <c r="B853" s="1" t="n"/>
    </row>
    <row r="854" ht="15.75" customHeight="1">
      <c r="B854" s="1" t="n"/>
    </row>
    <row r="855" ht="15.75" customHeight="1">
      <c r="B855" s="1" t="n"/>
    </row>
    <row r="856" ht="15.75" customHeight="1">
      <c r="B856" s="1" t="n"/>
    </row>
    <row r="857" ht="15.75" customHeight="1">
      <c r="B857" s="1" t="n"/>
    </row>
    <row r="858" ht="15.75" customHeight="1">
      <c r="B858" s="1" t="n"/>
    </row>
    <row r="859" ht="15.75" customHeight="1">
      <c r="B859" s="1" t="n"/>
    </row>
    <row r="860" ht="15.75" customHeight="1">
      <c r="B860" s="1" t="n"/>
    </row>
    <row r="861" ht="15.75" customHeight="1">
      <c r="B861" s="1" t="n"/>
    </row>
    <row r="862" ht="15.75" customHeight="1">
      <c r="B862" s="1" t="n"/>
    </row>
    <row r="863" ht="15.75" customHeight="1">
      <c r="B863" s="1" t="n"/>
    </row>
    <row r="864" ht="15.75" customHeight="1">
      <c r="B864" s="1" t="n"/>
    </row>
    <row r="865" ht="15.75" customHeight="1">
      <c r="B865" s="1" t="n"/>
    </row>
    <row r="866" ht="15.75" customHeight="1">
      <c r="B866" s="1" t="n"/>
    </row>
    <row r="867" ht="15.75" customHeight="1">
      <c r="B867" s="1" t="n"/>
    </row>
    <row r="868" ht="15.75" customHeight="1">
      <c r="B868" s="1" t="n"/>
    </row>
    <row r="869" ht="15.75" customHeight="1">
      <c r="B869" s="1" t="n"/>
    </row>
    <row r="870" ht="15.75" customHeight="1">
      <c r="B870" s="1" t="n"/>
    </row>
    <row r="871" ht="15.75" customHeight="1">
      <c r="B871" s="1" t="n"/>
    </row>
    <row r="872" ht="15.75" customHeight="1">
      <c r="B872" s="1" t="n"/>
    </row>
    <row r="873" ht="15.75" customHeight="1">
      <c r="B873" s="1" t="n"/>
    </row>
    <row r="874" ht="15.75" customHeight="1">
      <c r="B874" s="1" t="n"/>
    </row>
    <row r="875" ht="15.75" customHeight="1">
      <c r="B875" s="1" t="n"/>
    </row>
    <row r="876" ht="15.75" customHeight="1">
      <c r="B876" s="1" t="n"/>
    </row>
    <row r="877" ht="15.75" customHeight="1">
      <c r="B877" s="1" t="n"/>
    </row>
    <row r="878" ht="15.75" customHeight="1">
      <c r="B878" s="1" t="n"/>
    </row>
    <row r="879" ht="15.75" customHeight="1">
      <c r="B879" s="1" t="n"/>
    </row>
    <row r="880" ht="15.75" customHeight="1">
      <c r="B880" s="1" t="n"/>
    </row>
    <row r="881" ht="15.75" customHeight="1">
      <c r="B881" s="1" t="n"/>
    </row>
    <row r="882" ht="15.75" customHeight="1">
      <c r="B882" s="1" t="n"/>
    </row>
    <row r="883" ht="15.75" customHeight="1">
      <c r="B883" s="1" t="n"/>
    </row>
    <row r="884" ht="15.75" customHeight="1">
      <c r="B884" s="1" t="n"/>
    </row>
    <row r="885" ht="15.75" customHeight="1">
      <c r="B885" s="1" t="n"/>
    </row>
    <row r="886" ht="15.75" customHeight="1">
      <c r="B886" s="1" t="n"/>
    </row>
    <row r="887" ht="15.75" customHeight="1">
      <c r="B887" s="1" t="n"/>
    </row>
    <row r="888" ht="15.75" customHeight="1">
      <c r="B888" s="1" t="n"/>
    </row>
    <row r="889" ht="15.75" customHeight="1">
      <c r="B889" s="1" t="n"/>
    </row>
    <row r="890" ht="15.75" customHeight="1">
      <c r="B890" s="1" t="n"/>
    </row>
    <row r="891" ht="15.75" customHeight="1">
      <c r="B891" s="1" t="n"/>
    </row>
    <row r="892" ht="15.75" customHeight="1">
      <c r="B892" s="1" t="n"/>
    </row>
    <row r="893" ht="15.75" customHeight="1">
      <c r="B893" s="1" t="n"/>
    </row>
    <row r="894" ht="15.75" customHeight="1">
      <c r="B894" s="1" t="n"/>
    </row>
    <row r="895" ht="15.75" customHeight="1">
      <c r="B895" s="1" t="n"/>
    </row>
    <row r="896" ht="15.75" customHeight="1">
      <c r="B896" s="1" t="n"/>
    </row>
    <row r="897" ht="15.75" customHeight="1">
      <c r="B897" s="1" t="n"/>
    </row>
    <row r="898" ht="15.75" customHeight="1">
      <c r="B898" s="1" t="n"/>
    </row>
    <row r="899" ht="15.75" customHeight="1">
      <c r="B899" s="1" t="n"/>
    </row>
    <row r="900" ht="15.75" customHeight="1">
      <c r="B900" s="1" t="n"/>
    </row>
    <row r="901" ht="15.75" customHeight="1">
      <c r="B901" s="1" t="n"/>
    </row>
    <row r="902" ht="15.75" customHeight="1">
      <c r="B902" s="1" t="n"/>
    </row>
    <row r="903" ht="15.75" customHeight="1">
      <c r="B903" s="1" t="n"/>
    </row>
    <row r="904" ht="15.75" customHeight="1">
      <c r="B904" s="1" t="n"/>
    </row>
    <row r="905" ht="15.75" customHeight="1">
      <c r="B905" s="1" t="n"/>
    </row>
    <row r="906" ht="15.75" customHeight="1">
      <c r="B906" s="1" t="n"/>
    </row>
    <row r="907" ht="15.75" customHeight="1">
      <c r="B907" s="1" t="n"/>
    </row>
    <row r="908" ht="15.75" customHeight="1">
      <c r="B908" s="1" t="n"/>
    </row>
    <row r="909" ht="15.75" customHeight="1">
      <c r="B909" s="1" t="n"/>
    </row>
    <row r="910" ht="15.75" customHeight="1">
      <c r="B910" s="1" t="n"/>
    </row>
    <row r="911" ht="15.75" customHeight="1">
      <c r="B911" s="1" t="n"/>
    </row>
    <row r="912" ht="15.75" customHeight="1">
      <c r="B912" s="1" t="n"/>
    </row>
    <row r="913" ht="15.75" customHeight="1">
      <c r="B913" s="1" t="n"/>
    </row>
    <row r="914" ht="15.75" customHeight="1">
      <c r="B914" s="1" t="n"/>
    </row>
    <row r="915" ht="15.75" customHeight="1">
      <c r="B915" s="1" t="n"/>
    </row>
    <row r="916" ht="15.75" customHeight="1">
      <c r="B916" s="1" t="n"/>
    </row>
    <row r="917" ht="15.75" customHeight="1">
      <c r="B917" s="1" t="n"/>
    </row>
    <row r="918" ht="15.75" customHeight="1">
      <c r="B918" s="1" t="n"/>
    </row>
    <row r="919" ht="15.75" customHeight="1">
      <c r="B919" s="1" t="n"/>
    </row>
    <row r="920" ht="15.75" customHeight="1">
      <c r="B920" s="1" t="n"/>
    </row>
    <row r="921" ht="15.75" customHeight="1">
      <c r="B921" s="1" t="n"/>
    </row>
    <row r="922" ht="15.75" customHeight="1">
      <c r="B922" s="1" t="n"/>
    </row>
    <row r="923" ht="15.75" customHeight="1">
      <c r="B923" s="1" t="n"/>
    </row>
    <row r="924" ht="15.75" customHeight="1">
      <c r="B924" s="1" t="n"/>
    </row>
    <row r="925" ht="15.75" customHeight="1">
      <c r="B925" s="1" t="n"/>
    </row>
    <row r="926" ht="15.75" customHeight="1">
      <c r="B926" s="1" t="n"/>
    </row>
    <row r="927" ht="15.75" customHeight="1">
      <c r="B927" s="1" t="n"/>
    </row>
    <row r="928" ht="15.75" customHeight="1">
      <c r="B928" s="1" t="n"/>
    </row>
    <row r="929" ht="15.75" customHeight="1">
      <c r="B929" s="1" t="n"/>
    </row>
    <row r="930" ht="15.75" customHeight="1">
      <c r="B930" s="1" t="n"/>
    </row>
    <row r="931" ht="15.75" customHeight="1">
      <c r="B931" s="1" t="n"/>
    </row>
    <row r="932" ht="15.75" customHeight="1">
      <c r="B932" s="1" t="n"/>
    </row>
    <row r="933" ht="15.75" customHeight="1">
      <c r="B933" s="1" t="n"/>
    </row>
    <row r="934" ht="15.75" customHeight="1">
      <c r="B934" s="1" t="n"/>
    </row>
    <row r="935" ht="15.75" customHeight="1">
      <c r="B935" s="1" t="n"/>
    </row>
    <row r="936" ht="15.75" customHeight="1">
      <c r="B936" s="1" t="n"/>
    </row>
    <row r="937" ht="15.75" customHeight="1">
      <c r="B937" s="1" t="n"/>
    </row>
    <row r="938" ht="15.75" customHeight="1">
      <c r="B938" s="1" t="n"/>
    </row>
    <row r="939" ht="15.75" customHeight="1">
      <c r="B939" s="1" t="n"/>
    </row>
    <row r="940" ht="15.75" customHeight="1">
      <c r="B940" s="1" t="n"/>
    </row>
    <row r="941" ht="15.75" customHeight="1">
      <c r="B941" s="1" t="n"/>
    </row>
    <row r="942" ht="15.75" customHeight="1">
      <c r="B942" s="1" t="n"/>
    </row>
    <row r="943" ht="15.75" customHeight="1">
      <c r="B943" s="1" t="n"/>
    </row>
    <row r="944" ht="15.75" customHeight="1">
      <c r="B944" s="1" t="n"/>
    </row>
    <row r="945" ht="15.75" customHeight="1">
      <c r="B945" s="1" t="n"/>
    </row>
    <row r="946" ht="15.75" customHeight="1">
      <c r="B946" s="1" t="n"/>
    </row>
    <row r="947" ht="15.75" customHeight="1">
      <c r="B947" s="1" t="n"/>
    </row>
    <row r="948" ht="15.75" customHeight="1">
      <c r="B948" s="1" t="n"/>
    </row>
    <row r="949" ht="15.75" customHeight="1">
      <c r="B949" s="1" t="n"/>
    </row>
    <row r="950" ht="15.75" customHeight="1">
      <c r="B950" s="1" t="n"/>
    </row>
    <row r="951" ht="15.75" customHeight="1">
      <c r="B951" s="1" t="n"/>
    </row>
    <row r="952" ht="15.75" customHeight="1">
      <c r="B952" s="1" t="n"/>
    </row>
    <row r="953" ht="15.75" customHeight="1">
      <c r="B953" s="1" t="n"/>
    </row>
    <row r="954" ht="15.75" customHeight="1">
      <c r="B954" s="1" t="n"/>
    </row>
    <row r="955" ht="15.75" customHeight="1">
      <c r="B955" s="1" t="n"/>
    </row>
    <row r="956" ht="15.75" customHeight="1">
      <c r="B956" s="1" t="n"/>
    </row>
    <row r="957" ht="15.75" customHeight="1">
      <c r="B957" s="1" t="n"/>
    </row>
    <row r="958" ht="15.75" customHeight="1">
      <c r="B958" s="1" t="n"/>
    </row>
    <row r="959" ht="15.75" customHeight="1">
      <c r="B959" s="1" t="n"/>
    </row>
    <row r="960" ht="15.75" customHeight="1">
      <c r="B960" s="1" t="n"/>
    </row>
    <row r="961" ht="15.75" customHeight="1">
      <c r="B961" s="1" t="n"/>
    </row>
    <row r="962" ht="15.75" customHeight="1">
      <c r="B962" s="1" t="n"/>
    </row>
    <row r="963" ht="15.75" customHeight="1">
      <c r="B963" s="1" t="n"/>
    </row>
    <row r="964" ht="15.75" customHeight="1">
      <c r="B964" s="1" t="n"/>
    </row>
    <row r="965" ht="15.75" customHeight="1">
      <c r="B965" s="1" t="n"/>
    </row>
    <row r="966" ht="15.75" customHeight="1">
      <c r="B966" s="1" t="n"/>
    </row>
    <row r="967" ht="15.75" customHeight="1">
      <c r="B967" s="1" t="n"/>
    </row>
    <row r="968" ht="15.75" customHeight="1">
      <c r="B968" s="1" t="n"/>
    </row>
    <row r="969" ht="15.75" customHeight="1">
      <c r="B969" s="1" t="n"/>
    </row>
    <row r="970" ht="15.75" customHeight="1">
      <c r="B970" s="1" t="n"/>
    </row>
    <row r="971" ht="15.75" customHeight="1">
      <c r="B971" s="1" t="n"/>
    </row>
    <row r="972" ht="15.75" customHeight="1">
      <c r="B972" s="1" t="n"/>
    </row>
    <row r="973" ht="15.75" customHeight="1">
      <c r="B973" s="1" t="n"/>
    </row>
    <row r="974" ht="15.75" customHeight="1">
      <c r="B974" s="1" t="n"/>
    </row>
    <row r="975" ht="15.75" customHeight="1">
      <c r="B975" s="1" t="n"/>
    </row>
    <row r="976" ht="15.75" customHeight="1">
      <c r="B976" s="1" t="n"/>
    </row>
    <row r="977" ht="15.75" customHeight="1">
      <c r="B977" s="1" t="n"/>
    </row>
    <row r="978" ht="15.75" customHeight="1">
      <c r="B978" s="1" t="n"/>
    </row>
    <row r="979" ht="15.75" customHeight="1">
      <c r="B979" s="1" t="n"/>
    </row>
    <row r="980" ht="15.75" customHeight="1">
      <c r="B980" s="1" t="n"/>
    </row>
    <row r="981" ht="15.75" customHeight="1">
      <c r="B981" s="1" t="n"/>
    </row>
    <row r="982" ht="15.75" customHeight="1">
      <c r="B982" s="1" t="n"/>
    </row>
    <row r="983" ht="15.75" customHeight="1">
      <c r="B983" s="1" t="n"/>
    </row>
    <row r="984" ht="15.75" customHeight="1">
      <c r="B984" s="1" t="n"/>
    </row>
    <row r="985" ht="15.75" customHeight="1">
      <c r="B985" s="1" t="n"/>
    </row>
    <row r="986" ht="15.75" customHeight="1">
      <c r="B986" s="1" t="n"/>
    </row>
    <row r="987" ht="15.75" customHeight="1">
      <c r="B987" s="1" t="n"/>
    </row>
    <row r="988" ht="15.75" customHeight="1">
      <c r="B988" s="1" t="n"/>
    </row>
    <row r="989" ht="15.75" customHeight="1">
      <c r="B989" s="1" t="n"/>
    </row>
    <row r="990" ht="15.75" customHeight="1">
      <c r="B990" s="1" t="n"/>
    </row>
    <row r="991" ht="15.75" customHeight="1">
      <c r="B991" s="1" t="n"/>
    </row>
    <row r="992" ht="15.75" customHeight="1">
      <c r="B992" s="1" t="n"/>
    </row>
  </sheetData>
  <conditionalFormatting sqref="F1:F1048576">
    <cfRule type="cellIs" priority="1" operator="equal" dxfId="3">
      <formula>"Z"</formula>
    </cfRule>
    <cfRule type="cellIs" priority="2" operator="equal" dxfId="2">
      <formula>"C"</formula>
    </cfRule>
    <cfRule type="cellIs" priority="3" operator="equal" dxfId="1">
      <formula>"B"</formula>
    </cfRule>
    <cfRule type="cellIs" priority="4" operator="equal" dxfId="0">
      <formula>"A"</formula>
    </cfRule>
  </conditionalFormatting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976"/>
  <sheetViews>
    <sheetView workbookViewId="0">
      <selection activeCell="H18" sqref="H18"/>
    </sheetView>
  </sheetViews>
  <sheetFormatPr baseColWidth="10" defaultColWidth="14.42578125" defaultRowHeight="15" customHeight="1"/>
  <cols>
    <col width="9.140625" customWidth="1" style="4" min="1" max="1"/>
    <col width="23.42578125" bestFit="1" customWidth="1" style="4" min="2" max="2"/>
    <col width="9.140625" customWidth="1" style="4" min="3" max="4"/>
    <col width="20" customWidth="1" style="4" min="5" max="5"/>
    <col width="30.140625" customWidth="1" style="4" min="6" max="6"/>
    <col width="21" customWidth="1" style="4" min="7" max="7"/>
    <col width="19.85546875" customWidth="1" style="4" min="8" max="8"/>
    <col width="23" customWidth="1" style="4" min="9" max="9"/>
    <col width="23.28515625" customWidth="1" style="4" min="10" max="10"/>
    <col width="9.140625" customWidth="1" style="4" min="11" max="11"/>
    <col width="22.5703125" customWidth="1" style="4" min="12" max="12"/>
    <col width="25" customWidth="1" style="4" min="13" max="13"/>
    <col width="9.140625" customWidth="1" style="4" min="14" max="24"/>
    <col width="14.42578125" customWidth="1" style="4" min="25" max="25"/>
    <col width="14.42578125" customWidth="1" style="4" min="26" max="16384"/>
  </cols>
  <sheetData>
    <row r="1">
      <c r="B1" s="1" t="n"/>
    </row>
    <row r="2">
      <c r="B2" s="7" t="inlineStr">
        <is>
          <t>AGENTES</t>
        </is>
      </c>
      <c r="C2" s="7" t="inlineStr">
        <is>
          <t>TURNO</t>
        </is>
      </c>
      <c r="D2" s="7" t="inlineStr">
        <is>
          <t>HORAS</t>
        </is>
      </c>
      <c r="E2" s="7" t="inlineStr">
        <is>
          <t>CONSECUCIÓN</t>
        </is>
      </c>
      <c r="F2" s="7" t="inlineStr">
        <is>
          <t>SEMÁFORO CONSECUCIÓN</t>
        </is>
      </c>
      <c r="G2" s="7" t="inlineStr">
        <is>
          <t>SPH NORMALIZADO</t>
        </is>
      </c>
      <c r="H2" s="7" t="inlineStr">
        <is>
          <t>RC NORMALIZADO</t>
        </is>
      </c>
      <c r="I2" s="7" t="inlineStr">
        <is>
          <t>VENTAS POR HORA</t>
        </is>
      </c>
      <c r="J2" s="7" t="inlineStr">
        <is>
          <t>VENTAS POR LLAMADAS</t>
        </is>
      </c>
      <c r="K2" s="7" t="inlineStr">
        <is>
          <t>VENTAS</t>
        </is>
      </c>
      <c r="L2" s="7" t="inlineStr">
        <is>
          <t>LLAMADAS BRUTAS</t>
        </is>
      </c>
      <c r="M2" s="7" t="inlineStr">
        <is>
          <t>LLAMADAS NETAS</t>
        </is>
      </c>
    </row>
    <row r="3">
      <c r="B3" s="10" t="inlineStr">
        <is>
          <t>EVA MARIA FERNANDEZ</t>
        </is>
      </c>
      <c r="C3" s="8" t="inlineStr">
        <is>
          <t>T</t>
        </is>
      </c>
      <c r="D3" s="8" t="n">
        <v>30</v>
      </c>
      <c r="E3" s="19">
        <f>(0.7*G3)+(0.3*H3)</f>
        <v/>
      </c>
      <c r="F3" s="12">
        <f>IF(E3&gt;=0.7,"A",IF(E3&gt;=0.6,"B",IF(E3&gt;=0.5,"C","Z")))</f>
        <v/>
      </c>
      <c r="G3" s="19">
        <f>I3/1.5</f>
        <v/>
      </c>
      <c r="H3" s="19">
        <f>J3/MAX($J$3:$J$8)</f>
        <v/>
      </c>
      <c r="I3" s="19">
        <f>IFERROR((K3/D3), 0)</f>
        <v/>
      </c>
      <c r="J3" s="19">
        <f>IFERROR((K3/M3), 0)</f>
        <v/>
      </c>
      <c r="K3" s="8">
        <f>37+14+19</f>
        <v/>
      </c>
      <c r="L3" s="8">
        <f>310+158+191</f>
        <v/>
      </c>
      <c r="M3" s="8">
        <f>130+32+37</f>
        <v/>
      </c>
    </row>
    <row r="4">
      <c r="B4" s="9" t="inlineStr">
        <is>
          <t>JUAN PEDRO MADRID</t>
        </is>
      </c>
      <c r="C4" s="8" t="inlineStr">
        <is>
          <t>T</t>
        </is>
      </c>
      <c r="D4" s="8">
        <f>34+8</f>
        <v/>
      </c>
      <c r="E4" s="19">
        <f>(0.7*G4)+(0.3*H4)</f>
        <v/>
      </c>
      <c r="F4" s="12">
        <f>IF(E4&gt;=0.7,"A",IF(E4&gt;=0.6,"B",IF(E4&gt;=0.5,"C","Z")))</f>
        <v/>
      </c>
      <c r="G4" s="19">
        <f>I4/1.5</f>
        <v/>
      </c>
      <c r="H4" s="19">
        <f>J4/MAX($J$3:$J$8)</f>
        <v/>
      </c>
      <c r="I4" s="19">
        <f>IFERROR((K4/D4), 0)</f>
        <v/>
      </c>
      <c r="J4" s="19">
        <f>IFERROR((K4/M4), 0)</f>
        <v/>
      </c>
      <c r="K4" s="8">
        <f>62+22+25</f>
        <v/>
      </c>
      <c r="L4" s="8">
        <f>261+164+204</f>
        <v/>
      </c>
      <c r="M4" s="8">
        <f>112+45+59</f>
        <v/>
      </c>
    </row>
    <row r="5">
      <c r="B5" s="9" t="inlineStr">
        <is>
          <t>MACARENA ALBARRAN</t>
        </is>
      </c>
      <c r="C5" s="8" t="inlineStr">
        <is>
          <t>M</t>
        </is>
      </c>
      <c r="D5" s="8" t="n">
        <v>23</v>
      </c>
      <c r="E5" s="19">
        <f>(0.7*G5)+(0.3*H5)</f>
        <v/>
      </c>
      <c r="F5" s="12">
        <f>IF(E5&gt;=0.7,"A",IF(E5&gt;=0.6,"B",IF(E5&gt;=0.5,"C","Z")))</f>
        <v/>
      </c>
      <c r="G5" s="19">
        <f>I5/1.5</f>
        <v/>
      </c>
      <c r="H5" s="19">
        <f>J5/MAX($J$3:$J$8)</f>
        <v/>
      </c>
      <c r="I5" s="19">
        <f>IFERROR((K5/D5), 0)</f>
        <v/>
      </c>
      <c r="J5" s="19">
        <f>IFERROR((K5/M5), 0)</f>
        <v/>
      </c>
      <c r="K5" s="8" t="n">
        <v>53</v>
      </c>
      <c r="L5" s="8" t="n">
        <v>391</v>
      </c>
      <c r="M5" s="8" t="n">
        <v>198</v>
      </c>
    </row>
    <row r="6">
      <c r="B6" s="9" t="inlineStr">
        <is>
          <t>MONSERRAT FERNANDEZ</t>
        </is>
      </c>
      <c r="C6" s="8" t="inlineStr">
        <is>
          <t>M</t>
        </is>
      </c>
      <c r="D6" s="8">
        <f>35+6</f>
        <v/>
      </c>
      <c r="E6" s="19">
        <f>(0.7*G6)+(0.3*H6)</f>
        <v/>
      </c>
      <c r="F6" s="12">
        <f>IF(E6&gt;=0.7,"A",IF(E6&gt;=0.6,"B",IF(E6&gt;=0.5,"C","Z")))</f>
        <v/>
      </c>
      <c r="G6" s="19">
        <f>I6/1.5</f>
        <v/>
      </c>
      <c r="H6" s="19">
        <f>J6/MAX($J$3:$J$8)</f>
        <v/>
      </c>
      <c r="I6" s="19">
        <f>IFERROR((K6/D6), 0)</f>
        <v/>
      </c>
      <c r="J6" s="19">
        <f>IFERROR((K6/M6), 0)</f>
        <v/>
      </c>
      <c r="K6" s="8">
        <f>75+16+22</f>
        <v/>
      </c>
      <c r="L6" s="8">
        <f>447+124+122</f>
        <v/>
      </c>
      <c r="M6" s="8">
        <f>234+33+51</f>
        <v/>
      </c>
    </row>
    <row r="7">
      <c r="B7" s="9" t="inlineStr">
        <is>
          <t>ROCIO ALARCON</t>
        </is>
      </c>
      <c r="C7" s="8" t="inlineStr">
        <is>
          <t>M</t>
        </is>
      </c>
      <c r="D7" s="8" t="n">
        <v>15</v>
      </c>
      <c r="E7" s="19">
        <f>(0.7*G7)+(0.3*H7)</f>
        <v/>
      </c>
      <c r="F7" s="12">
        <f>IF(E7&gt;=0.7,"A",IF(E7&gt;=0.6,"B",IF(E7&gt;=0.5,"C","Z")))</f>
        <v/>
      </c>
      <c r="G7" s="19">
        <f>I7/1.5</f>
        <v/>
      </c>
      <c r="H7" s="19">
        <f>J7/MAX($J$3:$J$8)</f>
        <v/>
      </c>
      <c r="I7" s="19">
        <f>IFERROR((K7/D7), 0)</f>
        <v/>
      </c>
      <c r="J7" s="19">
        <f>IFERROR((K7/M7), 0)</f>
        <v/>
      </c>
      <c r="K7" s="8" t="n">
        <v>45</v>
      </c>
      <c r="L7" s="8" t="n">
        <v>282</v>
      </c>
      <c r="M7" s="8" t="n">
        <v>151</v>
      </c>
    </row>
    <row r="8">
      <c r="B8" s="9" t="inlineStr">
        <is>
          <t>RAQUEL DURAN</t>
        </is>
      </c>
      <c r="C8" s="8" t="inlineStr">
        <is>
          <t>T</t>
        </is>
      </c>
      <c r="D8" s="8" t="n">
        <v>30</v>
      </c>
      <c r="E8" s="19">
        <f>(0.7*G8)+(0.3*H8)</f>
        <v/>
      </c>
      <c r="F8" s="12">
        <f>IF(E8&gt;=0.7,"A",IF(E8&gt;=0.6,"B",IF(E8&gt;=0.5,"C","Z")))</f>
        <v/>
      </c>
      <c r="G8" s="19">
        <f>I8/1.5</f>
        <v/>
      </c>
      <c r="H8" s="19">
        <f>J8/MAX($J$3:$J$8)</f>
        <v/>
      </c>
      <c r="I8" s="19">
        <f>IFERROR((K8/D8), 0)</f>
        <v/>
      </c>
      <c r="J8" s="19">
        <f>IFERROR((K8/M8), 0)</f>
        <v/>
      </c>
      <c r="K8" s="8">
        <f>32+11</f>
        <v/>
      </c>
      <c r="L8" s="8">
        <f>359+88+114</f>
        <v/>
      </c>
      <c r="M8" s="8">
        <f>134+27+27</f>
        <v/>
      </c>
    </row>
    <row r="9" ht="15.75" customHeight="1">
      <c r="B9" s="1" t="n"/>
    </row>
    <row r="10" ht="15.75" customHeight="1">
      <c r="B10" s="1" t="n"/>
    </row>
    <row r="11" ht="15.75" customHeight="1">
      <c r="B11" s="1" t="n"/>
    </row>
    <row r="12" ht="15.75" customHeight="1">
      <c r="B12" s="1" t="n"/>
    </row>
    <row r="13" ht="15.75" customHeight="1">
      <c r="B13" s="1" t="n"/>
    </row>
    <row r="14" ht="15.75" customHeight="1">
      <c r="B14" s="1" t="n"/>
    </row>
    <row r="15" ht="15.75" customHeight="1">
      <c r="B15" s="1" t="n"/>
    </row>
    <row r="16" ht="15.75" customHeight="1">
      <c r="B16" s="1" t="n"/>
    </row>
    <row r="17" ht="15.75" customHeight="1">
      <c r="B17" s="1" t="n"/>
    </row>
    <row r="18" ht="15.75" customHeight="1">
      <c r="B18" s="1" t="n"/>
    </row>
    <row r="19" ht="15.75" customHeight="1">
      <c r="B19" s="1" t="n"/>
    </row>
    <row r="20" ht="15.75" customHeight="1">
      <c r="B20" s="1" t="n"/>
    </row>
    <row r="21" ht="15.75" customHeight="1">
      <c r="B21" s="1" t="n"/>
    </row>
    <row r="22" ht="15.75" customHeight="1">
      <c r="B22" s="1" t="n"/>
    </row>
    <row r="23" ht="15.75" customHeight="1">
      <c r="B23" s="1" t="n"/>
    </row>
    <row r="24" ht="15.75" customHeight="1">
      <c r="B24" s="1" t="n"/>
    </row>
    <row r="25" ht="15.75" customHeight="1">
      <c r="B25" s="1" t="n"/>
    </row>
    <row r="26" ht="15.75" customHeight="1">
      <c r="B26" s="1" t="n"/>
    </row>
    <row r="27" ht="15.75" customHeight="1">
      <c r="B27" s="1" t="n"/>
    </row>
    <row r="28" ht="15.75" customHeight="1">
      <c r="B28" s="1" t="n"/>
    </row>
    <row r="29" ht="15.75" customHeight="1">
      <c r="B29" s="1" t="n"/>
    </row>
    <row r="30" ht="15.75" customHeight="1">
      <c r="B30" s="1" t="n"/>
    </row>
    <row r="31" ht="15.75" customHeight="1">
      <c r="B31" s="1" t="n"/>
    </row>
    <row r="32" ht="15.75" customHeight="1">
      <c r="B32" s="1" t="n"/>
    </row>
    <row r="33" ht="15.75" customHeight="1">
      <c r="B33" s="1" t="n"/>
    </row>
    <row r="34" ht="15.75" customHeight="1">
      <c r="B34" s="1" t="n"/>
    </row>
    <row r="35" ht="15.75" customHeight="1">
      <c r="B35" s="1" t="n"/>
    </row>
    <row r="36" ht="15.75" customHeight="1">
      <c r="B36" s="1" t="n"/>
    </row>
    <row r="37" ht="15.75" customHeight="1">
      <c r="B37" s="1" t="n"/>
    </row>
    <row r="38" ht="15.75" customHeight="1">
      <c r="B38" s="1" t="n"/>
    </row>
    <row r="39" ht="15.75" customHeight="1">
      <c r="B39" s="1" t="n"/>
    </row>
    <row r="40" ht="15.75" customHeight="1">
      <c r="B40" s="1" t="n"/>
    </row>
    <row r="41" ht="15.75" customHeight="1">
      <c r="B41" s="1" t="n"/>
    </row>
    <row r="42" ht="15.75" customHeight="1">
      <c r="B42" s="1" t="n"/>
    </row>
    <row r="43" ht="15.75" customHeight="1">
      <c r="B43" s="1" t="n"/>
    </row>
    <row r="44" ht="15.75" customHeight="1">
      <c r="B44" s="1" t="n"/>
    </row>
    <row r="45" ht="15.75" customHeight="1">
      <c r="B45" s="1" t="n"/>
    </row>
    <row r="46" ht="15.75" customHeight="1">
      <c r="B46" s="1" t="n"/>
    </row>
    <row r="47" ht="15.75" customHeight="1">
      <c r="B47" s="1" t="n"/>
    </row>
    <row r="48" ht="15.75" customHeight="1">
      <c r="B48" s="1" t="n"/>
    </row>
    <row r="49" ht="15.75" customHeight="1">
      <c r="B49" s="1" t="n"/>
    </row>
    <row r="50" ht="15.75" customHeight="1">
      <c r="B50" s="1" t="n"/>
    </row>
    <row r="51" ht="15.75" customHeight="1">
      <c r="B51" s="1" t="n"/>
    </row>
    <row r="52" ht="15.75" customHeight="1">
      <c r="B52" s="1" t="n"/>
    </row>
    <row r="53" ht="15.75" customHeight="1">
      <c r="B53" s="1" t="n"/>
    </row>
    <row r="54" ht="15.75" customHeight="1">
      <c r="B54" s="1" t="n"/>
    </row>
    <row r="55" ht="15.75" customHeight="1">
      <c r="B55" s="1" t="n"/>
    </row>
    <row r="56" ht="15.75" customHeight="1">
      <c r="B56" s="1" t="n"/>
    </row>
    <row r="57" ht="15.75" customHeight="1">
      <c r="B57" s="1" t="n"/>
    </row>
    <row r="58" ht="15.75" customHeight="1">
      <c r="B58" s="1" t="n"/>
    </row>
    <row r="59" ht="15.75" customHeight="1">
      <c r="B59" s="1" t="n"/>
    </row>
    <row r="60" ht="15.75" customHeight="1">
      <c r="B60" s="1" t="n"/>
    </row>
    <row r="61" ht="15.75" customHeight="1">
      <c r="B61" s="1" t="n"/>
    </row>
    <row r="62" ht="15.75" customHeight="1">
      <c r="B62" s="1" t="n"/>
    </row>
    <row r="63" ht="15.75" customHeight="1">
      <c r="B63" s="1" t="n"/>
    </row>
    <row r="64" ht="15.75" customHeight="1">
      <c r="B64" s="1" t="n"/>
    </row>
    <row r="65" ht="15.75" customHeight="1">
      <c r="B65" s="1" t="n"/>
    </row>
    <row r="66" ht="15.75" customHeight="1">
      <c r="B66" s="1" t="n"/>
    </row>
    <row r="67" ht="15.75" customHeight="1">
      <c r="B67" s="1" t="n"/>
    </row>
    <row r="68" ht="15.75" customHeight="1">
      <c r="B68" s="1" t="n"/>
    </row>
    <row r="69" ht="15.75" customHeight="1">
      <c r="B69" s="1" t="n"/>
    </row>
    <row r="70" ht="15.75" customHeight="1">
      <c r="B70" s="1" t="n"/>
    </row>
    <row r="71" ht="15.75" customHeight="1">
      <c r="B71" s="1" t="n"/>
    </row>
    <row r="72" ht="15.75" customHeight="1">
      <c r="B72" s="1" t="n"/>
    </row>
    <row r="73" ht="15.75" customHeight="1">
      <c r="B73" s="1" t="n"/>
    </row>
    <row r="74" ht="15.75" customHeight="1">
      <c r="B74" s="1" t="n"/>
    </row>
    <row r="75" ht="15.75" customHeight="1">
      <c r="B75" s="1" t="n"/>
    </row>
    <row r="76" ht="15.75" customHeight="1">
      <c r="B76" s="1" t="n"/>
    </row>
    <row r="77" ht="15.75" customHeight="1">
      <c r="B77" s="1" t="n"/>
    </row>
    <row r="78" ht="15.75" customHeight="1">
      <c r="B78" s="1" t="n"/>
    </row>
    <row r="79" ht="15.75" customHeight="1">
      <c r="B79" s="1" t="n"/>
    </row>
    <row r="80" ht="15.75" customHeight="1">
      <c r="B80" s="1" t="n"/>
    </row>
    <row r="81" ht="15.75" customHeight="1">
      <c r="B81" s="1" t="n"/>
    </row>
    <row r="82" ht="15.75" customHeight="1">
      <c r="B82" s="1" t="n"/>
    </row>
    <row r="83" ht="15.75" customHeight="1">
      <c r="B83" s="1" t="n"/>
    </row>
    <row r="84" ht="15.75" customHeight="1">
      <c r="B84" s="1" t="n"/>
    </row>
    <row r="85" ht="15.75" customHeight="1">
      <c r="B85" s="1" t="n"/>
    </row>
    <row r="86" ht="15.75" customHeight="1">
      <c r="B86" s="1" t="n"/>
    </row>
    <row r="87" ht="15.75" customHeight="1">
      <c r="B87" s="1" t="n"/>
    </row>
    <row r="88" ht="15.75" customHeight="1">
      <c r="B88" s="1" t="n"/>
    </row>
    <row r="89" ht="15.75" customHeight="1">
      <c r="B89" s="1" t="n"/>
    </row>
    <row r="90" ht="15.75" customHeight="1">
      <c r="B90" s="1" t="n"/>
    </row>
    <row r="91" ht="15.75" customHeight="1">
      <c r="B91" s="1" t="n"/>
    </row>
    <row r="92" ht="15.75" customHeight="1">
      <c r="B92" s="1" t="n"/>
    </row>
    <row r="93" ht="15.75" customHeight="1">
      <c r="B93" s="1" t="n"/>
    </row>
    <row r="94" ht="15.75" customHeight="1">
      <c r="B94" s="1" t="n"/>
    </row>
    <row r="95" ht="15.75" customHeight="1">
      <c r="B95" s="1" t="n"/>
    </row>
    <row r="96" ht="15.75" customHeight="1">
      <c r="B96" s="1" t="n"/>
    </row>
    <row r="97" ht="15.75" customHeight="1">
      <c r="B97" s="1" t="n"/>
    </row>
    <row r="98" ht="15.75" customHeight="1">
      <c r="B98" s="1" t="n"/>
    </row>
    <row r="99" ht="15.75" customHeight="1">
      <c r="B99" s="1" t="n"/>
    </row>
    <row r="100" ht="15.75" customHeight="1">
      <c r="B100" s="1" t="n"/>
    </row>
    <row r="101" ht="15.75" customHeight="1">
      <c r="B101" s="1" t="n"/>
    </row>
    <row r="102" ht="15.75" customHeight="1">
      <c r="B102" s="1" t="n"/>
    </row>
    <row r="103" ht="15.75" customHeight="1">
      <c r="B103" s="1" t="n"/>
    </row>
    <row r="104" ht="15.75" customHeight="1">
      <c r="B104" s="1" t="n"/>
    </row>
    <row r="105" ht="15.75" customHeight="1">
      <c r="B105" s="1" t="n"/>
    </row>
    <row r="106" ht="15.75" customHeight="1">
      <c r="B106" s="1" t="n"/>
    </row>
    <row r="107" ht="15.75" customHeight="1">
      <c r="B107" s="1" t="n"/>
    </row>
    <row r="108" ht="15.75" customHeight="1">
      <c r="B108" s="1" t="n"/>
    </row>
    <row r="109" ht="15.75" customHeight="1">
      <c r="B109" s="1" t="n"/>
    </row>
    <row r="110" ht="15.75" customHeight="1">
      <c r="B110" s="1" t="n"/>
    </row>
    <row r="111" ht="15.75" customHeight="1">
      <c r="B111" s="1" t="n"/>
    </row>
    <row r="112" ht="15.75" customHeight="1">
      <c r="B112" s="1" t="n"/>
    </row>
    <row r="113" ht="15.75" customHeight="1">
      <c r="B113" s="1" t="n"/>
    </row>
    <row r="114" ht="15.75" customHeight="1">
      <c r="B114" s="1" t="n"/>
    </row>
    <row r="115" ht="15.75" customHeight="1">
      <c r="B115" s="1" t="n"/>
    </row>
    <row r="116" ht="15.75" customHeight="1">
      <c r="B116" s="1" t="n"/>
    </row>
    <row r="117" ht="15.75" customHeight="1">
      <c r="B117" s="1" t="n"/>
    </row>
    <row r="118" ht="15.75" customHeight="1">
      <c r="B118" s="1" t="n"/>
    </row>
    <row r="119" ht="15.75" customHeight="1">
      <c r="B119" s="1" t="n"/>
    </row>
    <row r="120" ht="15.75" customHeight="1">
      <c r="B120" s="1" t="n"/>
    </row>
    <row r="121" ht="15.75" customHeight="1">
      <c r="B121" s="1" t="n"/>
    </row>
    <row r="122" ht="15.75" customHeight="1">
      <c r="B122" s="1" t="n"/>
    </row>
    <row r="123" ht="15.75" customHeight="1">
      <c r="B123" s="1" t="n"/>
    </row>
    <row r="124" ht="15.75" customHeight="1">
      <c r="B124" s="1" t="n"/>
    </row>
    <row r="125" ht="15.75" customHeight="1">
      <c r="B125" s="1" t="n"/>
    </row>
    <row r="126" ht="15.75" customHeight="1">
      <c r="B126" s="1" t="n"/>
    </row>
    <row r="127" ht="15.75" customHeight="1">
      <c r="B127" s="1" t="n"/>
    </row>
    <row r="128" ht="15.75" customHeight="1">
      <c r="B128" s="1" t="n"/>
    </row>
    <row r="129" ht="15.75" customHeight="1">
      <c r="B129" s="1" t="n"/>
    </row>
    <row r="130" ht="15.75" customHeight="1">
      <c r="B130" s="1" t="n"/>
    </row>
    <row r="131" ht="15.75" customHeight="1">
      <c r="B131" s="1" t="n"/>
    </row>
    <row r="132" ht="15.75" customHeight="1">
      <c r="B132" s="1" t="n"/>
    </row>
    <row r="133" ht="15.75" customHeight="1">
      <c r="B133" s="1" t="n"/>
    </row>
    <row r="134" ht="15.75" customHeight="1">
      <c r="B134" s="1" t="n"/>
    </row>
    <row r="135" ht="15.75" customHeight="1">
      <c r="B135" s="1" t="n"/>
    </row>
    <row r="136" ht="15.75" customHeight="1">
      <c r="B136" s="1" t="n"/>
    </row>
    <row r="137" ht="15.75" customHeight="1">
      <c r="B137" s="1" t="n"/>
    </row>
    <row r="138" ht="15.75" customHeight="1">
      <c r="B138" s="1" t="n"/>
    </row>
    <row r="139" ht="15.75" customHeight="1">
      <c r="B139" s="1" t="n"/>
    </row>
    <row r="140" ht="15.75" customHeight="1">
      <c r="B140" s="1" t="n"/>
    </row>
    <row r="141" ht="15.75" customHeight="1">
      <c r="B141" s="1" t="n"/>
    </row>
    <row r="142" ht="15.75" customHeight="1">
      <c r="B142" s="1" t="n"/>
    </row>
    <row r="143" ht="15.75" customHeight="1">
      <c r="B143" s="1" t="n"/>
    </row>
    <row r="144" ht="15.75" customHeight="1">
      <c r="B144" s="1" t="n"/>
    </row>
    <row r="145" ht="15.75" customHeight="1">
      <c r="B145" s="1" t="n"/>
    </row>
    <row r="146" ht="15.75" customHeight="1">
      <c r="B146" s="1" t="n"/>
    </row>
    <row r="147" ht="15.75" customHeight="1">
      <c r="B147" s="1" t="n"/>
    </row>
    <row r="148" ht="15.75" customHeight="1">
      <c r="B148" s="1" t="n"/>
    </row>
    <row r="149" ht="15.75" customHeight="1">
      <c r="B149" s="1" t="n"/>
    </row>
    <row r="150" ht="15.75" customHeight="1">
      <c r="B150" s="1" t="n"/>
    </row>
    <row r="151" ht="15.75" customHeight="1">
      <c r="B151" s="1" t="n"/>
    </row>
    <row r="152" ht="15.75" customHeight="1">
      <c r="B152" s="1" t="n"/>
    </row>
    <row r="153" ht="15.75" customHeight="1">
      <c r="B153" s="1" t="n"/>
    </row>
    <row r="154" ht="15.75" customHeight="1">
      <c r="B154" s="1" t="n"/>
    </row>
    <row r="155" ht="15.75" customHeight="1">
      <c r="B155" s="1" t="n"/>
    </row>
    <row r="156" ht="15.75" customHeight="1">
      <c r="B156" s="1" t="n"/>
    </row>
    <row r="157" ht="15.75" customHeight="1">
      <c r="B157" s="1" t="n"/>
    </row>
    <row r="158" ht="15.75" customHeight="1">
      <c r="B158" s="1" t="n"/>
    </row>
    <row r="159" ht="15.75" customHeight="1">
      <c r="B159" s="1" t="n"/>
    </row>
    <row r="160" ht="15.75" customHeight="1">
      <c r="B160" s="1" t="n"/>
    </row>
    <row r="161" ht="15.75" customHeight="1">
      <c r="B161" s="1" t="n"/>
    </row>
    <row r="162" ht="15.75" customHeight="1">
      <c r="B162" s="1" t="n"/>
    </row>
    <row r="163" ht="15.75" customHeight="1">
      <c r="B163" s="1" t="n"/>
    </row>
    <row r="164" ht="15.75" customHeight="1">
      <c r="B164" s="1" t="n"/>
    </row>
    <row r="165" ht="15.75" customHeight="1">
      <c r="B165" s="1" t="n"/>
    </row>
    <row r="166" ht="15.75" customHeight="1">
      <c r="B166" s="1" t="n"/>
    </row>
    <row r="167" ht="15.75" customHeight="1">
      <c r="B167" s="1" t="n"/>
    </row>
    <row r="168" ht="15.75" customHeight="1">
      <c r="B168" s="1" t="n"/>
    </row>
    <row r="169" ht="15.75" customHeight="1">
      <c r="B169" s="1" t="n"/>
    </row>
    <row r="170" ht="15.75" customHeight="1">
      <c r="B170" s="1" t="n"/>
    </row>
    <row r="171" ht="15.75" customHeight="1">
      <c r="B171" s="1" t="n"/>
    </row>
    <row r="172" ht="15.75" customHeight="1">
      <c r="B172" s="1" t="n"/>
    </row>
    <row r="173" ht="15.75" customHeight="1">
      <c r="B173" s="1" t="n"/>
    </row>
    <row r="174" ht="15.75" customHeight="1">
      <c r="B174" s="1" t="n"/>
    </row>
    <row r="175" ht="15.75" customHeight="1">
      <c r="B175" s="1" t="n"/>
    </row>
    <row r="176" ht="15.75" customHeight="1">
      <c r="B176" s="1" t="n"/>
    </row>
    <row r="177" ht="15.75" customHeight="1">
      <c r="B177" s="1" t="n"/>
    </row>
    <row r="178" ht="15.75" customHeight="1">
      <c r="B178" s="1" t="n"/>
    </row>
    <row r="179" ht="15.75" customHeight="1">
      <c r="B179" s="1" t="n"/>
    </row>
    <row r="180" ht="15.75" customHeight="1">
      <c r="B180" s="1" t="n"/>
    </row>
    <row r="181" ht="15.75" customHeight="1">
      <c r="B181" s="1" t="n"/>
    </row>
    <row r="182" ht="15.75" customHeight="1">
      <c r="B182" s="1" t="n"/>
    </row>
    <row r="183" ht="15.75" customHeight="1">
      <c r="B183" s="1" t="n"/>
    </row>
    <row r="184" ht="15.75" customHeight="1">
      <c r="B184" s="1" t="n"/>
    </row>
    <row r="185" ht="15.75" customHeight="1">
      <c r="B185" s="1" t="n"/>
    </row>
    <row r="186" ht="15.75" customHeight="1">
      <c r="B186" s="1" t="n"/>
    </row>
    <row r="187" ht="15.75" customHeight="1">
      <c r="B187" s="1" t="n"/>
    </row>
    <row r="188" ht="15.75" customHeight="1">
      <c r="B188" s="1" t="n"/>
    </row>
    <row r="189" ht="15.75" customHeight="1">
      <c r="B189" s="1" t="n"/>
    </row>
    <row r="190" ht="15.75" customHeight="1">
      <c r="B190" s="1" t="n"/>
    </row>
    <row r="191" ht="15.75" customHeight="1">
      <c r="B191" s="1" t="n"/>
    </row>
    <row r="192" ht="15.75" customHeight="1">
      <c r="B192" s="1" t="n"/>
    </row>
    <row r="193" ht="15.75" customHeight="1">
      <c r="B193" s="1" t="n"/>
    </row>
    <row r="194" ht="15.75" customHeight="1">
      <c r="B194" s="1" t="n"/>
    </row>
    <row r="195" ht="15.75" customHeight="1">
      <c r="B195" s="1" t="n"/>
    </row>
    <row r="196" ht="15.75" customHeight="1">
      <c r="B196" s="1" t="n"/>
    </row>
    <row r="197" ht="15.75" customHeight="1">
      <c r="B197" s="1" t="n"/>
    </row>
    <row r="198" ht="15.75" customHeight="1">
      <c r="B198" s="1" t="n"/>
    </row>
    <row r="199" ht="15.75" customHeight="1">
      <c r="B199" s="1" t="n"/>
    </row>
    <row r="200" ht="15.75" customHeight="1">
      <c r="B200" s="1" t="n"/>
    </row>
    <row r="201" ht="15.75" customHeight="1">
      <c r="B201" s="1" t="n"/>
    </row>
    <row r="202" ht="15.75" customHeight="1">
      <c r="B202" s="1" t="n"/>
    </row>
    <row r="203" ht="15.75" customHeight="1">
      <c r="B203" s="1" t="n"/>
    </row>
    <row r="204" ht="15.75" customHeight="1">
      <c r="B204" s="1" t="n"/>
    </row>
    <row r="205" ht="15.75" customHeight="1">
      <c r="B205" s="1" t="n"/>
    </row>
    <row r="206" ht="15.75" customHeight="1">
      <c r="B206" s="1" t="n"/>
    </row>
    <row r="207" ht="15.75" customHeight="1">
      <c r="B207" s="1" t="n"/>
    </row>
    <row r="208" ht="15.75" customHeight="1">
      <c r="B208" s="1" t="n"/>
    </row>
    <row r="209" ht="15.75" customHeight="1">
      <c r="B209" s="1" t="n"/>
    </row>
    <row r="210" ht="15.75" customHeight="1">
      <c r="B210" s="1" t="n"/>
    </row>
    <row r="211" ht="15.75" customHeight="1">
      <c r="B211" s="1" t="n"/>
    </row>
    <row r="212" ht="15.75" customHeight="1">
      <c r="B212" s="1" t="n"/>
    </row>
    <row r="213" ht="15.75" customHeight="1">
      <c r="B213" s="1" t="n"/>
    </row>
    <row r="214" ht="15.75" customHeight="1">
      <c r="B214" s="1" t="n"/>
    </row>
    <row r="215" ht="15.75" customHeight="1">
      <c r="B215" s="1" t="n"/>
    </row>
    <row r="216" ht="15.75" customHeight="1">
      <c r="B216" s="1" t="n"/>
    </row>
    <row r="217" ht="15.75" customHeight="1">
      <c r="B217" s="1" t="n"/>
    </row>
    <row r="218" ht="15.75" customHeight="1">
      <c r="B218" s="1" t="n"/>
    </row>
    <row r="219" ht="15.75" customHeight="1">
      <c r="B219" s="1" t="n"/>
    </row>
    <row r="220" ht="15.75" customHeight="1">
      <c r="B220" s="1" t="n"/>
    </row>
    <row r="221" ht="15.75" customHeight="1">
      <c r="B221" s="1" t="n"/>
    </row>
    <row r="222" ht="15.75" customHeight="1">
      <c r="B222" s="1" t="n"/>
    </row>
    <row r="223" ht="15.75" customHeight="1">
      <c r="B223" s="1" t="n"/>
    </row>
    <row r="224" ht="15.75" customHeight="1">
      <c r="B224" s="1" t="n"/>
    </row>
    <row r="225" ht="15.75" customHeight="1">
      <c r="B225" s="1" t="n"/>
    </row>
    <row r="226" ht="15.75" customHeight="1">
      <c r="B226" s="1" t="n"/>
    </row>
    <row r="227" ht="15.75" customHeight="1">
      <c r="B227" s="1" t="n"/>
    </row>
    <row r="228" ht="15.75" customHeight="1">
      <c r="B228" s="1" t="n"/>
    </row>
    <row r="229" ht="15.75" customHeight="1">
      <c r="B229" s="1" t="n"/>
    </row>
    <row r="230" ht="15.75" customHeight="1">
      <c r="B230" s="1" t="n"/>
    </row>
    <row r="231" ht="15.75" customHeight="1">
      <c r="B231" s="1" t="n"/>
    </row>
    <row r="232" ht="15.75" customHeight="1">
      <c r="B232" s="1" t="n"/>
    </row>
    <row r="233" ht="15.75" customHeight="1">
      <c r="B233" s="1" t="n"/>
    </row>
    <row r="234" ht="15.75" customHeight="1">
      <c r="B234" s="1" t="n"/>
    </row>
    <row r="235" ht="15.75" customHeight="1">
      <c r="B235" s="1" t="n"/>
    </row>
    <row r="236" ht="15.75" customHeight="1">
      <c r="B236" s="1" t="n"/>
    </row>
    <row r="237" ht="15.75" customHeight="1">
      <c r="B237" s="1" t="n"/>
    </row>
    <row r="238" ht="15.75" customHeight="1">
      <c r="B238" s="1" t="n"/>
    </row>
    <row r="239" ht="15.75" customHeight="1">
      <c r="B239" s="1" t="n"/>
    </row>
    <row r="240" ht="15.75" customHeight="1">
      <c r="B240" s="1" t="n"/>
    </row>
    <row r="241" ht="15.75" customHeight="1">
      <c r="B241" s="1" t="n"/>
    </row>
    <row r="242" ht="15.75" customHeight="1">
      <c r="B242" s="1" t="n"/>
    </row>
    <row r="243" ht="15.75" customHeight="1">
      <c r="B243" s="1" t="n"/>
    </row>
    <row r="244" ht="15.75" customHeight="1">
      <c r="B244" s="1" t="n"/>
    </row>
    <row r="245" ht="15.75" customHeight="1">
      <c r="B245" s="1" t="n"/>
    </row>
    <row r="246" ht="15.75" customHeight="1">
      <c r="B246" s="1" t="n"/>
    </row>
    <row r="247" ht="15.75" customHeight="1">
      <c r="B247" s="1" t="n"/>
    </row>
    <row r="248" ht="15.75" customHeight="1">
      <c r="B248" s="1" t="n"/>
    </row>
    <row r="249" ht="15.75" customHeight="1">
      <c r="B249" s="1" t="n"/>
    </row>
    <row r="250" ht="15.75" customHeight="1">
      <c r="B250" s="1" t="n"/>
    </row>
    <row r="251" ht="15.75" customHeight="1">
      <c r="B251" s="1" t="n"/>
    </row>
    <row r="252" ht="15.75" customHeight="1">
      <c r="B252" s="1" t="n"/>
    </row>
    <row r="253" ht="15.75" customHeight="1">
      <c r="B253" s="1" t="n"/>
    </row>
    <row r="254" ht="15.75" customHeight="1">
      <c r="B254" s="1" t="n"/>
    </row>
    <row r="255" ht="15.75" customHeight="1">
      <c r="B255" s="1" t="n"/>
    </row>
    <row r="256" ht="15.75" customHeight="1">
      <c r="B256" s="1" t="n"/>
    </row>
    <row r="257" ht="15.75" customHeight="1">
      <c r="B257" s="1" t="n"/>
    </row>
    <row r="258" ht="15.75" customHeight="1">
      <c r="B258" s="1" t="n"/>
    </row>
    <row r="259" ht="15.75" customHeight="1">
      <c r="B259" s="1" t="n"/>
    </row>
    <row r="260" ht="15.75" customHeight="1">
      <c r="B260" s="1" t="n"/>
    </row>
    <row r="261" ht="15.75" customHeight="1">
      <c r="B261" s="1" t="n"/>
    </row>
    <row r="262" ht="15.75" customHeight="1">
      <c r="B262" s="1" t="n"/>
    </row>
    <row r="263" ht="15.75" customHeight="1">
      <c r="B263" s="1" t="n"/>
    </row>
    <row r="264" ht="15.75" customHeight="1">
      <c r="B264" s="1" t="n"/>
    </row>
    <row r="265" ht="15.75" customHeight="1">
      <c r="B265" s="1" t="n"/>
    </row>
    <row r="266" ht="15.75" customHeight="1">
      <c r="B266" s="1" t="n"/>
    </row>
    <row r="267" ht="15.75" customHeight="1">
      <c r="B267" s="1" t="n"/>
    </row>
    <row r="268" ht="15.75" customHeight="1">
      <c r="B268" s="1" t="n"/>
    </row>
    <row r="269" ht="15.75" customHeight="1">
      <c r="B269" s="1" t="n"/>
    </row>
    <row r="270" ht="15.75" customHeight="1">
      <c r="B270" s="1" t="n"/>
    </row>
    <row r="271" ht="15.75" customHeight="1">
      <c r="B271" s="1" t="n"/>
    </row>
    <row r="272" ht="15.75" customHeight="1">
      <c r="B272" s="1" t="n"/>
    </row>
    <row r="273" ht="15.75" customHeight="1">
      <c r="B273" s="1" t="n"/>
    </row>
    <row r="274" ht="15.75" customHeight="1">
      <c r="B274" s="1" t="n"/>
    </row>
    <row r="275" ht="15.75" customHeight="1">
      <c r="B275" s="1" t="n"/>
    </row>
    <row r="276" ht="15.75" customHeight="1">
      <c r="B276" s="1" t="n"/>
    </row>
    <row r="277" ht="15.75" customHeight="1">
      <c r="B277" s="1" t="n"/>
    </row>
    <row r="278" ht="15.75" customHeight="1">
      <c r="B278" s="1" t="n"/>
    </row>
    <row r="279" ht="15.75" customHeight="1">
      <c r="B279" s="1" t="n"/>
    </row>
    <row r="280" ht="15.75" customHeight="1">
      <c r="B280" s="1" t="n"/>
    </row>
    <row r="281" ht="15.75" customHeight="1">
      <c r="B281" s="1" t="n"/>
    </row>
    <row r="282" ht="15.75" customHeight="1">
      <c r="B282" s="1" t="n"/>
    </row>
    <row r="283" ht="15.75" customHeight="1">
      <c r="B283" s="1" t="n"/>
    </row>
    <row r="284" ht="15.75" customHeight="1">
      <c r="B284" s="1" t="n"/>
    </row>
    <row r="285" ht="15.75" customHeight="1">
      <c r="B285" s="1" t="n"/>
    </row>
    <row r="286" ht="15.75" customHeight="1">
      <c r="B286" s="1" t="n"/>
    </row>
    <row r="287" ht="15.75" customHeight="1">
      <c r="B287" s="1" t="n"/>
    </row>
    <row r="288" ht="15.75" customHeight="1">
      <c r="B288" s="1" t="n"/>
    </row>
    <row r="289" ht="15.75" customHeight="1">
      <c r="B289" s="1" t="n"/>
    </row>
    <row r="290" ht="15.75" customHeight="1">
      <c r="B290" s="1" t="n"/>
    </row>
    <row r="291" ht="15.75" customHeight="1">
      <c r="B291" s="1" t="n"/>
    </row>
    <row r="292" ht="15.75" customHeight="1">
      <c r="B292" s="1" t="n"/>
    </row>
    <row r="293" ht="15.75" customHeight="1">
      <c r="B293" s="1" t="n"/>
    </row>
    <row r="294" ht="15.75" customHeight="1">
      <c r="B294" s="1" t="n"/>
    </row>
    <row r="295" ht="15.75" customHeight="1">
      <c r="B295" s="1" t="n"/>
    </row>
    <row r="296" ht="15.75" customHeight="1">
      <c r="B296" s="1" t="n"/>
    </row>
    <row r="297" ht="15.75" customHeight="1">
      <c r="B297" s="1" t="n"/>
    </row>
    <row r="298" ht="15.75" customHeight="1">
      <c r="B298" s="1" t="n"/>
    </row>
    <row r="299" ht="15.75" customHeight="1">
      <c r="B299" s="1" t="n"/>
    </row>
    <row r="300" ht="15.75" customHeight="1">
      <c r="B300" s="1" t="n"/>
    </row>
    <row r="301" ht="15.75" customHeight="1">
      <c r="B301" s="1" t="n"/>
    </row>
    <row r="302" ht="15.75" customHeight="1">
      <c r="B302" s="1" t="n"/>
    </row>
    <row r="303" ht="15.75" customHeight="1">
      <c r="B303" s="1" t="n"/>
    </row>
    <row r="304" ht="15.75" customHeight="1">
      <c r="B304" s="1" t="n"/>
    </row>
    <row r="305" ht="15.75" customHeight="1">
      <c r="B305" s="1" t="n"/>
    </row>
    <row r="306" ht="15.75" customHeight="1">
      <c r="B306" s="1" t="n"/>
    </row>
    <row r="307" ht="15.75" customHeight="1">
      <c r="B307" s="1" t="n"/>
    </row>
    <row r="308" ht="15.75" customHeight="1">
      <c r="B308" s="1" t="n"/>
    </row>
    <row r="309" ht="15.75" customHeight="1">
      <c r="B309" s="1" t="n"/>
    </row>
    <row r="310" ht="15.75" customHeight="1">
      <c r="B310" s="1" t="n"/>
    </row>
    <row r="311" ht="15.75" customHeight="1">
      <c r="B311" s="1" t="n"/>
    </row>
    <row r="312" ht="15.75" customHeight="1">
      <c r="B312" s="1" t="n"/>
    </row>
    <row r="313" ht="15.75" customHeight="1">
      <c r="B313" s="1" t="n"/>
    </row>
    <row r="314" ht="15.75" customHeight="1">
      <c r="B314" s="1" t="n"/>
    </row>
    <row r="315" ht="15.75" customHeight="1">
      <c r="B315" s="1" t="n"/>
    </row>
    <row r="316" ht="15.75" customHeight="1">
      <c r="B316" s="1" t="n"/>
    </row>
    <row r="317" ht="15.75" customHeight="1">
      <c r="B317" s="1" t="n"/>
    </row>
    <row r="318" ht="15.75" customHeight="1">
      <c r="B318" s="1" t="n"/>
    </row>
    <row r="319" ht="15.75" customHeight="1">
      <c r="B319" s="1" t="n"/>
    </row>
    <row r="320" ht="15.75" customHeight="1">
      <c r="B320" s="1" t="n"/>
    </row>
    <row r="321" ht="15.75" customHeight="1">
      <c r="B321" s="1" t="n"/>
    </row>
    <row r="322" ht="15.75" customHeight="1">
      <c r="B322" s="1" t="n"/>
    </row>
    <row r="323" ht="15.75" customHeight="1">
      <c r="B323" s="1" t="n"/>
    </row>
    <row r="324" ht="15.75" customHeight="1">
      <c r="B324" s="1" t="n"/>
    </row>
    <row r="325" ht="15.75" customHeight="1">
      <c r="B325" s="1" t="n"/>
    </row>
    <row r="326" ht="15.75" customHeight="1">
      <c r="B326" s="1" t="n"/>
    </row>
    <row r="327" ht="15.75" customHeight="1">
      <c r="B327" s="1" t="n"/>
    </row>
    <row r="328" ht="15.75" customHeight="1">
      <c r="B328" s="1" t="n"/>
    </row>
    <row r="329" ht="15.75" customHeight="1">
      <c r="B329" s="1" t="n"/>
    </row>
    <row r="330" ht="15.75" customHeight="1">
      <c r="B330" s="1" t="n"/>
    </row>
    <row r="331" ht="15.75" customHeight="1">
      <c r="B331" s="1" t="n"/>
    </row>
    <row r="332" ht="15.75" customHeight="1">
      <c r="B332" s="1" t="n"/>
    </row>
    <row r="333" ht="15.75" customHeight="1">
      <c r="B333" s="1" t="n"/>
    </row>
    <row r="334" ht="15.75" customHeight="1">
      <c r="B334" s="1" t="n"/>
    </row>
    <row r="335" ht="15.75" customHeight="1">
      <c r="B335" s="1" t="n"/>
    </row>
    <row r="336" ht="15.75" customHeight="1">
      <c r="B336" s="1" t="n"/>
    </row>
    <row r="337" ht="15.75" customHeight="1">
      <c r="B337" s="1" t="n"/>
    </row>
    <row r="338" ht="15.75" customHeight="1">
      <c r="B338" s="1" t="n"/>
    </row>
    <row r="339" ht="15.75" customHeight="1">
      <c r="B339" s="1" t="n"/>
    </row>
    <row r="340" ht="15.75" customHeight="1">
      <c r="B340" s="1" t="n"/>
    </row>
    <row r="341" ht="15.75" customHeight="1">
      <c r="B341" s="1" t="n"/>
    </row>
    <row r="342" ht="15.75" customHeight="1">
      <c r="B342" s="1" t="n"/>
    </row>
    <row r="343" ht="15.75" customHeight="1">
      <c r="B343" s="1" t="n"/>
    </row>
    <row r="344" ht="15.75" customHeight="1">
      <c r="B344" s="1" t="n"/>
    </row>
    <row r="345" ht="15.75" customHeight="1">
      <c r="B345" s="1" t="n"/>
    </row>
    <row r="346" ht="15.75" customHeight="1">
      <c r="B346" s="1" t="n"/>
    </row>
    <row r="347" ht="15.75" customHeight="1">
      <c r="B347" s="1" t="n"/>
    </row>
    <row r="348" ht="15.75" customHeight="1">
      <c r="B348" s="1" t="n"/>
    </row>
    <row r="349" ht="15.75" customHeight="1">
      <c r="B349" s="1" t="n"/>
    </row>
    <row r="350" ht="15.75" customHeight="1">
      <c r="B350" s="1" t="n"/>
    </row>
    <row r="351" ht="15.75" customHeight="1">
      <c r="B351" s="1" t="n"/>
    </row>
    <row r="352" ht="15.75" customHeight="1">
      <c r="B352" s="1" t="n"/>
    </row>
    <row r="353" ht="15.75" customHeight="1">
      <c r="B353" s="1" t="n"/>
    </row>
    <row r="354" ht="15.75" customHeight="1">
      <c r="B354" s="1" t="n"/>
    </row>
    <row r="355" ht="15.75" customHeight="1">
      <c r="B355" s="1" t="n"/>
    </row>
    <row r="356" ht="15.75" customHeight="1">
      <c r="B356" s="1" t="n"/>
    </row>
    <row r="357" ht="15.75" customHeight="1">
      <c r="B357" s="1" t="n"/>
    </row>
    <row r="358" ht="15.75" customHeight="1">
      <c r="B358" s="1" t="n"/>
    </row>
    <row r="359" ht="15.75" customHeight="1">
      <c r="B359" s="1" t="n"/>
    </row>
    <row r="360" ht="15.75" customHeight="1">
      <c r="B360" s="1" t="n"/>
    </row>
    <row r="361" ht="15.75" customHeight="1">
      <c r="B361" s="1" t="n"/>
    </row>
    <row r="362" ht="15.75" customHeight="1">
      <c r="B362" s="1" t="n"/>
    </row>
    <row r="363" ht="15.75" customHeight="1">
      <c r="B363" s="1" t="n"/>
    </row>
    <row r="364" ht="15.75" customHeight="1">
      <c r="B364" s="1" t="n"/>
    </row>
    <row r="365" ht="15.75" customHeight="1">
      <c r="B365" s="1" t="n"/>
    </row>
    <row r="366" ht="15.75" customHeight="1">
      <c r="B366" s="1" t="n"/>
    </row>
    <row r="367" ht="15.75" customHeight="1">
      <c r="B367" s="1" t="n"/>
    </row>
    <row r="368" ht="15.75" customHeight="1">
      <c r="B368" s="1" t="n"/>
    </row>
    <row r="369" ht="15.75" customHeight="1">
      <c r="B369" s="1" t="n"/>
    </row>
    <row r="370" ht="15.75" customHeight="1">
      <c r="B370" s="1" t="n"/>
    </row>
    <row r="371" ht="15.75" customHeight="1">
      <c r="B371" s="1" t="n"/>
    </row>
    <row r="372" ht="15.75" customHeight="1">
      <c r="B372" s="1" t="n"/>
    </row>
    <row r="373" ht="15.75" customHeight="1">
      <c r="B373" s="1" t="n"/>
    </row>
    <row r="374" ht="15.75" customHeight="1">
      <c r="B374" s="1" t="n"/>
    </row>
    <row r="375" ht="15.75" customHeight="1">
      <c r="B375" s="1" t="n"/>
    </row>
    <row r="376" ht="15.75" customHeight="1">
      <c r="B376" s="1" t="n"/>
    </row>
    <row r="377" ht="15.75" customHeight="1">
      <c r="B377" s="1" t="n"/>
    </row>
    <row r="378" ht="15.75" customHeight="1">
      <c r="B378" s="1" t="n"/>
    </row>
    <row r="379" ht="15.75" customHeight="1">
      <c r="B379" s="1" t="n"/>
    </row>
    <row r="380" ht="15.75" customHeight="1">
      <c r="B380" s="1" t="n"/>
    </row>
    <row r="381" ht="15.75" customHeight="1">
      <c r="B381" s="1" t="n"/>
    </row>
    <row r="382" ht="15.75" customHeight="1">
      <c r="B382" s="1" t="n"/>
    </row>
    <row r="383" ht="15.75" customHeight="1">
      <c r="B383" s="1" t="n"/>
    </row>
    <row r="384" ht="15.75" customHeight="1">
      <c r="B384" s="1" t="n"/>
    </row>
    <row r="385" ht="15.75" customHeight="1">
      <c r="B385" s="1" t="n"/>
    </row>
    <row r="386" ht="15.75" customHeight="1">
      <c r="B386" s="1" t="n"/>
    </row>
    <row r="387" ht="15.75" customHeight="1">
      <c r="B387" s="1" t="n"/>
    </row>
    <row r="388" ht="15.75" customHeight="1">
      <c r="B388" s="1" t="n"/>
    </row>
    <row r="389" ht="15.75" customHeight="1">
      <c r="B389" s="1" t="n"/>
    </row>
    <row r="390" ht="15.75" customHeight="1">
      <c r="B390" s="1" t="n"/>
    </row>
    <row r="391" ht="15.75" customHeight="1">
      <c r="B391" s="1" t="n"/>
    </row>
    <row r="392" ht="15.75" customHeight="1">
      <c r="B392" s="1" t="n"/>
    </row>
    <row r="393" ht="15.75" customHeight="1">
      <c r="B393" s="1" t="n"/>
    </row>
    <row r="394" ht="15.75" customHeight="1">
      <c r="B394" s="1" t="n"/>
    </row>
    <row r="395" ht="15.75" customHeight="1">
      <c r="B395" s="1" t="n"/>
    </row>
    <row r="396" ht="15.75" customHeight="1">
      <c r="B396" s="1" t="n"/>
    </row>
    <row r="397" ht="15.75" customHeight="1">
      <c r="B397" s="1" t="n"/>
    </row>
    <row r="398" ht="15.75" customHeight="1">
      <c r="B398" s="1" t="n"/>
    </row>
    <row r="399" ht="15.75" customHeight="1">
      <c r="B399" s="1" t="n"/>
    </row>
    <row r="400" ht="15.75" customHeight="1">
      <c r="B400" s="1" t="n"/>
    </row>
    <row r="401" ht="15.75" customHeight="1">
      <c r="B401" s="1" t="n"/>
    </row>
    <row r="402" ht="15.75" customHeight="1">
      <c r="B402" s="1" t="n"/>
    </row>
    <row r="403" ht="15.75" customHeight="1">
      <c r="B403" s="1" t="n"/>
    </row>
    <row r="404" ht="15.75" customHeight="1">
      <c r="B404" s="1" t="n"/>
    </row>
    <row r="405" ht="15.75" customHeight="1">
      <c r="B405" s="1" t="n"/>
    </row>
    <row r="406" ht="15.75" customHeight="1">
      <c r="B406" s="1" t="n"/>
    </row>
    <row r="407" ht="15.75" customHeight="1">
      <c r="B407" s="1" t="n"/>
    </row>
    <row r="408" ht="15.75" customHeight="1">
      <c r="B408" s="1" t="n"/>
    </row>
    <row r="409" ht="15.75" customHeight="1">
      <c r="B409" s="1" t="n"/>
    </row>
    <row r="410" ht="15.75" customHeight="1">
      <c r="B410" s="1" t="n"/>
    </row>
    <row r="411" ht="15.75" customHeight="1">
      <c r="B411" s="1" t="n"/>
    </row>
    <row r="412" ht="15.75" customHeight="1">
      <c r="B412" s="1" t="n"/>
    </row>
    <row r="413" ht="15.75" customHeight="1">
      <c r="B413" s="1" t="n"/>
    </row>
    <row r="414" ht="15.75" customHeight="1">
      <c r="B414" s="1" t="n"/>
    </row>
    <row r="415" ht="15.75" customHeight="1">
      <c r="B415" s="1" t="n"/>
    </row>
    <row r="416" ht="15.75" customHeight="1">
      <c r="B416" s="1" t="n"/>
    </row>
    <row r="417" ht="15.75" customHeight="1">
      <c r="B417" s="1" t="n"/>
    </row>
    <row r="418" ht="15.75" customHeight="1">
      <c r="B418" s="1" t="n"/>
    </row>
    <row r="419" ht="15.75" customHeight="1">
      <c r="B419" s="1" t="n"/>
    </row>
    <row r="420" ht="15.75" customHeight="1">
      <c r="B420" s="1" t="n"/>
    </row>
    <row r="421" ht="15.75" customHeight="1">
      <c r="B421" s="1" t="n"/>
    </row>
    <row r="422" ht="15.75" customHeight="1">
      <c r="B422" s="1" t="n"/>
    </row>
    <row r="423" ht="15.75" customHeight="1">
      <c r="B423" s="1" t="n"/>
    </row>
    <row r="424" ht="15.75" customHeight="1">
      <c r="B424" s="1" t="n"/>
    </row>
    <row r="425" ht="15.75" customHeight="1">
      <c r="B425" s="1" t="n"/>
    </row>
    <row r="426" ht="15.75" customHeight="1">
      <c r="B426" s="1" t="n"/>
    </row>
    <row r="427" ht="15.75" customHeight="1">
      <c r="B427" s="1" t="n"/>
    </row>
    <row r="428" ht="15.75" customHeight="1">
      <c r="B428" s="1" t="n"/>
    </row>
    <row r="429" ht="15.75" customHeight="1">
      <c r="B429" s="1" t="n"/>
    </row>
    <row r="430" ht="15.75" customHeight="1">
      <c r="B430" s="1" t="n"/>
    </row>
    <row r="431" ht="15.75" customHeight="1">
      <c r="B431" s="1" t="n"/>
    </row>
    <row r="432" ht="15.75" customHeight="1">
      <c r="B432" s="1" t="n"/>
    </row>
    <row r="433" ht="15.75" customHeight="1">
      <c r="B433" s="1" t="n"/>
    </row>
    <row r="434" ht="15.75" customHeight="1">
      <c r="B434" s="1" t="n"/>
    </row>
    <row r="435" ht="15.75" customHeight="1">
      <c r="B435" s="1" t="n"/>
    </row>
    <row r="436" ht="15.75" customHeight="1">
      <c r="B436" s="1" t="n"/>
    </row>
    <row r="437" ht="15.75" customHeight="1">
      <c r="B437" s="1" t="n"/>
    </row>
    <row r="438" ht="15.75" customHeight="1">
      <c r="B438" s="1" t="n"/>
    </row>
    <row r="439" ht="15.75" customHeight="1">
      <c r="B439" s="1" t="n"/>
    </row>
    <row r="440" ht="15.75" customHeight="1">
      <c r="B440" s="1" t="n"/>
    </row>
    <row r="441" ht="15.75" customHeight="1">
      <c r="B441" s="1" t="n"/>
    </row>
    <row r="442" ht="15.75" customHeight="1">
      <c r="B442" s="1" t="n"/>
    </row>
    <row r="443" ht="15.75" customHeight="1">
      <c r="B443" s="1" t="n"/>
    </row>
    <row r="444" ht="15.75" customHeight="1">
      <c r="B444" s="1" t="n"/>
    </row>
    <row r="445" ht="15.75" customHeight="1">
      <c r="B445" s="1" t="n"/>
    </row>
    <row r="446" ht="15.75" customHeight="1">
      <c r="B446" s="1" t="n"/>
    </row>
    <row r="447" ht="15.75" customHeight="1">
      <c r="B447" s="1" t="n"/>
    </row>
    <row r="448" ht="15.75" customHeight="1">
      <c r="B448" s="1" t="n"/>
    </row>
    <row r="449" ht="15.75" customHeight="1">
      <c r="B449" s="1" t="n"/>
    </row>
    <row r="450" ht="15.75" customHeight="1">
      <c r="B450" s="1" t="n"/>
    </row>
    <row r="451" ht="15.75" customHeight="1">
      <c r="B451" s="1" t="n"/>
    </row>
    <row r="452" ht="15.75" customHeight="1">
      <c r="B452" s="1" t="n"/>
    </row>
    <row r="453" ht="15.75" customHeight="1">
      <c r="B453" s="1" t="n"/>
    </row>
    <row r="454" ht="15.75" customHeight="1">
      <c r="B454" s="1" t="n"/>
    </row>
    <row r="455" ht="15.75" customHeight="1">
      <c r="B455" s="1" t="n"/>
    </row>
    <row r="456" ht="15.75" customHeight="1">
      <c r="B456" s="1" t="n"/>
    </row>
    <row r="457" ht="15.75" customHeight="1">
      <c r="B457" s="1" t="n"/>
    </row>
    <row r="458" ht="15.75" customHeight="1">
      <c r="B458" s="1" t="n"/>
    </row>
    <row r="459" ht="15.75" customHeight="1">
      <c r="B459" s="1" t="n"/>
    </row>
    <row r="460" ht="15.75" customHeight="1">
      <c r="B460" s="1" t="n"/>
    </row>
    <row r="461" ht="15.75" customHeight="1">
      <c r="B461" s="1" t="n"/>
    </row>
    <row r="462" ht="15.75" customHeight="1">
      <c r="B462" s="1" t="n"/>
    </row>
    <row r="463" ht="15.75" customHeight="1">
      <c r="B463" s="1" t="n"/>
    </row>
    <row r="464" ht="15.75" customHeight="1">
      <c r="B464" s="1" t="n"/>
    </row>
    <row r="465" ht="15.75" customHeight="1">
      <c r="B465" s="1" t="n"/>
    </row>
    <row r="466" ht="15.75" customHeight="1">
      <c r="B466" s="1" t="n"/>
    </row>
    <row r="467" ht="15.75" customHeight="1">
      <c r="B467" s="1" t="n"/>
    </row>
    <row r="468" ht="15.75" customHeight="1">
      <c r="B468" s="1" t="n"/>
    </row>
    <row r="469" ht="15.75" customHeight="1">
      <c r="B469" s="1" t="n"/>
    </row>
    <row r="470" ht="15.75" customHeight="1">
      <c r="B470" s="1" t="n"/>
    </row>
    <row r="471" ht="15.75" customHeight="1">
      <c r="B471" s="1" t="n"/>
    </row>
    <row r="472" ht="15.75" customHeight="1">
      <c r="B472" s="1" t="n"/>
    </row>
    <row r="473" ht="15.75" customHeight="1">
      <c r="B473" s="1" t="n"/>
    </row>
    <row r="474" ht="15.75" customHeight="1">
      <c r="B474" s="1" t="n"/>
    </row>
    <row r="475" ht="15.75" customHeight="1">
      <c r="B475" s="1" t="n"/>
    </row>
    <row r="476" ht="15.75" customHeight="1">
      <c r="B476" s="1" t="n"/>
    </row>
    <row r="477" ht="15.75" customHeight="1">
      <c r="B477" s="1" t="n"/>
    </row>
    <row r="478" ht="15.75" customHeight="1">
      <c r="B478" s="1" t="n"/>
    </row>
    <row r="479" ht="15.75" customHeight="1">
      <c r="B479" s="1" t="n"/>
    </row>
    <row r="480" ht="15.75" customHeight="1">
      <c r="B480" s="1" t="n"/>
    </row>
    <row r="481" ht="15.75" customHeight="1">
      <c r="B481" s="1" t="n"/>
    </row>
    <row r="482" ht="15.75" customHeight="1">
      <c r="B482" s="1" t="n"/>
    </row>
    <row r="483" ht="15.75" customHeight="1">
      <c r="B483" s="1" t="n"/>
    </row>
    <row r="484" ht="15.75" customHeight="1">
      <c r="B484" s="1" t="n"/>
    </row>
    <row r="485" ht="15.75" customHeight="1">
      <c r="B485" s="1" t="n"/>
    </row>
    <row r="486" ht="15.75" customHeight="1">
      <c r="B486" s="1" t="n"/>
    </row>
    <row r="487" ht="15.75" customHeight="1">
      <c r="B487" s="1" t="n"/>
    </row>
    <row r="488" ht="15.75" customHeight="1">
      <c r="B488" s="1" t="n"/>
    </row>
    <row r="489" ht="15.75" customHeight="1">
      <c r="B489" s="1" t="n"/>
    </row>
    <row r="490" ht="15.75" customHeight="1">
      <c r="B490" s="1" t="n"/>
    </row>
    <row r="491" ht="15.75" customHeight="1">
      <c r="B491" s="1" t="n"/>
    </row>
    <row r="492" ht="15.75" customHeight="1">
      <c r="B492" s="1" t="n"/>
    </row>
    <row r="493" ht="15.75" customHeight="1">
      <c r="B493" s="1" t="n"/>
    </row>
    <row r="494" ht="15.75" customHeight="1">
      <c r="B494" s="1" t="n"/>
    </row>
    <row r="495" ht="15.75" customHeight="1">
      <c r="B495" s="1" t="n"/>
    </row>
    <row r="496" ht="15.75" customHeight="1">
      <c r="B496" s="1" t="n"/>
    </row>
    <row r="497" ht="15.75" customHeight="1">
      <c r="B497" s="1" t="n"/>
    </row>
    <row r="498" ht="15.75" customHeight="1">
      <c r="B498" s="1" t="n"/>
    </row>
    <row r="499" ht="15.75" customHeight="1">
      <c r="B499" s="1" t="n"/>
    </row>
    <row r="500" ht="15.75" customHeight="1">
      <c r="B500" s="1" t="n"/>
    </row>
    <row r="501" ht="15.75" customHeight="1">
      <c r="B501" s="1" t="n"/>
    </row>
    <row r="502" ht="15.75" customHeight="1">
      <c r="B502" s="1" t="n"/>
    </row>
    <row r="503" ht="15.75" customHeight="1">
      <c r="B503" s="1" t="n"/>
    </row>
    <row r="504" ht="15.75" customHeight="1">
      <c r="B504" s="1" t="n"/>
    </row>
    <row r="505" ht="15.75" customHeight="1">
      <c r="B505" s="1" t="n"/>
    </row>
    <row r="506" ht="15.75" customHeight="1">
      <c r="B506" s="1" t="n"/>
    </row>
    <row r="507" ht="15.75" customHeight="1">
      <c r="B507" s="1" t="n"/>
    </row>
    <row r="508" ht="15.75" customHeight="1">
      <c r="B508" s="1" t="n"/>
    </row>
    <row r="509" ht="15.75" customHeight="1">
      <c r="B509" s="1" t="n"/>
    </row>
    <row r="510" ht="15.75" customHeight="1">
      <c r="B510" s="1" t="n"/>
    </row>
    <row r="511" ht="15.75" customHeight="1">
      <c r="B511" s="1" t="n"/>
    </row>
    <row r="512" ht="15.75" customHeight="1">
      <c r="B512" s="1" t="n"/>
    </row>
    <row r="513" ht="15.75" customHeight="1">
      <c r="B513" s="1" t="n"/>
    </row>
    <row r="514" ht="15.75" customHeight="1">
      <c r="B514" s="1" t="n"/>
    </row>
    <row r="515" ht="15.75" customHeight="1">
      <c r="B515" s="1" t="n"/>
    </row>
    <row r="516" ht="15.75" customHeight="1">
      <c r="B516" s="1" t="n"/>
    </row>
    <row r="517" ht="15.75" customHeight="1">
      <c r="B517" s="1" t="n"/>
    </row>
    <row r="518" ht="15.75" customHeight="1">
      <c r="B518" s="1" t="n"/>
    </row>
    <row r="519" ht="15.75" customHeight="1">
      <c r="B519" s="1" t="n"/>
    </row>
    <row r="520" ht="15.75" customHeight="1">
      <c r="B520" s="1" t="n"/>
    </row>
    <row r="521" ht="15.75" customHeight="1">
      <c r="B521" s="1" t="n"/>
    </row>
    <row r="522" ht="15.75" customHeight="1">
      <c r="B522" s="1" t="n"/>
    </row>
    <row r="523" ht="15.75" customHeight="1">
      <c r="B523" s="1" t="n"/>
    </row>
    <row r="524" ht="15.75" customHeight="1">
      <c r="B524" s="1" t="n"/>
    </row>
    <row r="525" ht="15.75" customHeight="1">
      <c r="B525" s="1" t="n"/>
    </row>
    <row r="526" ht="15.75" customHeight="1">
      <c r="B526" s="1" t="n"/>
    </row>
    <row r="527" ht="15.75" customHeight="1">
      <c r="B527" s="1" t="n"/>
    </row>
    <row r="528" ht="15.75" customHeight="1">
      <c r="B528" s="1" t="n"/>
    </row>
    <row r="529" ht="15.75" customHeight="1">
      <c r="B529" s="1" t="n"/>
    </row>
    <row r="530" ht="15.75" customHeight="1">
      <c r="B530" s="1" t="n"/>
    </row>
    <row r="531" ht="15.75" customHeight="1">
      <c r="B531" s="1" t="n"/>
    </row>
    <row r="532" ht="15.75" customHeight="1">
      <c r="B532" s="1" t="n"/>
    </row>
    <row r="533" ht="15.75" customHeight="1">
      <c r="B533" s="1" t="n"/>
    </row>
    <row r="534" ht="15.75" customHeight="1">
      <c r="B534" s="1" t="n"/>
    </row>
    <row r="535" ht="15.75" customHeight="1">
      <c r="B535" s="1" t="n"/>
    </row>
    <row r="536" ht="15.75" customHeight="1">
      <c r="B536" s="1" t="n"/>
    </row>
    <row r="537" ht="15.75" customHeight="1">
      <c r="B537" s="1" t="n"/>
    </row>
    <row r="538" ht="15.75" customHeight="1">
      <c r="B538" s="1" t="n"/>
    </row>
    <row r="539" ht="15.75" customHeight="1">
      <c r="B539" s="1" t="n"/>
    </row>
    <row r="540" ht="15.75" customHeight="1">
      <c r="B540" s="1" t="n"/>
    </row>
    <row r="541" ht="15.75" customHeight="1">
      <c r="B541" s="1" t="n"/>
    </row>
    <row r="542" ht="15.75" customHeight="1">
      <c r="B542" s="1" t="n"/>
    </row>
    <row r="543" ht="15.75" customHeight="1">
      <c r="B543" s="1" t="n"/>
    </row>
    <row r="544" ht="15.75" customHeight="1">
      <c r="B544" s="1" t="n"/>
    </row>
    <row r="545" ht="15.75" customHeight="1">
      <c r="B545" s="1" t="n"/>
    </row>
    <row r="546" ht="15.75" customHeight="1">
      <c r="B546" s="1" t="n"/>
    </row>
    <row r="547" ht="15.75" customHeight="1">
      <c r="B547" s="1" t="n"/>
    </row>
    <row r="548" ht="15.75" customHeight="1">
      <c r="B548" s="1" t="n"/>
    </row>
    <row r="549" ht="15.75" customHeight="1">
      <c r="B549" s="1" t="n"/>
    </row>
    <row r="550" ht="15.75" customHeight="1">
      <c r="B550" s="1" t="n"/>
    </row>
    <row r="551" ht="15.75" customHeight="1">
      <c r="B551" s="1" t="n"/>
    </row>
    <row r="552" ht="15.75" customHeight="1">
      <c r="B552" s="1" t="n"/>
    </row>
    <row r="553" ht="15.75" customHeight="1">
      <c r="B553" s="1" t="n"/>
    </row>
    <row r="554" ht="15.75" customHeight="1">
      <c r="B554" s="1" t="n"/>
    </row>
    <row r="555" ht="15.75" customHeight="1">
      <c r="B555" s="1" t="n"/>
    </row>
    <row r="556" ht="15.75" customHeight="1">
      <c r="B556" s="1" t="n"/>
    </row>
    <row r="557" ht="15.75" customHeight="1">
      <c r="B557" s="1" t="n"/>
    </row>
    <row r="558" ht="15.75" customHeight="1">
      <c r="B558" s="1" t="n"/>
    </row>
    <row r="559" ht="15.75" customHeight="1">
      <c r="B559" s="1" t="n"/>
    </row>
    <row r="560" ht="15.75" customHeight="1">
      <c r="B560" s="1" t="n"/>
    </row>
    <row r="561" ht="15.75" customHeight="1">
      <c r="B561" s="1" t="n"/>
    </row>
    <row r="562" ht="15.75" customHeight="1">
      <c r="B562" s="1" t="n"/>
    </row>
    <row r="563" ht="15.75" customHeight="1">
      <c r="B563" s="1" t="n"/>
    </row>
    <row r="564" ht="15.75" customHeight="1">
      <c r="B564" s="1" t="n"/>
    </row>
    <row r="565" ht="15.75" customHeight="1">
      <c r="B565" s="1" t="n"/>
    </row>
    <row r="566" ht="15.75" customHeight="1">
      <c r="B566" s="1" t="n"/>
    </row>
    <row r="567" ht="15.75" customHeight="1">
      <c r="B567" s="1" t="n"/>
    </row>
    <row r="568" ht="15.75" customHeight="1">
      <c r="B568" s="1" t="n"/>
    </row>
    <row r="569" ht="15.75" customHeight="1">
      <c r="B569" s="1" t="n"/>
    </row>
    <row r="570" ht="15.75" customHeight="1">
      <c r="B570" s="1" t="n"/>
    </row>
    <row r="571" ht="15.75" customHeight="1">
      <c r="B571" s="1" t="n"/>
    </row>
    <row r="572" ht="15.75" customHeight="1">
      <c r="B572" s="1" t="n"/>
    </row>
    <row r="573" ht="15.75" customHeight="1">
      <c r="B573" s="1" t="n"/>
    </row>
    <row r="574" ht="15.75" customHeight="1">
      <c r="B574" s="1" t="n"/>
    </row>
    <row r="575" ht="15.75" customHeight="1">
      <c r="B575" s="1" t="n"/>
    </row>
    <row r="576" ht="15.75" customHeight="1">
      <c r="B576" s="1" t="n"/>
    </row>
    <row r="577" ht="15.75" customHeight="1">
      <c r="B577" s="1" t="n"/>
    </row>
    <row r="578" ht="15.75" customHeight="1">
      <c r="B578" s="1" t="n"/>
    </row>
    <row r="579" ht="15.75" customHeight="1">
      <c r="B579" s="1" t="n"/>
    </row>
    <row r="580" ht="15.75" customHeight="1">
      <c r="B580" s="1" t="n"/>
    </row>
    <row r="581" ht="15.75" customHeight="1">
      <c r="B581" s="1" t="n"/>
    </row>
    <row r="582" ht="15.75" customHeight="1">
      <c r="B582" s="1" t="n"/>
    </row>
    <row r="583" ht="15.75" customHeight="1">
      <c r="B583" s="1" t="n"/>
    </row>
    <row r="584" ht="15.75" customHeight="1">
      <c r="B584" s="1" t="n"/>
    </row>
    <row r="585" ht="15.75" customHeight="1">
      <c r="B585" s="1" t="n"/>
    </row>
    <row r="586" ht="15.75" customHeight="1">
      <c r="B586" s="1" t="n"/>
    </row>
    <row r="587" ht="15.75" customHeight="1">
      <c r="B587" s="1" t="n"/>
    </row>
    <row r="588" ht="15.75" customHeight="1">
      <c r="B588" s="1" t="n"/>
    </row>
    <row r="589" ht="15.75" customHeight="1">
      <c r="B589" s="1" t="n"/>
    </row>
    <row r="590" ht="15.75" customHeight="1">
      <c r="B590" s="1" t="n"/>
    </row>
    <row r="591" ht="15.75" customHeight="1">
      <c r="B591" s="1" t="n"/>
    </row>
    <row r="592" ht="15.75" customHeight="1">
      <c r="B592" s="1" t="n"/>
    </row>
    <row r="593" ht="15.75" customHeight="1">
      <c r="B593" s="1" t="n"/>
    </row>
    <row r="594" ht="15.75" customHeight="1">
      <c r="B594" s="1" t="n"/>
    </row>
    <row r="595" ht="15.75" customHeight="1">
      <c r="B595" s="1" t="n"/>
    </row>
    <row r="596" ht="15.75" customHeight="1">
      <c r="B596" s="1" t="n"/>
    </row>
    <row r="597" ht="15.75" customHeight="1">
      <c r="B597" s="1" t="n"/>
    </row>
    <row r="598" ht="15.75" customHeight="1">
      <c r="B598" s="1" t="n"/>
    </row>
    <row r="599" ht="15.75" customHeight="1">
      <c r="B599" s="1" t="n"/>
    </row>
    <row r="600" ht="15.75" customHeight="1">
      <c r="B600" s="1" t="n"/>
    </row>
    <row r="601" ht="15.75" customHeight="1">
      <c r="B601" s="1" t="n"/>
    </row>
    <row r="602" ht="15.75" customHeight="1">
      <c r="B602" s="1" t="n"/>
    </row>
    <row r="603" ht="15.75" customHeight="1">
      <c r="B603" s="1" t="n"/>
    </row>
    <row r="604" ht="15.75" customHeight="1">
      <c r="B604" s="1" t="n"/>
    </row>
    <row r="605" ht="15.75" customHeight="1">
      <c r="B605" s="1" t="n"/>
    </row>
    <row r="606" ht="15.75" customHeight="1">
      <c r="B606" s="1" t="n"/>
    </row>
    <row r="607" ht="15.75" customHeight="1">
      <c r="B607" s="1" t="n"/>
    </row>
    <row r="608" ht="15.75" customHeight="1">
      <c r="B608" s="1" t="n"/>
    </row>
    <row r="609" ht="15.75" customHeight="1">
      <c r="B609" s="1" t="n"/>
    </row>
    <row r="610" ht="15.75" customHeight="1">
      <c r="B610" s="1" t="n"/>
    </row>
    <row r="611" ht="15.75" customHeight="1">
      <c r="B611" s="1" t="n"/>
    </row>
    <row r="612" ht="15.75" customHeight="1">
      <c r="B612" s="1" t="n"/>
    </row>
    <row r="613" ht="15.75" customHeight="1">
      <c r="B613" s="1" t="n"/>
    </row>
    <row r="614" ht="15.75" customHeight="1">
      <c r="B614" s="1" t="n"/>
    </row>
    <row r="615" ht="15.75" customHeight="1">
      <c r="B615" s="1" t="n"/>
    </row>
    <row r="616" ht="15.75" customHeight="1">
      <c r="B616" s="1" t="n"/>
    </row>
    <row r="617" ht="15.75" customHeight="1">
      <c r="B617" s="1" t="n"/>
    </row>
    <row r="618" ht="15.75" customHeight="1">
      <c r="B618" s="1" t="n"/>
    </row>
    <row r="619" ht="15.75" customHeight="1">
      <c r="B619" s="1" t="n"/>
    </row>
    <row r="620" ht="15.75" customHeight="1">
      <c r="B620" s="1" t="n"/>
    </row>
    <row r="621" ht="15.75" customHeight="1">
      <c r="B621" s="1" t="n"/>
    </row>
    <row r="622" ht="15.75" customHeight="1">
      <c r="B622" s="1" t="n"/>
    </row>
    <row r="623" ht="15.75" customHeight="1">
      <c r="B623" s="1" t="n"/>
    </row>
    <row r="624" ht="15.75" customHeight="1">
      <c r="B624" s="1" t="n"/>
    </row>
    <row r="625" ht="15.75" customHeight="1">
      <c r="B625" s="1" t="n"/>
    </row>
    <row r="626" ht="15.75" customHeight="1">
      <c r="B626" s="1" t="n"/>
    </row>
    <row r="627" ht="15.75" customHeight="1">
      <c r="B627" s="1" t="n"/>
    </row>
    <row r="628" ht="15.75" customHeight="1">
      <c r="B628" s="1" t="n"/>
    </row>
    <row r="629" ht="15.75" customHeight="1">
      <c r="B629" s="1" t="n"/>
    </row>
    <row r="630" ht="15.75" customHeight="1">
      <c r="B630" s="1" t="n"/>
    </row>
    <row r="631" ht="15.75" customHeight="1">
      <c r="B631" s="1" t="n"/>
    </row>
    <row r="632" ht="15.75" customHeight="1">
      <c r="B632" s="1" t="n"/>
    </row>
    <row r="633" ht="15.75" customHeight="1">
      <c r="B633" s="1" t="n"/>
    </row>
    <row r="634" ht="15.75" customHeight="1">
      <c r="B634" s="1" t="n"/>
    </row>
    <row r="635" ht="15.75" customHeight="1">
      <c r="B635" s="1" t="n"/>
    </row>
    <row r="636" ht="15.75" customHeight="1">
      <c r="B636" s="1" t="n"/>
    </row>
    <row r="637" ht="15.75" customHeight="1">
      <c r="B637" s="1" t="n"/>
    </row>
    <row r="638" ht="15.75" customHeight="1">
      <c r="B638" s="1" t="n"/>
    </row>
    <row r="639" ht="15.75" customHeight="1">
      <c r="B639" s="1" t="n"/>
    </row>
    <row r="640" ht="15.75" customHeight="1">
      <c r="B640" s="1" t="n"/>
    </row>
    <row r="641" ht="15.75" customHeight="1">
      <c r="B641" s="1" t="n"/>
    </row>
    <row r="642" ht="15.75" customHeight="1">
      <c r="B642" s="1" t="n"/>
    </row>
    <row r="643" ht="15.75" customHeight="1">
      <c r="B643" s="1" t="n"/>
    </row>
    <row r="644" ht="15.75" customHeight="1">
      <c r="B644" s="1" t="n"/>
    </row>
    <row r="645" ht="15.75" customHeight="1">
      <c r="B645" s="1" t="n"/>
    </row>
    <row r="646" ht="15.75" customHeight="1">
      <c r="B646" s="1" t="n"/>
    </row>
    <row r="647" ht="15.75" customHeight="1">
      <c r="B647" s="1" t="n"/>
    </row>
    <row r="648" ht="15.75" customHeight="1">
      <c r="B648" s="1" t="n"/>
    </row>
    <row r="649" ht="15.75" customHeight="1">
      <c r="B649" s="1" t="n"/>
    </row>
    <row r="650" ht="15.75" customHeight="1">
      <c r="B650" s="1" t="n"/>
    </row>
    <row r="651" ht="15.75" customHeight="1">
      <c r="B651" s="1" t="n"/>
    </row>
    <row r="652" ht="15.75" customHeight="1">
      <c r="B652" s="1" t="n"/>
    </row>
    <row r="653" ht="15.75" customHeight="1">
      <c r="B653" s="1" t="n"/>
    </row>
    <row r="654" ht="15.75" customHeight="1">
      <c r="B654" s="1" t="n"/>
    </row>
    <row r="655" ht="15.75" customHeight="1">
      <c r="B655" s="1" t="n"/>
    </row>
    <row r="656" ht="15.75" customHeight="1">
      <c r="B656" s="1" t="n"/>
    </row>
    <row r="657" ht="15.75" customHeight="1">
      <c r="B657" s="1" t="n"/>
    </row>
    <row r="658" ht="15.75" customHeight="1">
      <c r="B658" s="1" t="n"/>
    </row>
    <row r="659" ht="15.75" customHeight="1">
      <c r="B659" s="1" t="n"/>
    </row>
    <row r="660" ht="15.75" customHeight="1">
      <c r="B660" s="1" t="n"/>
    </row>
    <row r="661" ht="15.75" customHeight="1">
      <c r="B661" s="1" t="n"/>
    </row>
    <row r="662" ht="15.75" customHeight="1">
      <c r="B662" s="1" t="n"/>
    </row>
    <row r="663" ht="15.75" customHeight="1">
      <c r="B663" s="1" t="n"/>
    </row>
    <row r="664" ht="15.75" customHeight="1">
      <c r="B664" s="1" t="n"/>
    </row>
    <row r="665" ht="15.75" customHeight="1">
      <c r="B665" s="1" t="n"/>
    </row>
    <row r="666" ht="15.75" customHeight="1">
      <c r="B666" s="1" t="n"/>
    </row>
    <row r="667" ht="15.75" customHeight="1">
      <c r="B667" s="1" t="n"/>
    </row>
    <row r="668" ht="15.75" customHeight="1">
      <c r="B668" s="1" t="n"/>
    </row>
    <row r="669" ht="15.75" customHeight="1">
      <c r="B669" s="1" t="n"/>
    </row>
    <row r="670" ht="15.75" customHeight="1">
      <c r="B670" s="1" t="n"/>
    </row>
    <row r="671" ht="15.75" customHeight="1">
      <c r="B671" s="1" t="n"/>
    </row>
    <row r="672" ht="15.75" customHeight="1">
      <c r="B672" s="1" t="n"/>
    </row>
    <row r="673" ht="15.75" customHeight="1">
      <c r="B673" s="1" t="n"/>
    </row>
    <row r="674" ht="15.75" customHeight="1">
      <c r="B674" s="1" t="n"/>
    </row>
    <row r="675" ht="15.75" customHeight="1">
      <c r="B675" s="1" t="n"/>
    </row>
    <row r="676" ht="15.75" customHeight="1">
      <c r="B676" s="1" t="n"/>
    </row>
    <row r="677" ht="15.75" customHeight="1">
      <c r="B677" s="1" t="n"/>
    </row>
    <row r="678" ht="15.75" customHeight="1">
      <c r="B678" s="1" t="n"/>
    </row>
    <row r="679" ht="15.75" customHeight="1">
      <c r="B679" s="1" t="n"/>
    </row>
    <row r="680" ht="15.75" customHeight="1">
      <c r="B680" s="1" t="n"/>
    </row>
    <row r="681" ht="15.75" customHeight="1">
      <c r="B681" s="1" t="n"/>
    </row>
    <row r="682" ht="15.75" customHeight="1">
      <c r="B682" s="1" t="n"/>
    </row>
    <row r="683" ht="15.75" customHeight="1">
      <c r="B683" s="1" t="n"/>
    </row>
    <row r="684" ht="15.75" customHeight="1">
      <c r="B684" s="1" t="n"/>
    </row>
    <row r="685" ht="15.75" customHeight="1">
      <c r="B685" s="1" t="n"/>
    </row>
    <row r="686" ht="15.75" customHeight="1">
      <c r="B686" s="1" t="n"/>
    </row>
    <row r="687" ht="15.75" customHeight="1">
      <c r="B687" s="1" t="n"/>
    </row>
    <row r="688" ht="15.75" customHeight="1">
      <c r="B688" s="1" t="n"/>
    </row>
    <row r="689" ht="15.75" customHeight="1">
      <c r="B689" s="1" t="n"/>
    </row>
    <row r="690" ht="15.75" customHeight="1">
      <c r="B690" s="1" t="n"/>
    </row>
    <row r="691" ht="15.75" customHeight="1">
      <c r="B691" s="1" t="n"/>
    </row>
    <row r="692" ht="15.75" customHeight="1">
      <c r="B692" s="1" t="n"/>
    </row>
    <row r="693" ht="15.75" customHeight="1">
      <c r="B693" s="1" t="n"/>
    </row>
    <row r="694" ht="15.75" customHeight="1">
      <c r="B694" s="1" t="n"/>
    </row>
    <row r="695" ht="15.75" customHeight="1">
      <c r="B695" s="1" t="n"/>
    </row>
    <row r="696" ht="15.75" customHeight="1">
      <c r="B696" s="1" t="n"/>
    </row>
    <row r="697" ht="15.75" customHeight="1">
      <c r="B697" s="1" t="n"/>
    </row>
    <row r="698" ht="15.75" customHeight="1">
      <c r="B698" s="1" t="n"/>
    </row>
    <row r="699" ht="15.75" customHeight="1">
      <c r="B699" s="1" t="n"/>
    </row>
    <row r="700" ht="15.75" customHeight="1">
      <c r="B700" s="1" t="n"/>
    </row>
    <row r="701" ht="15.75" customHeight="1">
      <c r="B701" s="1" t="n"/>
    </row>
    <row r="702" ht="15.75" customHeight="1">
      <c r="B702" s="1" t="n"/>
    </row>
    <row r="703" ht="15.75" customHeight="1">
      <c r="B703" s="1" t="n"/>
    </row>
    <row r="704" ht="15.75" customHeight="1">
      <c r="B704" s="1" t="n"/>
    </row>
    <row r="705" ht="15.75" customHeight="1">
      <c r="B705" s="1" t="n"/>
    </row>
    <row r="706" ht="15.75" customHeight="1">
      <c r="B706" s="1" t="n"/>
    </row>
    <row r="707" ht="15.75" customHeight="1">
      <c r="B707" s="1" t="n"/>
    </row>
    <row r="708" ht="15.75" customHeight="1">
      <c r="B708" s="1" t="n"/>
    </row>
    <row r="709" ht="15.75" customHeight="1">
      <c r="B709" s="1" t="n"/>
    </row>
    <row r="710" ht="15.75" customHeight="1">
      <c r="B710" s="1" t="n"/>
    </row>
    <row r="711" ht="15.75" customHeight="1">
      <c r="B711" s="1" t="n"/>
    </row>
    <row r="712" ht="15.75" customHeight="1">
      <c r="B712" s="1" t="n"/>
    </row>
    <row r="713" ht="15.75" customHeight="1">
      <c r="B713" s="1" t="n"/>
    </row>
    <row r="714" ht="15.75" customHeight="1">
      <c r="B714" s="1" t="n"/>
    </row>
    <row r="715" ht="15.75" customHeight="1">
      <c r="B715" s="1" t="n"/>
    </row>
    <row r="716" ht="15.75" customHeight="1">
      <c r="B716" s="1" t="n"/>
    </row>
    <row r="717" ht="15.75" customHeight="1">
      <c r="B717" s="1" t="n"/>
    </row>
    <row r="718" ht="15.75" customHeight="1">
      <c r="B718" s="1" t="n"/>
    </row>
    <row r="719" ht="15.75" customHeight="1">
      <c r="B719" s="1" t="n"/>
    </row>
    <row r="720" ht="15.75" customHeight="1">
      <c r="B720" s="1" t="n"/>
    </row>
    <row r="721" ht="15.75" customHeight="1">
      <c r="B721" s="1" t="n"/>
    </row>
    <row r="722" ht="15.75" customHeight="1">
      <c r="B722" s="1" t="n"/>
    </row>
    <row r="723" ht="15.75" customHeight="1">
      <c r="B723" s="1" t="n"/>
    </row>
    <row r="724" ht="15.75" customHeight="1">
      <c r="B724" s="1" t="n"/>
    </row>
    <row r="725" ht="15.75" customHeight="1">
      <c r="B725" s="1" t="n"/>
    </row>
    <row r="726" ht="15.75" customHeight="1">
      <c r="B726" s="1" t="n"/>
    </row>
    <row r="727" ht="15.75" customHeight="1">
      <c r="B727" s="1" t="n"/>
    </row>
    <row r="728" ht="15.75" customHeight="1">
      <c r="B728" s="1" t="n"/>
    </row>
    <row r="729" ht="15.75" customHeight="1">
      <c r="B729" s="1" t="n"/>
    </row>
    <row r="730" ht="15.75" customHeight="1">
      <c r="B730" s="1" t="n"/>
    </row>
    <row r="731" ht="15.75" customHeight="1">
      <c r="B731" s="1" t="n"/>
    </row>
    <row r="732" ht="15.75" customHeight="1">
      <c r="B732" s="1" t="n"/>
    </row>
    <row r="733" ht="15.75" customHeight="1">
      <c r="B733" s="1" t="n"/>
    </row>
    <row r="734" ht="15.75" customHeight="1">
      <c r="B734" s="1" t="n"/>
    </row>
    <row r="735" ht="15.75" customHeight="1">
      <c r="B735" s="1" t="n"/>
    </row>
    <row r="736" ht="15.75" customHeight="1">
      <c r="B736" s="1" t="n"/>
    </row>
    <row r="737" ht="15.75" customHeight="1">
      <c r="B737" s="1" t="n"/>
    </row>
    <row r="738" ht="15.75" customHeight="1">
      <c r="B738" s="1" t="n"/>
    </row>
    <row r="739" ht="15.75" customHeight="1">
      <c r="B739" s="1" t="n"/>
    </row>
    <row r="740" ht="15.75" customHeight="1">
      <c r="B740" s="1" t="n"/>
    </row>
    <row r="741" ht="15.75" customHeight="1">
      <c r="B741" s="1" t="n"/>
    </row>
    <row r="742" ht="15.75" customHeight="1">
      <c r="B742" s="1" t="n"/>
    </row>
    <row r="743" ht="15.75" customHeight="1">
      <c r="B743" s="1" t="n"/>
    </row>
    <row r="744" ht="15.75" customHeight="1">
      <c r="B744" s="1" t="n"/>
    </row>
    <row r="745" ht="15.75" customHeight="1">
      <c r="B745" s="1" t="n"/>
    </row>
    <row r="746" ht="15.75" customHeight="1">
      <c r="B746" s="1" t="n"/>
    </row>
    <row r="747" ht="15.75" customHeight="1">
      <c r="B747" s="1" t="n"/>
    </row>
    <row r="748" ht="15.75" customHeight="1">
      <c r="B748" s="1" t="n"/>
    </row>
    <row r="749" ht="15.75" customHeight="1">
      <c r="B749" s="1" t="n"/>
    </row>
    <row r="750" ht="15.75" customHeight="1">
      <c r="B750" s="1" t="n"/>
    </row>
    <row r="751" ht="15.75" customHeight="1">
      <c r="B751" s="1" t="n"/>
    </row>
    <row r="752" ht="15.75" customHeight="1">
      <c r="B752" s="1" t="n"/>
    </row>
    <row r="753" ht="15.75" customHeight="1">
      <c r="B753" s="1" t="n"/>
    </row>
    <row r="754" ht="15.75" customHeight="1">
      <c r="B754" s="1" t="n"/>
    </row>
    <row r="755" ht="15.75" customHeight="1">
      <c r="B755" s="1" t="n"/>
    </row>
    <row r="756" ht="15.75" customHeight="1">
      <c r="B756" s="1" t="n"/>
    </row>
    <row r="757" ht="15.75" customHeight="1">
      <c r="B757" s="1" t="n"/>
    </row>
    <row r="758" ht="15.75" customHeight="1">
      <c r="B758" s="1" t="n"/>
    </row>
    <row r="759" ht="15.75" customHeight="1">
      <c r="B759" s="1" t="n"/>
    </row>
    <row r="760" ht="15.75" customHeight="1">
      <c r="B760" s="1" t="n"/>
    </row>
    <row r="761" ht="15.75" customHeight="1">
      <c r="B761" s="1" t="n"/>
    </row>
    <row r="762" ht="15.75" customHeight="1">
      <c r="B762" s="1" t="n"/>
    </row>
    <row r="763" ht="15.75" customHeight="1">
      <c r="B763" s="1" t="n"/>
    </row>
    <row r="764" ht="15.75" customHeight="1">
      <c r="B764" s="1" t="n"/>
    </row>
    <row r="765" ht="15.75" customHeight="1">
      <c r="B765" s="1" t="n"/>
    </row>
    <row r="766" ht="15.75" customHeight="1">
      <c r="B766" s="1" t="n"/>
    </row>
    <row r="767" ht="15.75" customHeight="1">
      <c r="B767" s="1" t="n"/>
    </row>
    <row r="768" ht="15.75" customHeight="1">
      <c r="B768" s="1" t="n"/>
    </row>
    <row r="769" ht="15.75" customHeight="1">
      <c r="B769" s="1" t="n"/>
    </row>
    <row r="770" ht="15.75" customHeight="1">
      <c r="B770" s="1" t="n"/>
    </row>
    <row r="771" ht="15.75" customHeight="1">
      <c r="B771" s="1" t="n"/>
    </row>
    <row r="772" ht="15.75" customHeight="1">
      <c r="B772" s="1" t="n"/>
    </row>
    <row r="773" ht="15.75" customHeight="1">
      <c r="B773" s="1" t="n"/>
    </row>
    <row r="774" ht="15.75" customHeight="1">
      <c r="B774" s="1" t="n"/>
    </row>
    <row r="775" ht="15.75" customHeight="1">
      <c r="B775" s="1" t="n"/>
    </row>
    <row r="776" ht="15.75" customHeight="1">
      <c r="B776" s="1" t="n"/>
    </row>
    <row r="777" ht="15.75" customHeight="1">
      <c r="B777" s="1" t="n"/>
    </row>
    <row r="778" ht="15.75" customHeight="1">
      <c r="B778" s="1" t="n"/>
    </row>
    <row r="779" ht="15.75" customHeight="1">
      <c r="B779" s="1" t="n"/>
    </row>
    <row r="780" ht="15.75" customHeight="1">
      <c r="B780" s="1" t="n"/>
    </row>
    <row r="781" ht="15.75" customHeight="1">
      <c r="B781" s="1" t="n"/>
    </row>
    <row r="782" ht="15.75" customHeight="1">
      <c r="B782" s="1" t="n"/>
    </row>
    <row r="783" ht="15.75" customHeight="1">
      <c r="B783" s="1" t="n"/>
    </row>
    <row r="784" ht="15.75" customHeight="1">
      <c r="B784" s="1" t="n"/>
    </row>
    <row r="785" ht="15.75" customHeight="1">
      <c r="B785" s="1" t="n"/>
    </row>
    <row r="786" ht="15.75" customHeight="1">
      <c r="B786" s="1" t="n"/>
    </row>
    <row r="787" ht="15.75" customHeight="1">
      <c r="B787" s="1" t="n"/>
    </row>
    <row r="788" ht="15.75" customHeight="1">
      <c r="B788" s="1" t="n"/>
    </row>
    <row r="789" ht="15.75" customHeight="1">
      <c r="B789" s="1" t="n"/>
    </row>
    <row r="790" ht="15.75" customHeight="1">
      <c r="B790" s="1" t="n"/>
    </row>
    <row r="791" ht="15.75" customHeight="1">
      <c r="B791" s="1" t="n"/>
    </row>
    <row r="792" ht="15.75" customHeight="1">
      <c r="B792" s="1" t="n"/>
    </row>
    <row r="793" ht="15.75" customHeight="1">
      <c r="B793" s="1" t="n"/>
    </row>
    <row r="794" ht="15.75" customHeight="1">
      <c r="B794" s="1" t="n"/>
    </row>
    <row r="795" ht="15.75" customHeight="1">
      <c r="B795" s="1" t="n"/>
    </row>
    <row r="796" ht="15.75" customHeight="1">
      <c r="B796" s="1" t="n"/>
    </row>
    <row r="797" ht="15.75" customHeight="1">
      <c r="B797" s="1" t="n"/>
    </row>
    <row r="798" ht="15.75" customHeight="1">
      <c r="B798" s="1" t="n"/>
    </row>
    <row r="799" ht="15.75" customHeight="1">
      <c r="B799" s="1" t="n"/>
    </row>
    <row r="800" ht="15.75" customHeight="1">
      <c r="B800" s="1" t="n"/>
    </row>
    <row r="801" ht="15.75" customHeight="1">
      <c r="B801" s="1" t="n"/>
    </row>
    <row r="802" ht="15.75" customHeight="1">
      <c r="B802" s="1" t="n"/>
    </row>
    <row r="803" ht="15.75" customHeight="1">
      <c r="B803" s="1" t="n"/>
    </row>
    <row r="804" ht="15.75" customHeight="1">
      <c r="B804" s="1" t="n"/>
    </row>
    <row r="805" ht="15.75" customHeight="1">
      <c r="B805" s="1" t="n"/>
    </row>
    <row r="806" ht="15.75" customHeight="1">
      <c r="B806" s="1" t="n"/>
    </row>
    <row r="807" ht="15.75" customHeight="1">
      <c r="B807" s="1" t="n"/>
    </row>
    <row r="808" ht="15.75" customHeight="1">
      <c r="B808" s="1" t="n"/>
    </row>
    <row r="809" ht="15.75" customHeight="1">
      <c r="B809" s="1" t="n"/>
    </row>
    <row r="810" ht="15.75" customHeight="1">
      <c r="B810" s="1" t="n"/>
    </row>
    <row r="811" ht="15.75" customHeight="1">
      <c r="B811" s="1" t="n"/>
    </row>
    <row r="812" ht="15.75" customHeight="1">
      <c r="B812" s="1" t="n"/>
    </row>
    <row r="813" ht="15.75" customHeight="1">
      <c r="B813" s="1" t="n"/>
    </row>
    <row r="814" ht="15.75" customHeight="1">
      <c r="B814" s="1" t="n"/>
    </row>
    <row r="815" ht="15.75" customHeight="1">
      <c r="B815" s="1" t="n"/>
    </row>
    <row r="816" ht="15.75" customHeight="1">
      <c r="B816" s="1" t="n"/>
    </row>
    <row r="817" ht="15.75" customHeight="1">
      <c r="B817" s="1" t="n"/>
    </row>
    <row r="818" ht="15.75" customHeight="1">
      <c r="B818" s="1" t="n"/>
    </row>
    <row r="819" ht="15.75" customHeight="1">
      <c r="B819" s="1" t="n"/>
    </row>
    <row r="820" ht="15.75" customHeight="1">
      <c r="B820" s="1" t="n"/>
    </row>
    <row r="821" ht="15.75" customHeight="1">
      <c r="B821" s="1" t="n"/>
    </row>
    <row r="822" ht="15.75" customHeight="1">
      <c r="B822" s="1" t="n"/>
    </row>
    <row r="823" ht="15.75" customHeight="1">
      <c r="B823" s="1" t="n"/>
    </row>
    <row r="824" ht="15.75" customHeight="1">
      <c r="B824" s="1" t="n"/>
    </row>
    <row r="825" ht="15.75" customHeight="1">
      <c r="B825" s="1" t="n"/>
    </row>
    <row r="826" ht="15.75" customHeight="1">
      <c r="B826" s="1" t="n"/>
    </row>
    <row r="827" ht="15.75" customHeight="1">
      <c r="B827" s="1" t="n"/>
    </row>
    <row r="828" ht="15.75" customHeight="1">
      <c r="B828" s="1" t="n"/>
    </row>
    <row r="829" ht="15.75" customHeight="1">
      <c r="B829" s="1" t="n"/>
    </row>
    <row r="830" ht="15.75" customHeight="1">
      <c r="B830" s="1" t="n"/>
    </row>
    <row r="831" ht="15.75" customHeight="1">
      <c r="B831" s="1" t="n"/>
    </row>
    <row r="832" ht="15.75" customHeight="1">
      <c r="B832" s="1" t="n"/>
    </row>
    <row r="833" ht="15.75" customHeight="1">
      <c r="B833" s="1" t="n"/>
    </row>
    <row r="834" ht="15.75" customHeight="1">
      <c r="B834" s="1" t="n"/>
    </row>
    <row r="835" ht="15.75" customHeight="1">
      <c r="B835" s="1" t="n"/>
    </row>
    <row r="836" ht="15.75" customHeight="1">
      <c r="B836" s="1" t="n"/>
    </row>
    <row r="837" ht="15.75" customHeight="1">
      <c r="B837" s="1" t="n"/>
    </row>
    <row r="838" ht="15.75" customHeight="1">
      <c r="B838" s="1" t="n"/>
    </row>
    <row r="839" ht="15.75" customHeight="1">
      <c r="B839" s="1" t="n"/>
    </row>
    <row r="840" ht="15.75" customHeight="1">
      <c r="B840" s="1" t="n"/>
    </row>
    <row r="841" ht="15.75" customHeight="1">
      <c r="B841" s="1" t="n"/>
    </row>
    <row r="842" ht="15.75" customHeight="1">
      <c r="B842" s="1" t="n"/>
    </row>
    <row r="843" ht="15.75" customHeight="1">
      <c r="B843" s="1" t="n"/>
    </row>
    <row r="844" ht="15.75" customHeight="1">
      <c r="B844" s="1" t="n"/>
    </row>
    <row r="845" ht="15.75" customHeight="1">
      <c r="B845" s="1" t="n"/>
    </row>
    <row r="846" ht="15.75" customHeight="1">
      <c r="B846" s="1" t="n"/>
    </row>
    <row r="847" ht="15.75" customHeight="1">
      <c r="B847" s="1" t="n"/>
    </row>
    <row r="848" ht="15.75" customHeight="1">
      <c r="B848" s="1" t="n"/>
    </row>
    <row r="849" ht="15.75" customHeight="1">
      <c r="B849" s="1" t="n"/>
    </row>
    <row r="850" ht="15.75" customHeight="1">
      <c r="B850" s="1" t="n"/>
    </row>
    <row r="851" ht="15.75" customHeight="1">
      <c r="B851" s="1" t="n"/>
    </row>
    <row r="852" ht="15.75" customHeight="1">
      <c r="B852" s="1" t="n"/>
    </row>
    <row r="853" ht="15.75" customHeight="1">
      <c r="B853" s="1" t="n"/>
    </row>
    <row r="854" ht="15.75" customHeight="1">
      <c r="B854" s="1" t="n"/>
    </row>
    <row r="855" ht="15.75" customHeight="1">
      <c r="B855" s="1" t="n"/>
    </row>
    <row r="856" ht="15.75" customHeight="1">
      <c r="B856" s="1" t="n"/>
    </row>
    <row r="857" ht="15.75" customHeight="1">
      <c r="B857" s="1" t="n"/>
    </row>
    <row r="858" ht="15.75" customHeight="1">
      <c r="B858" s="1" t="n"/>
    </row>
    <row r="859" ht="15.75" customHeight="1">
      <c r="B859" s="1" t="n"/>
    </row>
    <row r="860" ht="15.75" customHeight="1">
      <c r="B860" s="1" t="n"/>
    </row>
    <row r="861" ht="15.75" customHeight="1">
      <c r="B861" s="1" t="n"/>
    </row>
    <row r="862" ht="15.75" customHeight="1">
      <c r="B862" s="1" t="n"/>
    </row>
    <row r="863" ht="15.75" customHeight="1">
      <c r="B863" s="1" t="n"/>
    </row>
    <row r="864" ht="15.75" customHeight="1">
      <c r="B864" s="1" t="n"/>
    </row>
    <row r="865" ht="15.75" customHeight="1">
      <c r="B865" s="1" t="n"/>
    </row>
    <row r="866" ht="15.75" customHeight="1">
      <c r="B866" s="1" t="n"/>
    </row>
    <row r="867" ht="15.75" customHeight="1">
      <c r="B867" s="1" t="n"/>
    </row>
    <row r="868" ht="15.75" customHeight="1">
      <c r="B868" s="1" t="n"/>
    </row>
    <row r="869" ht="15.75" customHeight="1">
      <c r="B869" s="1" t="n"/>
    </row>
    <row r="870" ht="15.75" customHeight="1">
      <c r="B870" s="1" t="n"/>
    </row>
    <row r="871" ht="15.75" customHeight="1">
      <c r="B871" s="1" t="n"/>
    </row>
    <row r="872" ht="15.75" customHeight="1">
      <c r="B872" s="1" t="n"/>
    </row>
    <row r="873" ht="15.75" customHeight="1">
      <c r="B873" s="1" t="n"/>
    </row>
    <row r="874" ht="15.75" customHeight="1">
      <c r="B874" s="1" t="n"/>
    </row>
    <row r="875" ht="15.75" customHeight="1">
      <c r="B875" s="1" t="n"/>
    </row>
    <row r="876" ht="15.75" customHeight="1">
      <c r="B876" s="1" t="n"/>
    </row>
    <row r="877" ht="15.75" customHeight="1">
      <c r="B877" s="1" t="n"/>
    </row>
    <row r="878" ht="15.75" customHeight="1">
      <c r="B878" s="1" t="n"/>
    </row>
    <row r="879" ht="15.75" customHeight="1">
      <c r="B879" s="1" t="n"/>
    </row>
    <row r="880" ht="15.75" customHeight="1">
      <c r="B880" s="1" t="n"/>
    </row>
    <row r="881" ht="15.75" customHeight="1">
      <c r="B881" s="1" t="n"/>
    </row>
    <row r="882" ht="15.75" customHeight="1">
      <c r="B882" s="1" t="n"/>
    </row>
    <row r="883" ht="15.75" customHeight="1">
      <c r="B883" s="1" t="n"/>
    </row>
    <row r="884" ht="15.75" customHeight="1">
      <c r="B884" s="1" t="n"/>
    </row>
    <row r="885" ht="15.75" customHeight="1">
      <c r="B885" s="1" t="n"/>
    </row>
    <row r="886" ht="15.75" customHeight="1">
      <c r="B886" s="1" t="n"/>
    </row>
    <row r="887" ht="15.75" customHeight="1">
      <c r="B887" s="1" t="n"/>
    </row>
    <row r="888" ht="15.75" customHeight="1">
      <c r="B888" s="1" t="n"/>
    </row>
    <row r="889" ht="15.75" customHeight="1">
      <c r="B889" s="1" t="n"/>
    </row>
    <row r="890" ht="15.75" customHeight="1">
      <c r="B890" s="1" t="n"/>
    </row>
    <row r="891" ht="15.75" customHeight="1">
      <c r="B891" s="1" t="n"/>
    </row>
    <row r="892" ht="15.75" customHeight="1">
      <c r="B892" s="1" t="n"/>
    </row>
    <row r="893" ht="15.75" customHeight="1">
      <c r="B893" s="1" t="n"/>
    </row>
    <row r="894" ht="15.75" customHeight="1">
      <c r="B894" s="1" t="n"/>
    </row>
    <row r="895" ht="15.75" customHeight="1">
      <c r="B895" s="1" t="n"/>
    </row>
    <row r="896" ht="15.75" customHeight="1">
      <c r="B896" s="1" t="n"/>
    </row>
    <row r="897" ht="15.75" customHeight="1">
      <c r="B897" s="1" t="n"/>
    </row>
    <row r="898" ht="15.75" customHeight="1">
      <c r="B898" s="1" t="n"/>
    </row>
    <row r="899" ht="15.75" customHeight="1">
      <c r="B899" s="1" t="n"/>
    </row>
    <row r="900" ht="15.75" customHeight="1">
      <c r="B900" s="1" t="n"/>
    </row>
    <row r="901" ht="15.75" customHeight="1">
      <c r="B901" s="1" t="n"/>
    </row>
    <row r="902" ht="15.75" customHeight="1">
      <c r="B902" s="1" t="n"/>
    </row>
    <row r="903" ht="15.75" customHeight="1">
      <c r="B903" s="1" t="n"/>
    </row>
    <row r="904" ht="15.75" customHeight="1">
      <c r="B904" s="1" t="n"/>
    </row>
    <row r="905" ht="15.75" customHeight="1">
      <c r="B905" s="1" t="n"/>
    </row>
    <row r="906" ht="15.75" customHeight="1">
      <c r="B906" s="1" t="n"/>
    </row>
    <row r="907" ht="15.75" customHeight="1">
      <c r="B907" s="1" t="n"/>
    </row>
    <row r="908" ht="15.75" customHeight="1">
      <c r="B908" s="1" t="n"/>
    </row>
    <row r="909" ht="15.75" customHeight="1">
      <c r="B909" s="1" t="n"/>
    </row>
    <row r="910" ht="15.75" customHeight="1">
      <c r="B910" s="1" t="n"/>
    </row>
    <row r="911" ht="15.75" customHeight="1">
      <c r="B911" s="1" t="n"/>
    </row>
    <row r="912" ht="15.75" customHeight="1">
      <c r="B912" s="1" t="n"/>
    </row>
    <row r="913" ht="15.75" customHeight="1">
      <c r="B913" s="1" t="n"/>
    </row>
    <row r="914" ht="15.75" customHeight="1">
      <c r="B914" s="1" t="n"/>
    </row>
    <row r="915" ht="15.75" customHeight="1">
      <c r="B915" s="1" t="n"/>
    </row>
    <row r="916" ht="15.75" customHeight="1">
      <c r="B916" s="1" t="n"/>
    </row>
    <row r="917" ht="15.75" customHeight="1">
      <c r="B917" s="1" t="n"/>
    </row>
    <row r="918" ht="15.75" customHeight="1">
      <c r="B918" s="1" t="n"/>
    </row>
    <row r="919" ht="15.75" customHeight="1">
      <c r="B919" s="1" t="n"/>
    </row>
    <row r="920" ht="15.75" customHeight="1">
      <c r="B920" s="1" t="n"/>
    </row>
    <row r="921" ht="15.75" customHeight="1">
      <c r="B921" s="1" t="n"/>
    </row>
    <row r="922" ht="15.75" customHeight="1">
      <c r="B922" s="1" t="n"/>
    </row>
    <row r="923" ht="15.75" customHeight="1">
      <c r="B923" s="1" t="n"/>
    </row>
    <row r="924" ht="15.75" customHeight="1">
      <c r="B924" s="1" t="n"/>
    </row>
    <row r="925" ht="15.75" customHeight="1">
      <c r="B925" s="1" t="n"/>
    </row>
    <row r="926" ht="15.75" customHeight="1">
      <c r="B926" s="1" t="n"/>
    </row>
    <row r="927" ht="15.75" customHeight="1">
      <c r="B927" s="1" t="n"/>
    </row>
    <row r="928" ht="15.75" customHeight="1">
      <c r="B928" s="1" t="n"/>
    </row>
    <row r="929" ht="15.75" customHeight="1">
      <c r="B929" s="1" t="n"/>
    </row>
    <row r="930" ht="15.75" customHeight="1">
      <c r="B930" s="1" t="n"/>
    </row>
    <row r="931" ht="15.75" customHeight="1">
      <c r="B931" s="1" t="n"/>
    </row>
    <row r="932" ht="15.75" customHeight="1">
      <c r="B932" s="1" t="n"/>
    </row>
    <row r="933" ht="15.75" customHeight="1">
      <c r="B933" s="1" t="n"/>
    </row>
    <row r="934" ht="15.75" customHeight="1">
      <c r="B934" s="1" t="n"/>
    </row>
    <row r="935" ht="15.75" customHeight="1">
      <c r="B935" s="1" t="n"/>
    </row>
    <row r="936" ht="15.75" customHeight="1">
      <c r="B936" s="1" t="n"/>
    </row>
    <row r="937" ht="15.75" customHeight="1">
      <c r="B937" s="1" t="n"/>
    </row>
    <row r="938" ht="15.75" customHeight="1">
      <c r="B938" s="1" t="n"/>
    </row>
    <row r="939" ht="15.75" customHeight="1">
      <c r="B939" s="1" t="n"/>
    </row>
    <row r="940" ht="15.75" customHeight="1">
      <c r="B940" s="1" t="n"/>
    </row>
    <row r="941" ht="15.75" customHeight="1">
      <c r="B941" s="1" t="n"/>
    </row>
    <row r="942" ht="15.75" customHeight="1">
      <c r="B942" s="1" t="n"/>
    </row>
    <row r="943" ht="15.75" customHeight="1">
      <c r="B943" s="1" t="n"/>
    </row>
    <row r="944" ht="15.75" customHeight="1">
      <c r="B944" s="1" t="n"/>
    </row>
    <row r="945" ht="15.75" customHeight="1">
      <c r="B945" s="1" t="n"/>
    </row>
    <row r="946" ht="15.75" customHeight="1">
      <c r="B946" s="1" t="n"/>
    </row>
    <row r="947" ht="15.75" customHeight="1">
      <c r="B947" s="1" t="n"/>
    </row>
    <row r="948" ht="15.75" customHeight="1">
      <c r="B948" s="1" t="n"/>
    </row>
    <row r="949" ht="15.75" customHeight="1">
      <c r="B949" s="1" t="n"/>
    </row>
    <row r="950" ht="15.75" customHeight="1">
      <c r="B950" s="1" t="n"/>
    </row>
    <row r="951" ht="15.75" customHeight="1">
      <c r="B951" s="1" t="n"/>
    </row>
    <row r="952" ht="15.75" customHeight="1">
      <c r="B952" s="1" t="n"/>
    </row>
    <row r="953" ht="15.75" customHeight="1">
      <c r="B953" s="1" t="n"/>
    </row>
    <row r="954" ht="15.75" customHeight="1">
      <c r="B954" s="1" t="n"/>
    </row>
    <row r="955" ht="15.75" customHeight="1">
      <c r="B955" s="1" t="n"/>
    </row>
    <row r="956" ht="15.75" customHeight="1">
      <c r="B956" s="1" t="n"/>
    </row>
    <row r="957" ht="15.75" customHeight="1">
      <c r="B957" s="1" t="n"/>
    </row>
    <row r="958" ht="15.75" customHeight="1">
      <c r="B958" s="1" t="n"/>
    </row>
    <row r="959" ht="15.75" customHeight="1">
      <c r="B959" s="1" t="n"/>
    </row>
    <row r="960" ht="15.75" customHeight="1">
      <c r="B960" s="1" t="n"/>
    </row>
    <row r="961" ht="15.75" customHeight="1">
      <c r="B961" s="1" t="n"/>
    </row>
    <row r="962" ht="15.75" customHeight="1">
      <c r="B962" s="1" t="n"/>
    </row>
    <row r="963" ht="15.75" customHeight="1">
      <c r="B963" s="1" t="n"/>
    </row>
    <row r="964" ht="15.75" customHeight="1">
      <c r="B964" s="1" t="n"/>
    </row>
    <row r="965" ht="15.75" customHeight="1">
      <c r="B965" s="1" t="n"/>
    </row>
    <row r="966" ht="15.75" customHeight="1">
      <c r="B966" s="1" t="n"/>
    </row>
    <row r="967" ht="15.75" customHeight="1">
      <c r="B967" s="1" t="n"/>
    </row>
    <row r="968" ht="15.75" customHeight="1">
      <c r="B968" s="1" t="n"/>
    </row>
    <row r="969" ht="15.75" customHeight="1">
      <c r="B969" s="1" t="n"/>
    </row>
    <row r="970" ht="15.75" customHeight="1">
      <c r="B970" s="1" t="n"/>
    </row>
    <row r="971" ht="15.75" customHeight="1">
      <c r="B971" s="1" t="n"/>
    </row>
    <row r="972" ht="15.75" customHeight="1">
      <c r="B972" s="1" t="n"/>
    </row>
    <row r="973" ht="15.75" customHeight="1">
      <c r="B973" s="1" t="n"/>
    </row>
    <row r="974" ht="15.75" customHeight="1">
      <c r="B974" s="1" t="n"/>
    </row>
    <row r="975" ht="15.75" customHeight="1">
      <c r="B975" s="1" t="n"/>
    </row>
    <row r="976" ht="15.75" customHeight="1">
      <c r="B976" s="1" t="n"/>
    </row>
  </sheetData>
  <conditionalFormatting sqref="F1:F1048576">
    <cfRule type="cellIs" priority="1" operator="equal" dxfId="3">
      <formula>"Z"</formula>
    </cfRule>
    <cfRule type="cellIs" priority="2" operator="equal" dxfId="2">
      <formula>"C"</formula>
    </cfRule>
    <cfRule type="cellIs" priority="3" operator="equal" dxfId="1">
      <formula>"B"</formula>
    </cfRule>
    <cfRule type="cellIs" priority="4" operator="equal" dxfId="0">
      <formula>"A"</formula>
    </cfRule>
  </conditionalFormatting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992"/>
  <sheetViews>
    <sheetView workbookViewId="0">
      <selection activeCell="F31" sqref="F31"/>
    </sheetView>
  </sheetViews>
  <sheetFormatPr baseColWidth="10" defaultColWidth="14.42578125" defaultRowHeight="15" customHeight="1"/>
  <cols>
    <col width="9.140625" customWidth="1" style="4" min="1" max="1"/>
    <col width="23.42578125" bestFit="1" customWidth="1" style="4" min="2" max="2"/>
    <col width="7.42578125" customWidth="1" style="4" min="3" max="3"/>
    <col width="9.140625" customWidth="1" style="4" min="4" max="4"/>
    <col width="20" customWidth="1" style="4" min="5" max="5"/>
    <col width="30.140625" customWidth="1" style="4" min="6" max="6"/>
    <col width="33.140625" customWidth="1" style="4" min="7" max="7"/>
    <col width="46.7109375" customWidth="1" style="4" min="8" max="8"/>
    <col width="32.140625" customWidth="1" style="4" min="9" max="9"/>
    <col width="20.7109375" bestFit="1" customWidth="1" style="4" min="10" max="10"/>
    <col width="20.5703125" bestFit="1" customWidth="1" style="4" min="11" max="11"/>
    <col width="18.5703125" bestFit="1" customWidth="1" style="4" min="12" max="12"/>
    <col width="30.42578125" bestFit="1" customWidth="1" style="4" min="13" max="13"/>
    <col width="32" bestFit="1" customWidth="1" style="4" min="14" max="14"/>
    <col width="9.140625" customWidth="1" style="4" min="15" max="20"/>
    <col width="14.42578125" customWidth="1" style="4" min="21" max="21"/>
    <col width="14.42578125" customWidth="1" style="4" min="22" max="16384"/>
  </cols>
  <sheetData>
    <row r="1">
      <c r="B1" s="1" t="n"/>
    </row>
    <row r="2">
      <c r="B2" s="7" t="inlineStr">
        <is>
          <t>AGENTES</t>
        </is>
      </c>
      <c r="C2" s="3" t="inlineStr">
        <is>
          <t>TURNO</t>
        </is>
      </c>
      <c r="D2" s="2" t="inlineStr">
        <is>
          <t>HORAS</t>
        </is>
      </c>
      <c r="E2" s="3" t="inlineStr">
        <is>
          <t>CONSECUCIÓN</t>
        </is>
      </c>
      <c r="F2" s="3" t="inlineStr">
        <is>
          <t>SEMÁFORO CONSECUCIÓN</t>
        </is>
      </c>
      <c r="G2" s="3" t="inlineStr">
        <is>
          <t>PENETRACIÓN BASE NORMALIZADO</t>
        </is>
      </c>
      <c r="H2" s="3" t="inlineStr">
        <is>
          <t>REGISTROS CERRADOS POR HORA NORMALIZADO</t>
        </is>
      </c>
      <c r="I2" s="3" t="inlineStr">
        <is>
          <t>CONTACTOS TOTALES POR AGENTE</t>
        </is>
      </c>
      <c r="J2" s="3" t="inlineStr">
        <is>
          <t>REGISTROS CERRADOS</t>
        </is>
      </c>
      <c r="K2" s="3" t="inlineStr">
        <is>
          <t>REGISTROS POR HORA</t>
        </is>
      </c>
      <c r="L2" s="3" t="inlineStr">
        <is>
          <t>PENETRACIÓN BASE</t>
        </is>
      </c>
      <c r="M2" s="3" t="inlineStr">
        <is>
          <t>CONTACTOS TOTALES DE LA BASE</t>
        </is>
      </c>
      <c r="N2" s="3" t="inlineStr">
        <is>
          <t>REGISTROS CERRADOS BASE TOTAL</t>
        </is>
      </c>
    </row>
    <row r="3">
      <c r="B3" s="8" t="inlineStr">
        <is>
          <t>ANDREA GARCIA</t>
        </is>
      </c>
      <c r="C3" s="6" t="inlineStr">
        <is>
          <t>T</t>
        </is>
      </c>
      <c r="D3" s="5">
        <f>36+5</f>
        <v/>
      </c>
      <c r="E3" s="23">
        <f>(0.3*G3)+(0.7*H3)</f>
        <v/>
      </c>
      <c r="F3" s="5">
        <f>IF(E3&gt;=0.75,"A",IF(E3&gt;=0.65,"B",IF(E3&gt;=0.55,"C","Z")))</f>
        <v/>
      </c>
      <c r="G3" s="23">
        <f>L3/MAX($L$3:$L$26)</f>
        <v/>
      </c>
      <c r="H3" s="23">
        <f>K3/15</f>
        <v/>
      </c>
      <c r="I3" s="5">
        <f>979+137+226+219</f>
        <v/>
      </c>
      <c r="J3" s="5">
        <f>480+131+92</f>
        <v/>
      </c>
      <c r="K3" s="23">
        <f>J3/D3</f>
        <v/>
      </c>
      <c r="L3" s="23">
        <f>I3/J3</f>
        <v/>
      </c>
      <c r="M3" s="5" t="n">
        <v>31875</v>
      </c>
      <c r="N3" s="23">
        <f>SUM(J3:J24/M3)</f>
        <v/>
      </c>
    </row>
    <row r="4">
      <c r="B4" s="8" t="inlineStr">
        <is>
          <t>CARMEN BASCON</t>
        </is>
      </c>
      <c r="C4" s="6" t="inlineStr">
        <is>
          <t>M</t>
        </is>
      </c>
      <c r="D4" s="5">
        <f>36+5</f>
        <v/>
      </c>
      <c r="E4" s="23">
        <f>(0.3*G4)+(0.7*H4)</f>
        <v/>
      </c>
      <c r="F4" s="5">
        <f>IF(E4&gt;=0.75,"A",IF(E4&gt;=0.65,"B",IF(E4&gt;=0.55,"C","Z")))</f>
        <v/>
      </c>
      <c r="G4" s="23">
        <f>L4/MAX($L$3:$L$26)</f>
        <v/>
      </c>
      <c r="H4" s="23">
        <f>K4/15</f>
        <v/>
      </c>
      <c r="I4" s="5">
        <f>837+200+201+215</f>
        <v/>
      </c>
      <c r="J4" s="5">
        <f>488+57+57</f>
        <v/>
      </c>
      <c r="K4" s="23">
        <f>J4/D4</f>
        <v/>
      </c>
      <c r="L4" s="23">
        <f>I4/J4</f>
        <v/>
      </c>
      <c r="M4" s="5" t="n">
        <v>31875</v>
      </c>
      <c r="N4" s="23">
        <f>SUM(J4:J25/M4)</f>
        <v/>
      </c>
    </row>
    <row r="5">
      <c r="B5" s="8" t="inlineStr">
        <is>
          <t>ISABEL LOPEZ</t>
        </is>
      </c>
      <c r="C5" s="6" t="inlineStr">
        <is>
          <t>T</t>
        </is>
      </c>
      <c r="D5" s="5">
        <f>49+8</f>
        <v/>
      </c>
      <c r="E5" s="23">
        <f>(0.3*G5)+(0.7*H5)</f>
        <v/>
      </c>
      <c r="F5" s="5">
        <f>IF(E5&gt;=0.75,"A",IF(E5&gt;=0.65,"B",IF(E5&gt;=0.55,"C","Z")))</f>
        <v/>
      </c>
      <c r="G5" s="23">
        <f>L5/MAX($L$3:$L$26)</f>
        <v/>
      </c>
      <c r="H5" s="23">
        <f>K5/15</f>
        <v/>
      </c>
      <c r="I5" s="5">
        <f>1343+318+315+337</f>
        <v/>
      </c>
      <c r="J5" s="5">
        <f>521+167+158</f>
        <v/>
      </c>
      <c r="K5" s="23">
        <f>J5/D5</f>
        <v/>
      </c>
      <c r="L5" s="23">
        <f>I5/J5</f>
        <v/>
      </c>
      <c r="M5" s="5" t="n">
        <v>31875</v>
      </c>
      <c r="N5" s="23">
        <f>SUM(J5:J26/M5)</f>
        <v/>
      </c>
    </row>
    <row r="6">
      <c r="B6" s="8" t="inlineStr">
        <is>
          <t>MARIA EL LALA</t>
        </is>
      </c>
      <c r="C6" s="6" t="inlineStr">
        <is>
          <t>T</t>
        </is>
      </c>
      <c r="D6" s="5" t="n">
        <v>45</v>
      </c>
      <c r="E6" s="23">
        <f>(0.3*G6)+(0.7*H6)</f>
        <v/>
      </c>
      <c r="F6" s="5">
        <f>IF(E6&gt;=0.75,"A",IF(E6&gt;=0.65,"B",IF(E6&gt;=0.55,"C","Z")))</f>
        <v/>
      </c>
      <c r="G6" s="23">
        <f>L6/MAX($L$3:$L$26)</f>
        <v/>
      </c>
      <c r="H6" s="23">
        <f>K6/15</f>
        <v/>
      </c>
      <c r="I6" s="5">
        <f>1193+190+197+239</f>
        <v/>
      </c>
      <c r="J6" s="5">
        <f>483+105+98</f>
        <v/>
      </c>
      <c r="K6" s="23">
        <f>J6/D6</f>
        <v/>
      </c>
      <c r="L6" s="23">
        <f>I6/J6</f>
        <v/>
      </c>
      <c r="M6" s="5" t="n">
        <v>31875</v>
      </c>
      <c r="N6" s="23">
        <f>SUM(J6:J27/M6)</f>
        <v/>
      </c>
    </row>
    <row r="7">
      <c r="B7" s="8" t="inlineStr">
        <is>
          <t>MANUEL ROSADO</t>
        </is>
      </c>
      <c r="C7" s="6" t="inlineStr">
        <is>
          <t>T</t>
        </is>
      </c>
      <c r="D7" s="5">
        <f>34+8</f>
        <v/>
      </c>
      <c r="E7" s="23">
        <f>(0.3*G7)+(0.7*H7)</f>
        <v/>
      </c>
      <c r="F7" s="5">
        <f>IF(E7&gt;=0.75,"A",IF(E7&gt;=0.65,"B",IF(E7&gt;=0.55,"C","Z")))</f>
        <v/>
      </c>
      <c r="G7" s="23">
        <f>L7/MAX($L$3:$L$26)</f>
        <v/>
      </c>
      <c r="H7" s="23">
        <f>K7/15</f>
        <v/>
      </c>
      <c r="I7" s="5">
        <f>354+487</f>
        <v/>
      </c>
      <c r="J7" s="5">
        <f>469+174+185</f>
        <v/>
      </c>
      <c r="K7" s="23">
        <f>J7/D7</f>
        <v/>
      </c>
      <c r="L7" s="23">
        <f>I7/J7</f>
        <v/>
      </c>
      <c r="M7" s="5" t="n">
        <v>31875</v>
      </c>
      <c r="N7" s="23">
        <f>SUM(J7:J28/M7)</f>
        <v/>
      </c>
    </row>
    <row r="8">
      <c r="B8" s="8" t="inlineStr">
        <is>
          <t>TERESA LAMA</t>
        </is>
      </c>
      <c r="C8" s="6" t="inlineStr">
        <is>
          <t>T</t>
        </is>
      </c>
      <c r="D8" s="5" t="n">
        <v>45</v>
      </c>
      <c r="E8" s="23">
        <f>(0.3*G8)+(0.7*H8)</f>
        <v/>
      </c>
      <c r="F8" s="5">
        <f>IF(E8&gt;=0.75,"A",IF(E8&gt;=0.65,"B",IF(E8&gt;=0.55,"C","Z")))</f>
        <v/>
      </c>
      <c r="G8" s="23">
        <f>L8/MAX($L$3:$L$26)</f>
        <v/>
      </c>
      <c r="H8" s="23">
        <f>K8/15</f>
        <v/>
      </c>
      <c r="I8" s="5">
        <f>1419+177+234+292</f>
        <v/>
      </c>
      <c r="J8" s="5">
        <f>483+71+88</f>
        <v/>
      </c>
      <c r="K8" s="23">
        <f>J8/D8</f>
        <v/>
      </c>
      <c r="L8" s="23">
        <f>I8/J8</f>
        <v/>
      </c>
      <c r="M8" s="5" t="n">
        <v>31875</v>
      </c>
      <c r="N8" s="23">
        <f>SUM(J8:J29/M8)</f>
        <v/>
      </c>
    </row>
    <row r="9">
      <c r="B9" s="8" t="inlineStr">
        <is>
          <t>TRIANA MARQUEZ</t>
        </is>
      </c>
      <c r="C9" s="6" t="inlineStr">
        <is>
          <t>T</t>
        </is>
      </c>
      <c r="D9" s="5">
        <f>49+8</f>
        <v/>
      </c>
      <c r="E9" s="23">
        <f>(0.3*G9)+(0.7*H9)</f>
        <v/>
      </c>
      <c r="F9" s="5">
        <f>IF(E9&gt;=0.75,"A",IF(E9&gt;=0.65,"B",IF(E9&gt;=0.55,"C","Z")))</f>
        <v/>
      </c>
      <c r="G9" s="23">
        <f>L9/MAX($L$3:$L$26)</f>
        <v/>
      </c>
      <c r="H9" s="23">
        <f>K9/15</f>
        <v/>
      </c>
      <c r="I9" s="5">
        <f>1259+368+441+489</f>
        <v/>
      </c>
      <c r="J9" s="5">
        <f>597+228+206</f>
        <v/>
      </c>
      <c r="K9" s="23">
        <f>J9/D9</f>
        <v/>
      </c>
      <c r="L9" s="23">
        <f>I9/J9</f>
        <v/>
      </c>
      <c r="M9" s="5" t="n">
        <v>31875</v>
      </c>
      <c r="N9" s="23">
        <f>SUM(J9:J30/M9)</f>
        <v/>
      </c>
    </row>
    <row r="10">
      <c r="B10" s="8" t="inlineStr">
        <is>
          <t>LEONOR KUKURELO</t>
        </is>
      </c>
      <c r="C10" s="6" t="inlineStr">
        <is>
          <t>M</t>
        </is>
      </c>
      <c r="D10" s="5" t="n">
        <v>36</v>
      </c>
      <c r="E10" s="23">
        <f>(0.3*G10)+(0.7*H10)</f>
        <v/>
      </c>
      <c r="F10" s="5">
        <f>IF(E10&gt;=0.75,"A",IF(E10&gt;=0.65,"B",IF(E10&gt;=0.55,"C","Z")))</f>
        <v/>
      </c>
      <c r="G10" s="23">
        <f>L10/MAX($L$3:$L$26)</f>
        <v/>
      </c>
      <c r="H10" s="23">
        <f>K10/15</f>
        <v/>
      </c>
      <c r="I10" s="5">
        <f>1141+270+216+202</f>
        <v/>
      </c>
      <c r="J10" s="5">
        <f>348+66+50</f>
        <v/>
      </c>
      <c r="K10" s="23">
        <f>J10/D10</f>
        <v/>
      </c>
      <c r="L10" s="23">
        <f>I10/J10</f>
        <v/>
      </c>
      <c r="M10" s="5" t="n">
        <v>31875</v>
      </c>
      <c r="N10" s="23">
        <f>SUM(J10:J31/M10)</f>
        <v/>
      </c>
    </row>
    <row r="11">
      <c r="B11" s="8" t="inlineStr">
        <is>
          <t>MARIA JOSE SERGEANT</t>
        </is>
      </c>
      <c r="C11" s="6" t="inlineStr">
        <is>
          <t>T</t>
        </is>
      </c>
      <c r="D11" s="5" t="n">
        <v>45</v>
      </c>
      <c r="E11" s="23">
        <f>(0.3*G11)+(0.7*H11)</f>
        <v/>
      </c>
      <c r="F11" s="5">
        <f>IF(E11&gt;=0.75,"A",IF(E11&gt;=0.65,"B",IF(E11&gt;=0.55,"C","Z")))</f>
        <v/>
      </c>
      <c r="G11" s="23">
        <f>L11/MAX($L$3:$L$26)</f>
        <v/>
      </c>
      <c r="H11" s="23">
        <f>K11/15</f>
        <v/>
      </c>
      <c r="I11" s="5">
        <f>1193+185+218+251</f>
        <v/>
      </c>
      <c r="J11" s="5">
        <f>395+95+129</f>
        <v/>
      </c>
      <c r="K11" s="23">
        <f>J11/D11</f>
        <v/>
      </c>
      <c r="L11" s="23">
        <f>I11/J11</f>
        <v/>
      </c>
      <c r="M11" s="5" t="n">
        <v>31875</v>
      </c>
      <c r="N11" s="23">
        <f>SUM(J11:J32/M11)</f>
        <v/>
      </c>
    </row>
    <row r="12">
      <c r="B12" s="8" t="inlineStr">
        <is>
          <t>SARAI RUFO</t>
        </is>
      </c>
      <c r="C12" s="6" t="inlineStr">
        <is>
          <t>T</t>
        </is>
      </c>
      <c r="D12" s="5">
        <f>49+8</f>
        <v/>
      </c>
      <c r="E12" s="23">
        <f>(0.3*G12)+(0.7*H12)</f>
        <v/>
      </c>
      <c r="F12" s="5">
        <f>IF(E12&gt;=0.75,"A",IF(E12&gt;=0.65,"B",IF(E12&gt;=0.55,"C","Z")))</f>
        <v/>
      </c>
      <c r="G12" s="23">
        <f>L12/MAX($L$3:$L$26)</f>
        <v/>
      </c>
      <c r="H12" s="23">
        <f>K12/15</f>
        <v/>
      </c>
      <c r="I12" s="5">
        <f>1274+263+329+351</f>
        <v/>
      </c>
      <c r="J12" s="5">
        <f>482+153+157</f>
        <v/>
      </c>
      <c r="K12" s="23">
        <f>J12/D12</f>
        <v/>
      </c>
      <c r="L12" s="23">
        <f>I12/J12</f>
        <v/>
      </c>
      <c r="M12" s="5" t="n">
        <v>31875</v>
      </c>
      <c r="N12" s="23">
        <f>SUM(J12:J33/M12)</f>
        <v/>
      </c>
    </row>
    <row r="13">
      <c r="B13" s="8" t="inlineStr">
        <is>
          <t>ANDREA MACIAS</t>
        </is>
      </c>
      <c r="C13" s="6" t="inlineStr">
        <is>
          <t>M</t>
        </is>
      </c>
      <c r="D13" s="5" t="n">
        <v>36</v>
      </c>
      <c r="E13" s="23">
        <f>(0.3*G13)+(0.7*H13)</f>
        <v/>
      </c>
      <c r="F13" s="5">
        <f>IF(E13&gt;=0.75,"A",IF(E13&gt;=0.65,"B",IF(E13&gt;=0.55,"C","Z")))</f>
        <v/>
      </c>
      <c r="G13" s="23">
        <f>L13/MAX($L$3:$L$26)</f>
        <v/>
      </c>
      <c r="H13" s="23">
        <f>K13/15</f>
        <v/>
      </c>
      <c r="I13" s="5">
        <f>721+297+230+328</f>
        <v/>
      </c>
      <c r="J13" s="5">
        <f>229+68+78</f>
        <v/>
      </c>
      <c r="K13" s="23">
        <f>J13/D13</f>
        <v/>
      </c>
      <c r="L13" s="23">
        <f>I13/J13</f>
        <v/>
      </c>
      <c r="M13" s="5" t="n">
        <v>31875</v>
      </c>
      <c r="N13" s="23">
        <f>SUM(J13:J34/M13)</f>
        <v/>
      </c>
    </row>
    <row r="14">
      <c r="B14" s="9" t="inlineStr">
        <is>
          <t>MIRYAM DOMINGUEZ</t>
        </is>
      </c>
      <c r="C14" s="47" t="inlineStr">
        <is>
          <t>M</t>
        </is>
      </c>
      <c r="D14" s="49" t="n">
        <v>6</v>
      </c>
      <c r="E14" s="23">
        <f>(0.3*G14)+(0.7*H14)</f>
        <v/>
      </c>
      <c r="F14" s="5">
        <f>IF(E14&gt;=0.75,"A",IF(E14&gt;=0.65,"B",IF(E14&gt;=0.55,"C","Z")))</f>
        <v/>
      </c>
      <c r="G14" s="23">
        <f>L14/MAX($L$3:$L$26)</f>
        <v/>
      </c>
      <c r="H14" s="23">
        <f>K14/15</f>
        <v/>
      </c>
      <c r="I14" s="5" t="n">
        <v>256</v>
      </c>
      <c r="J14" s="5" t="n">
        <v>65</v>
      </c>
      <c r="K14" s="50">
        <f>J14/D14</f>
        <v/>
      </c>
      <c r="L14" s="23">
        <f>I14/J14</f>
        <v/>
      </c>
      <c r="M14" s="49" t="n">
        <v>31875</v>
      </c>
      <c r="N14" s="50">
        <f>SUM(J14:J36/M14)</f>
        <v/>
      </c>
    </row>
    <row r="15">
      <c r="B15" s="8" t="inlineStr">
        <is>
          <t>EVA MARIA FERNANDEZ</t>
        </is>
      </c>
      <c r="C15" s="6" t="inlineStr">
        <is>
          <t>T</t>
        </is>
      </c>
      <c r="D15" s="5" t="n">
        <v>15</v>
      </c>
      <c r="E15" s="23">
        <f>(0.3*G15)+(0.7*H15)</f>
        <v/>
      </c>
      <c r="F15" s="5">
        <f>IF(E15&gt;=0.75,"A",IF(E15&gt;=0.65,"B",IF(E15&gt;=0.55,"C","Z")))</f>
        <v/>
      </c>
      <c r="G15" s="23">
        <f>L15/MAX($L$3:$L$26)</f>
        <v/>
      </c>
      <c r="H15" s="23">
        <f>K15/15</f>
        <v/>
      </c>
      <c r="I15" s="5" t="n">
        <v>569</v>
      </c>
      <c r="J15" s="5" t="n">
        <v>138</v>
      </c>
      <c r="K15" s="23">
        <f>J15/D15</f>
        <v/>
      </c>
      <c r="L15" s="23">
        <f>I15/J15</f>
        <v/>
      </c>
      <c r="M15" s="5" t="n">
        <v>31875</v>
      </c>
      <c r="N15" s="23">
        <f>SUM(J15:J36/M15)</f>
        <v/>
      </c>
    </row>
    <row r="16">
      <c r="B16" s="8" t="inlineStr">
        <is>
          <t>ALEJANDRA BONET</t>
        </is>
      </c>
      <c r="C16" s="6" t="inlineStr">
        <is>
          <t>M</t>
        </is>
      </c>
      <c r="D16" s="5" t="n">
        <v>41</v>
      </c>
      <c r="E16" s="23">
        <f>(0.3*G16)+(0.7*H16)</f>
        <v/>
      </c>
      <c r="F16" s="5">
        <f>IF(E16&gt;=0.75,"A",IF(E16&gt;=0.65,"B",IF(E16&gt;=0.55,"C","Z")))</f>
        <v/>
      </c>
      <c r="G16" s="23">
        <f>L16/MAX($L$3:$L$26)</f>
        <v/>
      </c>
      <c r="H16" s="23">
        <f>K16/15</f>
        <v/>
      </c>
      <c r="I16" s="5">
        <f>1059+192+225</f>
        <v/>
      </c>
      <c r="J16" s="5">
        <f>262+39+57</f>
        <v/>
      </c>
      <c r="K16" s="23">
        <f>J16/D16</f>
        <v/>
      </c>
      <c r="L16" s="23">
        <f>I16/J16</f>
        <v/>
      </c>
      <c r="M16" s="5" t="n">
        <v>31875</v>
      </c>
      <c r="N16" s="23">
        <f>SUM(J16:J38/M16)</f>
        <v/>
      </c>
    </row>
    <row r="17">
      <c r="B17" s="8" t="inlineStr">
        <is>
          <t>ERIC ESTABAN</t>
        </is>
      </c>
      <c r="C17" s="6" t="inlineStr">
        <is>
          <t>M</t>
        </is>
      </c>
      <c r="D17" s="5" t="n">
        <v>31</v>
      </c>
      <c r="E17" s="23">
        <f>(0.3*G17)+(0.7*H17)</f>
        <v/>
      </c>
      <c r="F17" s="5">
        <f>IF(E17&gt;=0.75,"A",IF(E17&gt;=0.65,"B",IF(E17&gt;=0.55,"C","Z")))</f>
        <v/>
      </c>
      <c r="G17" s="23">
        <f>L17/MAX($L$3:$L$26)</f>
        <v/>
      </c>
      <c r="H17" s="23">
        <f>K17/15</f>
        <v/>
      </c>
      <c r="I17" s="5">
        <f>676+198+169+219</f>
        <v/>
      </c>
      <c r="J17" s="5">
        <f>162+28+39</f>
        <v/>
      </c>
      <c r="K17" s="23">
        <f>J17/D17</f>
        <v/>
      </c>
      <c r="L17" s="23">
        <f>I17/J17</f>
        <v/>
      </c>
      <c r="M17" s="5" t="n">
        <v>31875</v>
      </c>
      <c r="N17" s="23">
        <f>SUM(J17:J38/M17)</f>
        <v/>
      </c>
    </row>
    <row r="18">
      <c r="B18" s="8" t="inlineStr">
        <is>
          <t>MACARENA ALBARRAN</t>
        </is>
      </c>
      <c r="C18" s="6" t="inlineStr">
        <is>
          <t>M</t>
        </is>
      </c>
      <c r="D18" s="5" t="n">
        <v>11</v>
      </c>
      <c r="E18" s="23">
        <f>(0.3*G18)+(0.7*H18)</f>
        <v/>
      </c>
      <c r="F18" s="5">
        <f>IF(E18&gt;=0.75,"A",IF(E18&gt;=0.65,"B",IF(E18&gt;=0.55,"C","Z")))</f>
        <v/>
      </c>
      <c r="G18" s="23">
        <f>L18/MAX($L$3:$L$26)</f>
        <v/>
      </c>
      <c r="H18" s="23">
        <f>K18/15</f>
        <v/>
      </c>
      <c r="I18" s="5" t="n">
        <v>375</v>
      </c>
      <c r="J18" s="5" t="n">
        <v>103</v>
      </c>
      <c r="K18" s="23">
        <f>J18/D18</f>
        <v/>
      </c>
      <c r="L18" s="23">
        <f>I18/J18</f>
        <v/>
      </c>
      <c r="M18" s="5" t="n">
        <v>31875</v>
      </c>
      <c r="N18" s="23">
        <f>SUM(J18:J39/M18)</f>
        <v/>
      </c>
    </row>
    <row r="19">
      <c r="B19" s="8" t="inlineStr">
        <is>
          <t>MONSERRAT FERNANDEZ</t>
        </is>
      </c>
      <c r="C19" s="6" t="inlineStr">
        <is>
          <t>M</t>
        </is>
      </c>
      <c r="D19" s="5" t="n">
        <v>7</v>
      </c>
      <c r="E19" s="23">
        <f>(0.3*G19)+(0.7*H19)</f>
        <v/>
      </c>
      <c r="F19" s="5">
        <f>IF(E19&gt;=0.75,"A",IF(E19&gt;=0.65,"B",IF(E19&gt;=0.55,"C","Z")))</f>
        <v/>
      </c>
      <c r="G19" s="23">
        <f>L19/MAX($L$3:$L$26)</f>
        <v/>
      </c>
      <c r="H19" s="23">
        <f>K19/15</f>
        <v/>
      </c>
      <c r="I19" s="5" t="n">
        <v>219</v>
      </c>
      <c r="J19" s="5" t="n">
        <v>63</v>
      </c>
      <c r="K19" s="23">
        <f>J19/D19</f>
        <v/>
      </c>
      <c r="L19" s="23">
        <f>I19/J19</f>
        <v/>
      </c>
      <c r="M19" s="5" t="n">
        <v>31875</v>
      </c>
      <c r="N19" s="23">
        <f>SUM(J19:J40/M19)</f>
        <v/>
      </c>
    </row>
    <row r="20">
      <c r="B20" s="8" t="inlineStr">
        <is>
          <t>OLGA CARMONA</t>
        </is>
      </c>
      <c r="C20" s="6" t="inlineStr">
        <is>
          <t>M</t>
        </is>
      </c>
      <c r="D20" s="5" t="n">
        <v>15</v>
      </c>
      <c r="E20" s="23">
        <f>(0.3*G20)+(0.7*H20)</f>
        <v/>
      </c>
      <c r="F20" s="5">
        <f>IF(E20&gt;=0.75,"A",IF(E20&gt;=0.65,"B",IF(E20&gt;=0.55,"C","Z")))</f>
        <v/>
      </c>
      <c r="G20" s="23">
        <f>L20/MAX($L$3:$L$26)</f>
        <v/>
      </c>
      <c r="H20" s="23">
        <f>K20/15</f>
        <v/>
      </c>
      <c r="I20" s="5" t="n">
        <v>513</v>
      </c>
      <c r="J20" s="5" t="n">
        <v>118</v>
      </c>
      <c r="K20" s="23">
        <f>J20/D20</f>
        <v/>
      </c>
      <c r="L20" s="23">
        <f>I20/J20</f>
        <v/>
      </c>
      <c r="M20" s="5" t="n">
        <v>31875</v>
      </c>
      <c r="N20" s="23">
        <f>SUM(J20:J41/M20)</f>
        <v/>
      </c>
    </row>
    <row r="21" ht="15.75" customHeight="1">
      <c r="B21" s="8" t="inlineStr">
        <is>
          <t>RAQUEL DURAN</t>
        </is>
      </c>
      <c r="C21" s="6" t="inlineStr">
        <is>
          <t>T</t>
        </is>
      </c>
      <c r="D21" s="5" t="n">
        <v>15</v>
      </c>
      <c r="E21" s="23">
        <f>(0.3*G21)+(0.7*H21)</f>
        <v/>
      </c>
      <c r="F21" s="5">
        <f>IF(E21&gt;=0.75,"A",IF(E21&gt;=0.65,"B",IF(E21&gt;=0.55,"C","Z")))</f>
        <v/>
      </c>
      <c r="G21" s="23">
        <f>L21/MAX($L$3:$L$26)</f>
        <v/>
      </c>
      <c r="H21" s="23">
        <f>K21/15</f>
        <v/>
      </c>
      <c r="I21" s="5" t="n">
        <v>514</v>
      </c>
      <c r="J21" s="5" t="n">
        <v>121</v>
      </c>
      <c r="K21" s="23">
        <f>J21/D21</f>
        <v/>
      </c>
      <c r="L21" s="23">
        <f>I21/J21</f>
        <v/>
      </c>
      <c r="M21" s="5" t="n">
        <v>31875</v>
      </c>
      <c r="N21" s="23">
        <f>SUM(J21:J42/M21)</f>
        <v/>
      </c>
    </row>
    <row r="22" ht="15.75" customHeight="1">
      <c r="B22" s="8" t="inlineStr">
        <is>
          <t>JUAN PEDRO MADRID</t>
        </is>
      </c>
      <c r="C22" s="6" t="inlineStr">
        <is>
          <t>T</t>
        </is>
      </c>
      <c r="D22" s="5" t="n">
        <v>15</v>
      </c>
      <c r="E22" s="23">
        <f>(0.3*G22)+(0.7*H22)</f>
        <v/>
      </c>
      <c r="F22" s="5">
        <f>IF(E22&gt;=0.75,"A",IF(E22&gt;=0.65,"B",IF(E22&gt;=0.55,"C","Z")))</f>
        <v/>
      </c>
      <c r="G22" s="23">
        <f>L22/MAX($L$3:$L$26)</f>
        <v/>
      </c>
      <c r="H22" s="23">
        <f>K22/15</f>
        <v/>
      </c>
      <c r="I22" s="5" t="n">
        <v>461</v>
      </c>
      <c r="J22" s="5" t="n">
        <v>118</v>
      </c>
      <c r="K22" s="23">
        <f>J22/D22</f>
        <v/>
      </c>
      <c r="L22" s="23">
        <f>I22/J22</f>
        <v/>
      </c>
      <c r="M22" s="5" t="n">
        <v>31875</v>
      </c>
      <c r="N22" s="23">
        <f>SUM(J22:J43/M22)</f>
        <v/>
      </c>
    </row>
    <row r="23" ht="15.75" customHeight="1">
      <c r="B23" s="9" t="inlineStr">
        <is>
          <t>YOLANDA ROMERO</t>
        </is>
      </c>
      <c r="C23" s="51" t="inlineStr">
        <is>
          <t>M</t>
        </is>
      </c>
      <c r="D23" s="49" t="n">
        <v>16</v>
      </c>
      <c r="E23" s="23">
        <f>(0.3*G23)+(0.7*H23)</f>
        <v/>
      </c>
      <c r="F23" s="5">
        <f>IF(E23&gt;=0.75,"A",IF(E23&gt;=0.65,"B",IF(E23&gt;=0.55,"C","Z")))</f>
        <v/>
      </c>
      <c r="G23" s="23">
        <f>L23/MAX($L$3:$L$26)</f>
        <v/>
      </c>
      <c r="H23" s="23">
        <f>K23/15</f>
        <v/>
      </c>
      <c r="I23" s="5">
        <f>95+190+247</f>
        <v/>
      </c>
      <c r="J23" s="5">
        <f>50+32</f>
        <v/>
      </c>
      <c r="K23" s="50">
        <f>J23/D23</f>
        <v/>
      </c>
      <c r="L23" s="23">
        <f>I23/J23</f>
        <v/>
      </c>
      <c r="M23" s="49" t="n">
        <v>31875</v>
      </c>
      <c r="N23" s="50">
        <f>SUM(J23:J45/M23)</f>
        <v/>
      </c>
    </row>
    <row r="24" ht="15.75" customHeight="1">
      <c r="B24" s="20" t="inlineStr">
        <is>
          <t>NAZARET RODRIGUEZ</t>
        </is>
      </c>
      <c r="C24" s="21" t="inlineStr">
        <is>
          <t>M</t>
        </is>
      </c>
      <c r="D24" s="22">
        <f>18+5</f>
        <v/>
      </c>
      <c r="E24" s="23">
        <f>(0.3*G24)+(0.7*H24)</f>
        <v/>
      </c>
      <c r="F24" s="5">
        <f>IF(E24&gt;=0.75,"A",IF(E24&gt;=0.65,"B",IF(E24&gt;=0.55,"C","Z")))</f>
        <v/>
      </c>
      <c r="G24" s="23">
        <f>L24/MAX($L$3:$L$26)</f>
        <v/>
      </c>
      <c r="H24" s="23">
        <f>K24/15</f>
        <v/>
      </c>
      <c r="I24" s="5" t="n">
        <v>646</v>
      </c>
      <c r="J24" s="5" t="n">
        <v>123</v>
      </c>
      <c r="K24" s="24">
        <f>J24/D24</f>
        <v/>
      </c>
      <c r="L24" s="24">
        <f>I24/J24</f>
        <v/>
      </c>
      <c r="M24" s="22" t="n">
        <v>31875</v>
      </c>
      <c r="N24" s="24">
        <f>SUM(J24:J45/M24)</f>
        <v/>
      </c>
    </row>
    <row r="25" ht="15.75" customHeight="1">
      <c r="B25" s="8" t="inlineStr">
        <is>
          <t>MARIA JOSE MORENO</t>
        </is>
      </c>
      <c r="C25" s="12" t="inlineStr">
        <is>
          <t>M</t>
        </is>
      </c>
      <c r="D25" s="12" t="n">
        <v>5</v>
      </c>
      <c r="E25" s="23">
        <f>(0.3*G25)+(0.7*H25)</f>
        <v/>
      </c>
      <c r="F25" s="5">
        <f>IF(E25&gt;=0.75,"A",IF(E25&gt;=0.65,"B",IF(E25&gt;=0.55,"C","Z")))</f>
        <v/>
      </c>
      <c r="G25" s="23">
        <f>L25/MAX($L$3:$L$26)</f>
        <v/>
      </c>
      <c r="H25" s="23">
        <f>K25/15</f>
        <v/>
      </c>
      <c r="I25" s="5" t="n">
        <v>79</v>
      </c>
      <c r="J25" s="5" t="n">
        <v>31</v>
      </c>
      <c r="K25" s="19">
        <f>J25/D25</f>
        <v/>
      </c>
      <c r="L25" s="19">
        <f>I25/J25</f>
        <v/>
      </c>
      <c r="M25" s="12" t="n">
        <v>31875</v>
      </c>
      <c r="N25" s="19">
        <f>SUM(J25:J46/M25)</f>
        <v/>
      </c>
    </row>
    <row r="26" ht="15.75" customHeight="1">
      <c r="B26" s="20" t="inlineStr">
        <is>
          <t>ROCIO ALARCON</t>
        </is>
      </c>
      <c r="C26" s="48" t="inlineStr">
        <is>
          <t>M</t>
        </is>
      </c>
      <c r="D26" s="48" t="n">
        <v>8</v>
      </c>
      <c r="E26" s="24">
        <f>(0.3*G26)+(0.7*H26)</f>
        <v/>
      </c>
      <c r="F26" s="22">
        <f>IF(E26&gt;=0.75,"A",IF(E26&gt;=0.65,"B",IF(E26&gt;=0.55,"C","Z")))</f>
        <v/>
      </c>
      <c r="G26" s="24">
        <f>L26/MAX($L$3:$L$26)</f>
        <v/>
      </c>
      <c r="H26" s="24">
        <f>K26/15</f>
        <v/>
      </c>
      <c r="I26" s="22" t="n">
        <v>94</v>
      </c>
      <c r="J26" s="22" t="n">
        <v>21</v>
      </c>
      <c r="K26" s="46">
        <f>J26/D26</f>
        <v/>
      </c>
      <c r="L26" s="46">
        <f>I26/J26</f>
        <v/>
      </c>
      <c r="M26" s="48" t="n">
        <v>31875</v>
      </c>
      <c r="N26" s="46">
        <f>SUM(J26:J47/M26)</f>
        <v/>
      </c>
    </row>
    <row r="27" ht="15.75" customHeight="1">
      <c r="B27" s="8" t="inlineStr">
        <is>
          <t>VICTORIA RUIZ</t>
        </is>
      </c>
      <c r="C27" s="12" t="inlineStr">
        <is>
          <t>M</t>
        </is>
      </c>
      <c r="D27" s="12" t="n">
        <v>16</v>
      </c>
      <c r="E27" s="19">
        <f>(0.3*G27)+(0.7*H27)</f>
        <v/>
      </c>
      <c r="F27" s="12">
        <f>IF(E27&gt;=0.75,"A",IF(E27&gt;=0.65,"B",IF(E27&gt;=0.55,"C","Z")))</f>
        <v/>
      </c>
      <c r="G27" s="19">
        <f>L27/MAX($L$3:$L$26)</f>
        <v/>
      </c>
      <c r="H27" s="19">
        <f>K27/15</f>
        <v/>
      </c>
      <c r="I27" s="12" t="n">
        <v>386</v>
      </c>
      <c r="J27" s="12" t="n">
        <v>98</v>
      </c>
      <c r="K27" s="19">
        <f>J27/D27</f>
        <v/>
      </c>
      <c r="L27" s="19">
        <f>I27/J27</f>
        <v/>
      </c>
      <c r="M27" s="12" t="n">
        <v>31875</v>
      </c>
      <c r="N27" s="19">
        <f>SUM(J27:J48/M27)</f>
        <v/>
      </c>
    </row>
    <row r="28" ht="15.75" customHeight="1">
      <c r="B28" s="1" t="n"/>
    </row>
    <row r="29" ht="15.75" customHeight="1">
      <c r="B29" s="1" t="n"/>
    </row>
    <row r="30" ht="15.75" customHeight="1">
      <c r="B30" s="1" t="n"/>
    </row>
    <row r="31" ht="15.75" customHeight="1">
      <c r="B31" s="1" t="n"/>
    </row>
    <row r="32" ht="15.75" customHeight="1">
      <c r="B32" s="1" t="n"/>
    </row>
    <row r="33" ht="15.75" customHeight="1">
      <c r="B33" s="1" t="n"/>
    </row>
    <row r="34" ht="15.75" customHeight="1">
      <c r="B34" s="1" t="n"/>
    </row>
    <row r="35" ht="15.75" customHeight="1">
      <c r="B35" s="1" t="n"/>
    </row>
    <row r="36" ht="15.75" customHeight="1">
      <c r="B36" s="1" t="n"/>
    </row>
    <row r="37" ht="15.75" customHeight="1">
      <c r="B37" s="1" t="n"/>
    </row>
    <row r="38" ht="15.75" customHeight="1">
      <c r="B38" s="1" t="n"/>
    </row>
    <row r="39" ht="15.75" customHeight="1">
      <c r="B39" s="1" t="n"/>
    </row>
    <row r="40" ht="15.75" customHeight="1">
      <c r="B40" s="1" t="n"/>
    </row>
    <row r="41" ht="15.75" customHeight="1">
      <c r="B41" s="1" t="n"/>
    </row>
    <row r="42" ht="15.75" customHeight="1">
      <c r="B42" s="1" t="n"/>
    </row>
    <row r="43" ht="15.75" customHeight="1">
      <c r="B43" s="1" t="n"/>
    </row>
    <row r="44" ht="15.75" customHeight="1">
      <c r="B44" s="1" t="n"/>
    </row>
    <row r="45" ht="15.75" customHeight="1">
      <c r="B45" s="1" t="n"/>
    </row>
    <row r="46" ht="15.75" customHeight="1">
      <c r="B46" s="1" t="n"/>
    </row>
    <row r="47" ht="15.75" customHeight="1">
      <c r="B47" s="1" t="n"/>
    </row>
    <row r="48" ht="15.75" customHeight="1">
      <c r="B48" s="1" t="n"/>
    </row>
    <row r="49" ht="15.75" customHeight="1">
      <c r="B49" s="1" t="n"/>
    </row>
    <row r="50" ht="15.75" customHeight="1">
      <c r="B50" s="1" t="n"/>
    </row>
    <row r="51" ht="15.75" customHeight="1">
      <c r="B51" s="1" t="n"/>
    </row>
    <row r="52" ht="15.75" customHeight="1">
      <c r="B52" s="1" t="n"/>
    </row>
    <row r="53" ht="15.75" customHeight="1">
      <c r="B53" s="1" t="n"/>
    </row>
    <row r="54" ht="15.75" customHeight="1">
      <c r="B54" s="1" t="n"/>
    </row>
    <row r="55" ht="15.75" customHeight="1">
      <c r="B55" s="1" t="n"/>
    </row>
    <row r="56" ht="15.75" customHeight="1">
      <c r="B56" s="1" t="n"/>
    </row>
    <row r="57" ht="15.75" customHeight="1">
      <c r="B57" s="1" t="n"/>
    </row>
    <row r="58" ht="15.75" customHeight="1">
      <c r="B58" s="1" t="n"/>
    </row>
    <row r="59" ht="15.75" customHeight="1">
      <c r="B59" s="1" t="n"/>
    </row>
    <row r="60" ht="15.75" customHeight="1">
      <c r="B60" s="1" t="n"/>
    </row>
    <row r="61" ht="15.75" customHeight="1">
      <c r="B61" s="1" t="n"/>
    </row>
    <row r="62" ht="15.75" customHeight="1">
      <c r="B62" s="1" t="n"/>
    </row>
    <row r="63" ht="15.75" customHeight="1">
      <c r="B63" s="1" t="n"/>
    </row>
    <row r="64" ht="15.75" customHeight="1">
      <c r="B64" s="1" t="n"/>
    </row>
    <row r="65" ht="15.75" customHeight="1">
      <c r="B65" s="1" t="n"/>
    </row>
    <row r="66" ht="15.75" customHeight="1">
      <c r="B66" s="1" t="n"/>
    </row>
    <row r="67" ht="15.75" customHeight="1">
      <c r="B67" s="1" t="n"/>
    </row>
    <row r="68" ht="15.75" customHeight="1">
      <c r="B68" s="1" t="n"/>
    </row>
    <row r="69" ht="15.75" customHeight="1">
      <c r="B69" s="1" t="n"/>
    </row>
    <row r="70" ht="15.75" customHeight="1">
      <c r="B70" s="1" t="n"/>
    </row>
    <row r="71" ht="15.75" customHeight="1">
      <c r="B71" s="1" t="n"/>
    </row>
    <row r="72" ht="15.75" customHeight="1">
      <c r="B72" s="1" t="n"/>
    </row>
    <row r="73" ht="15.75" customHeight="1">
      <c r="B73" s="1" t="n"/>
    </row>
    <row r="74" ht="15.75" customHeight="1">
      <c r="B74" s="1" t="n"/>
    </row>
    <row r="75" ht="15.75" customHeight="1">
      <c r="B75" s="1" t="n"/>
    </row>
    <row r="76" ht="15.75" customHeight="1">
      <c r="B76" s="1" t="n"/>
    </row>
    <row r="77" ht="15.75" customHeight="1">
      <c r="B77" s="1" t="n"/>
    </row>
    <row r="78" ht="15.75" customHeight="1">
      <c r="B78" s="1" t="n"/>
    </row>
    <row r="79" ht="15.75" customHeight="1">
      <c r="B79" s="1" t="n"/>
    </row>
    <row r="80" ht="15.75" customHeight="1">
      <c r="B80" s="1" t="n"/>
    </row>
    <row r="81" ht="15.75" customHeight="1">
      <c r="B81" s="1" t="n"/>
    </row>
    <row r="82" ht="15.75" customHeight="1">
      <c r="B82" s="1" t="n"/>
    </row>
    <row r="83" ht="15.75" customHeight="1">
      <c r="B83" s="1" t="n"/>
    </row>
    <row r="84" ht="15.75" customHeight="1">
      <c r="B84" s="1" t="n"/>
    </row>
    <row r="85" ht="15.75" customHeight="1">
      <c r="B85" s="1" t="n"/>
    </row>
    <row r="86" ht="15.75" customHeight="1">
      <c r="B86" s="1" t="n"/>
    </row>
    <row r="87" ht="15.75" customHeight="1">
      <c r="B87" s="1" t="n"/>
    </row>
    <row r="88" ht="15.75" customHeight="1">
      <c r="B88" s="1" t="n"/>
    </row>
    <row r="89" ht="15.75" customHeight="1">
      <c r="B89" s="1" t="n"/>
    </row>
    <row r="90" ht="15.75" customHeight="1">
      <c r="B90" s="1" t="n"/>
    </row>
    <row r="91" ht="15.75" customHeight="1">
      <c r="B91" s="1" t="n"/>
    </row>
    <row r="92" ht="15.75" customHeight="1">
      <c r="B92" s="1" t="n"/>
    </row>
    <row r="93" ht="15.75" customHeight="1">
      <c r="B93" s="1" t="n"/>
    </row>
    <row r="94" ht="15.75" customHeight="1">
      <c r="B94" s="1" t="n"/>
    </row>
    <row r="95" ht="15.75" customHeight="1">
      <c r="B95" s="1" t="n"/>
    </row>
    <row r="96" ht="15.75" customHeight="1">
      <c r="B96" s="1" t="n"/>
    </row>
    <row r="97" ht="15.75" customHeight="1">
      <c r="B97" s="1" t="n"/>
    </row>
    <row r="98" ht="15.75" customHeight="1">
      <c r="B98" s="1" t="n"/>
    </row>
    <row r="99" ht="15.75" customHeight="1">
      <c r="B99" s="1" t="n"/>
    </row>
    <row r="100" ht="15.75" customHeight="1">
      <c r="B100" s="1" t="n"/>
    </row>
    <row r="101" ht="15.75" customHeight="1">
      <c r="B101" s="1" t="n"/>
    </row>
    <row r="102" ht="15.75" customHeight="1">
      <c r="B102" s="1" t="n"/>
    </row>
    <row r="103" ht="15.75" customHeight="1">
      <c r="B103" s="1" t="n"/>
    </row>
    <row r="104" ht="15.75" customHeight="1">
      <c r="B104" s="1" t="n"/>
    </row>
    <row r="105" ht="15.75" customHeight="1">
      <c r="B105" s="1" t="n"/>
    </row>
    <row r="106" ht="15.75" customHeight="1">
      <c r="B106" s="1" t="n"/>
    </row>
    <row r="107" ht="15.75" customHeight="1">
      <c r="B107" s="1" t="n"/>
    </row>
    <row r="108" ht="15.75" customHeight="1">
      <c r="B108" s="1" t="n"/>
    </row>
    <row r="109" ht="15.75" customHeight="1">
      <c r="B109" s="1" t="n"/>
    </row>
    <row r="110" ht="15.75" customHeight="1">
      <c r="B110" s="1" t="n"/>
    </row>
    <row r="111" ht="15.75" customHeight="1">
      <c r="B111" s="1" t="n"/>
    </row>
    <row r="112" ht="15.75" customHeight="1">
      <c r="B112" s="1" t="n"/>
    </row>
    <row r="113" ht="15.75" customHeight="1">
      <c r="B113" s="1" t="n"/>
    </row>
    <row r="114" ht="15.75" customHeight="1">
      <c r="B114" s="1" t="n"/>
    </row>
    <row r="115" ht="15.75" customHeight="1">
      <c r="B115" s="1" t="n"/>
    </row>
    <row r="116" ht="15.75" customHeight="1">
      <c r="B116" s="1" t="n"/>
    </row>
    <row r="117" ht="15.75" customHeight="1">
      <c r="B117" s="1" t="n"/>
    </row>
    <row r="118" ht="15.75" customHeight="1">
      <c r="B118" s="1" t="n"/>
    </row>
    <row r="119" ht="15.75" customHeight="1">
      <c r="B119" s="1" t="n"/>
    </row>
    <row r="120" ht="15.75" customHeight="1">
      <c r="B120" s="1" t="n"/>
    </row>
    <row r="121" ht="15.75" customHeight="1">
      <c r="B121" s="1" t="n"/>
    </row>
    <row r="122" ht="15.75" customHeight="1">
      <c r="B122" s="1" t="n"/>
    </row>
    <row r="123" ht="15.75" customHeight="1">
      <c r="B123" s="1" t="n"/>
    </row>
    <row r="124" ht="15.75" customHeight="1">
      <c r="B124" s="1" t="n"/>
    </row>
    <row r="125" ht="15.75" customHeight="1">
      <c r="B125" s="1" t="n"/>
    </row>
    <row r="126" ht="15.75" customHeight="1">
      <c r="B126" s="1" t="n"/>
    </row>
    <row r="127" ht="15.75" customHeight="1">
      <c r="B127" s="1" t="n"/>
    </row>
    <row r="128" ht="15.75" customHeight="1">
      <c r="B128" s="1" t="n"/>
    </row>
    <row r="129" ht="15.75" customHeight="1">
      <c r="B129" s="1" t="n"/>
    </row>
    <row r="130" ht="15.75" customHeight="1">
      <c r="B130" s="1" t="n"/>
    </row>
    <row r="131" ht="15.75" customHeight="1">
      <c r="B131" s="1" t="n"/>
    </row>
    <row r="132" ht="15.75" customHeight="1">
      <c r="B132" s="1" t="n"/>
    </row>
    <row r="133" ht="15.75" customHeight="1">
      <c r="B133" s="1" t="n"/>
    </row>
    <row r="134" ht="15.75" customHeight="1">
      <c r="B134" s="1" t="n"/>
    </row>
    <row r="135" ht="15.75" customHeight="1">
      <c r="B135" s="1" t="n"/>
    </row>
    <row r="136" ht="15.75" customHeight="1">
      <c r="B136" s="1" t="n"/>
    </row>
    <row r="137" ht="15.75" customHeight="1">
      <c r="B137" s="1" t="n"/>
    </row>
    <row r="138" ht="15.75" customHeight="1">
      <c r="B138" s="1" t="n"/>
    </row>
    <row r="139" ht="15.75" customHeight="1">
      <c r="B139" s="1" t="n"/>
    </row>
    <row r="140" ht="15.75" customHeight="1">
      <c r="B140" s="1" t="n"/>
    </row>
    <row r="141" ht="15.75" customHeight="1">
      <c r="B141" s="1" t="n"/>
    </row>
    <row r="142" ht="15.75" customHeight="1">
      <c r="B142" s="1" t="n"/>
    </row>
    <row r="143" ht="15.75" customHeight="1">
      <c r="B143" s="1" t="n"/>
    </row>
    <row r="144" ht="15.75" customHeight="1">
      <c r="B144" s="1" t="n"/>
    </row>
    <row r="145" ht="15.75" customHeight="1">
      <c r="B145" s="1" t="n"/>
    </row>
    <row r="146" ht="15.75" customHeight="1">
      <c r="B146" s="1" t="n"/>
    </row>
    <row r="147" ht="15.75" customHeight="1">
      <c r="B147" s="1" t="n"/>
    </row>
    <row r="148" ht="15.75" customHeight="1">
      <c r="B148" s="1" t="n"/>
    </row>
    <row r="149" ht="15.75" customHeight="1">
      <c r="B149" s="1" t="n"/>
    </row>
    <row r="150" ht="15.75" customHeight="1">
      <c r="B150" s="1" t="n"/>
    </row>
    <row r="151" ht="15.75" customHeight="1">
      <c r="B151" s="1" t="n"/>
    </row>
    <row r="152" ht="15.75" customHeight="1">
      <c r="B152" s="1" t="n"/>
    </row>
    <row r="153" ht="15.75" customHeight="1">
      <c r="B153" s="1" t="n"/>
    </row>
    <row r="154" ht="15.75" customHeight="1">
      <c r="B154" s="1" t="n"/>
    </row>
    <row r="155" ht="15.75" customHeight="1">
      <c r="B155" s="1" t="n"/>
    </row>
    <row r="156" ht="15.75" customHeight="1">
      <c r="B156" s="1" t="n"/>
    </row>
    <row r="157" ht="15.75" customHeight="1">
      <c r="B157" s="1" t="n"/>
    </row>
    <row r="158" ht="15.75" customHeight="1">
      <c r="B158" s="1" t="n"/>
    </row>
    <row r="159" ht="15.75" customHeight="1">
      <c r="B159" s="1" t="n"/>
    </row>
    <row r="160" ht="15.75" customHeight="1">
      <c r="B160" s="1" t="n"/>
    </row>
    <row r="161" ht="15.75" customHeight="1">
      <c r="B161" s="1" t="n"/>
    </row>
    <row r="162" ht="15.75" customHeight="1">
      <c r="B162" s="1" t="n"/>
    </row>
    <row r="163" ht="15.75" customHeight="1">
      <c r="B163" s="1" t="n"/>
    </row>
    <row r="164" ht="15.75" customHeight="1">
      <c r="B164" s="1" t="n"/>
    </row>
    <row r="165" ht="15.75" customHeight="1">
      <c r="B165" s="1" t="n"/>
    </row>
    <row r="166" ht="15.75" customHeight="1">
      <c r="B166" s="1" t="n"/>
    </row>
    <row r="167" ht="15.75" customHeight="1">
      <c r="B167" s="1" t="n"/>
    </row>
    <row r="168" ht="15.75" customHeight="1">
      <c r="B168" s="1" t="n"/>
    </row>
    <row r="169" ht="15.75" customHeight="1">
      <c r="B169" s="1" t="n"/>
    </row>
    <row r="170" ht="15.75" customHeight="1">
      <c r="B170" s="1" t="n"/>
    </row>
    <row r="171" ht="15.75" customHeight="1">
      <c r="B171" s="1" t="n"/>
    </row>
    <row r="172" ht="15.75" customHeight="1">
      <c r="B172" s="1" t="n"/>
    </row>
    <row r="173" ht="15.75" customHeight="1">
      <c r="B173" s="1" t="n"/>
    </row>
    <row r="174" ht="15.75" customHeight="1">
      <c r="B174" s="1" t="n"/>
    </row>
    <row r="175" ht="15.75" customHeight="1">
      <c r="B175" s="1" t="n"/>
    </row>
    <row r="176" ht="15.75" customHeight="1">
      <c r="B176" s="1" t="n"/>
    </row>
    <row r="177" ht="15.75" customHeight="1">
      <c r="B177" s="1" t="n"/>
    </row>
    <row r="178" ht="15.75" customHeight="1">
      <c r="B178" s="1" t="n"/>
    </row>
    <row r="179" ht="15.75" customHeight="1">
      <c r="B179" s="1" t="n"/>
    </row>
    <row r="180" ht="15.75" customHeight="1">
      <c r="B180" s="1" t="n"/>
    </row>
    <row r="181" ht="15.75" customHeight="1">
      <c r="B181" s="1" t="n"/>
    </row>
    <row r="182" ht="15.75" customHeight="1">
      <c r="B182" s="1" t="n"/>
    </row>
    <row r="183" ht="15.75" customHeight="1">
      <c r="B183" s="1" t="n"/>
    </row>
    <row r="184" ht="15.75" customHeight="1">
      <c r="B184" s="1" t="n"/>
    </row>
    <row r="185" ht="15.75" customHeight="1">
      <c r="B185" s="1" t="n"/>
    </row>
    <row r="186" ht="15.75" customHeight="1">
      <c r="B186" s="1" t="n"/>
    </row>
    <row r="187" ht="15.75" customHeight="1">
      <c r="B187" s="1" t="n"/>
    </row>
    <row r="188" ht="15.75" customHeight="1">
      <c r="B188" s="1" t="n"/>
    </row>
    <row r="189" ht="15.75" customHeight="1">
      <c r="B189" s="1" t="n"/>
    </row>
    <row r="190" ht="15.75" customHeight="1">
      <c r="B190" s="1" t="n"/>
    </row>
    <row r="191" ht="15.75" customHeight="1">
      <c r="B191" s="1" t="n"/>
    </row>
    <row r="192" ht="15.75" customHeight="1">
      <c r="B192" s="1" t="n"/>
    </row>
    <row r="193" ht="15.75" customHeight="1">
      <c r="B193" s="1" t="n"/>
    </row>
    <row r="194" ht="15.75" customHeight="1">
      <c r="B194" s="1" t="n"/>
    </row>
    <row r="195" ht="15.75" customHeight="1">
      <c r="B195" s="1" t="n"/>
    </row>
    <row r="196" ht="15.75" customHeight="1">
      <c r="B196" s="1" t="n"/>
    </row>
    <row r="197" ht="15.75" customHeight="1">
      <c r="B197" s="1" t="n"/>
    </row>
    <row r="198" ht="15.75" customHeight="1">
      <c r="B198" s="1" t="n"/>
    </row>
    <row r="199" ht="15.75" customHeight="1">
      <c r="B199" s="1" t="n"/>
    </row>
    <row r="200" ht="15.75" customHeight="1">
      <c r="B200" s="1" t="n"/>
    </row>
    <row r="201" ht="15.75" customHeight="1">
      <c r="B201" s="1" t="n"/>
    </row>
    <row r="202" ht="15.75" customHeight="1">
      <c r="B202" s="1" t="n"/>
    </row>
    <row r="203" ht="15.75" customHeight="1">
      <c r="B203" s="1" t="n"/>
    </row>
    <row r="204" ht="15.75" customHeight="1">
      <c r="B204" s="1" t="n"/>
    </row>
    <row r="205" ht="15.75" customHeight="1">
      <c r="B205" s="1" t="n"/>
    </row>
    <row r="206" ht="15.75" customHeight="1">
      <c r="B206" s="1" t="n"/>
    </row>
    <row r="207" ht="15.75" customHeight="1">
      <c r="B207" s="1" t="n"/>
    </row>
    <row r="208" ht="15.75" customHeight="1">
      <c r="B208" s="1" t="n"/>
    </row>
    <row r="209" ht="15.75" customHeight="1">
      <c r="B209" s="1" t="n"/>
    </row>
    <row r="210" ht="15.75" customHeight="1">
      <c r="B210" s="1" t="n"/>
    </row>
    <row r="211" ht="15.75" customHeight="1">
      <c r="B211" s="1" t="n"/>
    </row>
    <row r="212" ht="15.75" customHeight="1">
      <c r="B212" s="1" t="n"/>
    </row>
    <row r="213" ht="15.75" customHeight="1">
      <c r="B213" s="1" t="n"/>
    </row>
    <row r="214" ht="15.75" customHeight="1">
      <c r="B214" s="1" t="n"/>
    </row>
    <row r="215" ht="15.75" customHeight="1">
      <c r="B215" s="1" t="n"/>
    </row>
    <row r="216" ht="15.75" customHeight="1">
      <c r="B216" s="1" t="n"/>
    </row>
    <row r="217" ht="15.75" customHeight="1">
      <c r="B217" s="1" t="n"/>
    </row>
    <row r="218" ht="15.75" customHeight="1">
      <c r="B218" s="1" t="n"/>
    </row>
    <row r="219" ht="15.75" customHeight="1">
      <c r="B219" s="1" t="n"/>
    </row>
    <row r="220" ht="15.75" customHeight="1">
      <c r="B220" s="1" t="n"/>
    </row>
    <row r="221" ht="15.75" customHeight="1">
      <c r="B221" s="1" t="n"/>
    </row>
    <row r="222" ht="15.75" customHeight="1">
      <c r="B222" s="1" t="n"/>
    </row>
    <row r="223" ht="15.75" customHeight="1">
      <c r="B223" s="1" t="n"/>
    </row>
    <row r="224" ht="15.75" customHeight="1">
      <c r="B224" s="1" t="n"/>
    </row>
    <row r="225" ht="15.75" customHeight="1">
      <c r="B225" s="1" t="n"/>
    </row>
    <row r="226" ht="15.75" customHeight="1">
      <c r="B226" s="1" t="n"/>
    </row>
    <row r="227" ht="15.75" customHeight="1">
      <c r="B227" s="1" t="n"/>
    </row>
    <row r="228" ht="15.75" customHeight="1">
      <c r="B228" s="1" t="n"/>
    </row>
    <row r="229" ht="15.75" customHeight="1">
      <c r="B229" s="1" t="n"/>
    </row>
    <row r="230" ht="15.75" customHeight="1">
      <c r="B230" s="1" t="n"/>
    </row>
    <row r="231" ht="15.75" customHeight="1">
      <c r="B231" s="1" t="n"/>
    </row>
    <row r="232" ht="15.75" customHeight="1">
      <c r="B232" s="1" t="n"/>
    </row>
    <row r="233" ht="15.75" customHeight="1">
      <c r="B233" s="1" t="n"/>
    </row>
    <row r="234" ht="15.75" customHeight="1">
      <c r="B234" s="1" t="n"/>
    </row>
    <row r="235" ht="15.75" customHeight="1">
      <c r="B235" s="1" t="n"/>
    </row>
    <row r="236" ht="15.75" customHeight="1">
      <c r="B236" s="1" t="n"/>
    </row>
    <row r="237" ht="15.75" customHeight="1">
      <c r="B237" s="1" t="n"/>
    </row>
    <row r="238" ht="15.75" customHeight="1">
      <c r="B238" s="1" t="n"/>
    </row>
    <row r="239" ht="15.75" customHeight="1">
      <c r="B239" s="1" t="n"/>
    </row>
    <row r="240" ht="15.75" customHeight="1">
      <c r="B240" s="1" t="n"/>
    </row>
    <row r="241" ht="15.75" customHeight="1">
      <c r="B241" s="1" t="n"/>
    </row>
    <row r="242" ht="15.75" customHeight="1">
      <c r="B242" s="1" t="n"/>
    </row>
    <row r="243" ht="15.75" customHeight="1">
      <c r="B243" s="1" t="n"/>
    </row>
    <row r="244" ht="15.75" customHeight="1">
      <c r="B244" s="1" t="n"/>
    </row>
    <row r="245" ht="15.75" customHeight="1">
      <c r="B245" s="1" t="n"/>
    </row>
    <row r="246" ht="15.75" customHeight="1">
      <c r="B246" s="1" t="n"/>
    </row>
    <row r="247" ht="15.75" customHeight="1">
      <c r="B247" s="1" t="n"/>
    </row>
    <row r="248" ht="15.75" customHeight="1">
      <c r="B248" s="1" t="n"/>
    </row>
    <row r="249" ht="15.75" customHeight="1">
      <c r="B249" s="1" t="n"/>
    </row>
    <row r="250" ht="15.75" customHeight="1">
      <c r="B250" s="1" t="n"/>
    </row>
    <row r="251" ht="15.75" customHeight="1">
      <c r="B251" s="1" t="n"/>
    </row>
    <row r="252" ht="15.75" customHeight="1">
      <c r="B252" s="1" t="n"/>
    </row>
    <row r="253" ht="15.75" customHeight="1">
      <c r="B253" s="1" t="n"/>
    </row>
    <row r="254" ht="15.75" customHeight="1">
      <c r="B254" s="1" t="n"/>
    </row>
    <row r="255" ht="15.75" customHeight="1">
      <c r="B255" s="1" t="n"/>
    </row>
    <row r="256" ht="15.75" customHeight="1">
      <c r="B256" s="1" t="n"/>
    </row>
    <row r="257" ht="15.75" customHeight="1">
      <c r="B257" s="1" t="n"/>
    </row>
    <row r="258" ht="15.75" customHeight="1">
      <c r="B258" s="1" t="n"/>
    </row>
    <row r="259" ht="15.75" customHeight="1">
      <c r="B259" s="1" t="n"/>
    </row>
    <row r="260" ht="15.75" customHeight="1">
      <c r="B260" s="1" t="n"/>
    </row>
    <row r="261" ht="15.75" customHeight="1">
      <c r="B261" s="1" t="n"/>
    </row>
    <row r="262" ht="15.75" customHeight="1">
      <c r="B262" s="1" t="n"/>
    </row>
    <row r="263" ht="15.75" customHeight="1">
      <c r="B263" s="1" t="n"/>
    </row>
    <row r="264" ht="15.75" customHeight="1">
      <c r="B264" s="1" t="n"/>
    </row>
    <row r="265" ht="15.75" customHeight="1">
      <c r="B265" s="1" t="n"/>
    </row>
    <row r="266" ht="15.75" customHeight="1">
      <c r="B266" s="1" t="n"/>
    </row>
    <row r="267" ht="15.75" customHeight="1">
      <c r="B267" s="1" t="n"/>
    </row>
    <row r="268" ht="15.75" customHeight="1">
      <c r="B268" s="1" t="n"/>
    </row>
    <row r="269" ht="15.75" customHeight="1">
      <c r="B269" s="1" t="n"/>
    </row>
    <row r="270" ht="15.75" customHeight="1">
      <c r="B270" s="1" t="n"/>
    </row>
    <row r="271" ht="15.75" customHeight="1">
      <c r="B271" s="1" t="n"/>
    </row>
    <row r="272" ht="15.75" customHeight="1">
      <c r="B272" s="1" t="n"/>
    </row>
    <row r="273" ht="15.75" customHeight="1">
      <c r="B273" s="1" t="n"/>
    </row>
    <row r="274" ht="15.75" customHeight="1">
      <c r="B274" s="1" t="n"/>
    </row>
    <row r="275" ht="15.75" customHeight="1">
      <c r="B275" s="1" t="n"/>
    </row>
    <row r="276" ht="15.75" customHeight="1">
      <c r="B276" s="1" t="n"/>
    </row>
    <row r="277" ht="15.75" customHeight="1">
      <c r="B277" s="1" t="n"/>
    </row>
    <row r="278" ht="15.75" customHeight="1">
      <c r="B278" s="1" t="n"/>
    </row>
    <row r="279" ht="15.75" customHeight="1">
      <c r="B279" s="1" t="n"/>
    </row>
    <row r="280" ht="15.75" customHeight="1">
      <c r="B280" s="1" t="n"/>
    </row>
    <row r="281" ht="15.75" customHeight="1">
      <c r="B281" s="1" t="n"/>
    </row>
    <row r="282" ht="15.75" customHeight="1">
      <c r="B282" s="1" t="n"/>
    </row>
    <row r="283" ht="15.75" customHeight="1">
      <c r="B283" s="1" t="n"/>
    </row>
    <row r="284" ht="15.75" customHeight="1">
      <c r="B284" s="1" t="n"/>
    </row>
    <row r="285" ht="15.75" customHeight="1">
      <c r="B285" s="1" t="n"/>
    </row>
    <row r="286" ht="15.75" customHeight="1">
      <c r="B286" s="1" t="n"/>
    </row>
    <row r="287" ht="15.75" customHeight="1">
      <c r="B287" s="1" t="n"/>
    </row>
    <row r="288" ht="15.75" customHeight="1">
      <c r="B288" s="1" t="n"/>
    </row>
    <row r="289" ht="15.75" customHeight="1">
      <c r="B289" s="1" t="n"/>
    </row>
    <row r="290" ht="15.75" customHeight="1">
      <c r="B290" s="1" t="n"/>
    </row>
    <row r="291" ht="15.75" customHeight="1">
      <c r="B291" s="1" t="n"/>
    </row>
    <row r="292" ht="15.75" customHeight="1">
      <c r="B292" s="1" t="n"/>
    </row>
    <row r="293" ht="15.75" customHeight="1">
      <c r="B293" s="1" t="n"/>
    </row>
    <row r="294" ht="15.75" customHeight="1">
      <c r="B294" s="1" t="n"/>
    </row>
    <row r="295" ht="15.75" customHeight="1">
      <c r="B295" s="1" t="n"/>
    </row>
    <row r="296" ht="15.75" customHeight="1">
      <c r="B296" s="1" t="n"/>
    </row>
    <row r="297" ht="15.75" customHeight="1">
      <c r="B297" s="1" t="n"/>
    </row>
    <row r="298" ht="15.75" customHeight="1">
      <c r="B298" s="1" t="n"/>
    </row>
    <row r="299" ht="15.75" customHeight="1">
      <c r="B299" s="1" t="n"/>
    </row>
    <row r="300" ht="15.75" customHeight="1">
      <c r="B300" s="1" t="n"/>
    </row>
    <row r="301" ht="15.75" customHeight="1">
      <c r="B301" s="1" t="n"/>
    </row>
    <row r="302" ht="15.75" customHeight="1">
      <c r="B302" s="1" t="n"/>
    </row>
    <row r="303" ht="15.75" customHeight="1">
      <c r="B303" s="1" t="n"/>
    </row>
    <row r="304" ht="15.75" customHeight="1">
      <c r="B304" s="1" t="n"/>
    </row>
    <row r="305" ht="15.75" customHeight="1">
      <c r="B305" s="1" t="n"/>
    </row>
    <row r="306" ht="15.75" customHeight="1">
      <c r="B306" s="1" t="n"/>
    </row>
    <row r="307" ht="15.75" customHeight="1">
      <c r="B307" s="1" t="n"/>
    </row>
    <row r="308" ht="15.75" customHeight="1">
      <c r="B308" s="1" t="n"/>
    </row>
    <row r="309" ht="15.75" customHeight="1">
      <c r="B309" s="1" t="n"/>
    </row>
    <row r="310" ht="15.75" customHeight="1">
      <c r="B310" s="1" t="n"/>
    </row>
    <row r="311" ht="15.75" customHeight="1">
      <c r="B311" s="1" t="n"/>
    </row>
    <row r="312" ht="15.75" customHeight="1">
      <c r="B312" s="1" t="n"/>
    </row>
    <row r="313" ht="15.75" customHeight="1">
      <c r="B313" s="1" t="n"/>
    </row>
    <row r="314" ht="15.75" customHeight="1">
      <c r="B314" s="1" t="n"/>
    </row>
    <row r="315" ht="15.75" customHeight="1">
      <c r="B315" s="1" t="n"/>
    </row>
    <row r="316" ht="15.75" customHeight="1">
      <c r="B316" s="1" t="n"/>
    </row>
    <row r="317" ht="15.75" customHeight="1">
      <c r="B317" s="1" t="n"/>
    </row>
    <row r="318" ht="15.75" customHeight="1">
      <c r="B318" s="1" t="n"/>
    </row>
    <row r="319" ht="15.75" customHeight="1">
      <c r="B319" s="1" t="n"/>
    </row>
    <row r="320" ht="15.75" customHeight="1">
      <c r="B320" s="1" t="n"/>
    </row>
    <row r="321" ht="15.75" customHeight="1">
      <c r="B321" s="1" t="n"/>
    </row>
    <row r="322" ht="15.75" customHeight="1">
      <c r="B322" s="1" t="n"/>
    </row>
    <row r="323" ht="15.75" customHeight="1">
      <c r="B323" s="1" t="n"/>
    </row>
    <row r="324" ht="15.75" customHeight="1">
      <c r="B324" s="1" t="n"/>
    </row>
    <row r="325" ht="15.75" customHeight="1">
      <c r="B325" s="1" t="n"/>
    </row>
    <row r="326" ht="15.75" customHeight="1">
      <c r="B326" s="1" t="n"/>
    </row>
    <row r="327" ht="15.75" customHeight="1">
      <c r="B327" s="1" t="n"/>
    </row>
    <row r="328" ht="15.75" customHeight="1">
      <c r="B328" s="1" t="n"/>
    </row>
    <row r="329" ht="15.75" customHeight="1">
      <c r="B329" s="1" t="n"/>
    </row>
    <row r="330" ht="15.75" customHeight="1">
      <c r="B330" s="1" t="n"/>
    </row>
    <row r="331" ht="15.75" customHeight="1">
      <c r="B331" s="1" t="n"/>
    </row>
    <row r="332" ht="15.75" customHeight="1">
      <c r="B332" s="1" t="n"/>
    </row>
    <row r="333" ht="15.75" customHeight="1">
      <c r="B333" s="1" t="n"/>
    </row>
    <row r="334" ht="15.75" customHeight="1">
      <c r="B334" s="1" t="n"/>
    </row>
    <row r="335" ht="15.75" customHeight="1">
      <c r="B335" s="1" t="n"/>
    </row>
    <row r="336" ht="15.75" customHeight="1">
      <c r="B336" s="1" t="n"/>
    </row>
    <row r="337" ht="15.75" customHeight="1">
      <c r="B337" s="1" t="n"/>
    </row>
    <row r="338" ht="15.75" customHeight="1">
      <c r="B338" s="1" t="n"/>
    </row>
    <row r="339" ht="15.75" customHeight="1">
      <c r="B339" s="1" t="n"/>
    </row>
    <row r="340" ht="15.75" customHeight="1">
      <c r="B340" s="1" t="n"/>
    </row>
    <row r="341" ht="15.75" customHeight="1">
      <c r="B341" s="1" t="n"/>
    </row>
    <row r="342" ht="15.75" customHeight="1">
      <c r="B342" s="1" t="n"/>
    </row>
    <row r="343" ht="15.75" customHeight="1">
      <c r="B343" s="1" t="n"/>
    </row>
    <row r="344" ht="15.75" customHeight="1">
      <c r="B344" s="1" t="n"/>
    </row>
    <row r="345" ht="15.75" customHeight="1">
      <c r="B345" s="1" t="n"/>
    </row>
    <row r="346" ht="15.75" customHeight="1">
      <c r="B346" s="1" t="n"/>
    </row>
    <row r="347" ht="15.75" customHeight="1">
      <c r="B347" s="1" t="n"/>
    </row>
    <row r="348" ht="15.75" customHeight="1">
      <c r="B348" s="1" t="n"/>
    </row>
    <row r="349" ht="15.75" customHeight="1">
      <c r="B349" s="1" t="n"/>
    </row>
    <row r="350" ht="15.75" customHeight="1">
      <c r="B350" s="1" t="n"/>
    </row>
    <row r="351" ht="15.75" customHeight="1">
      <c r="B351" s="1" t="n"/>
    </row>
    <row r="352" ht="15.75" customHeight="1">
      <c r="B352" s="1" t="n"/>
    </row>
    <row r="353" ht="15.75" customHeight="1">
      <c r="B353" s="1" t="n"/>
    </row>
    <row r="354" ht="15.75" customHeight="1">
      <c r="B354" s="1" t="n"/>
    </row>
    <row r="355" ht="15.75" customHeight="1">
      <c r="B355" s="1" t="n"/>
    </row>
    <row r="356" ht="15.75" customHeight="1">
      <c r="B356" s="1" t="n"/>
    </row>
    <row r="357" ht="15.75" customHeight="1">
      <c r="B357" s="1" t="n"/>
    </row>
    <row r="358" ht="15.75" customHeight="1">
      <c r="B358" s="1" t="n"/>
    </row>
    <row r="359" ht="15.75" customHeight="1">
      <c r="B359" s="1" t="n"/>
    </row>
    <row r="360" ht="15.75" customHeight="1">
      <c r="B360" s="1" t="n"/>
    </row>
    <row r="361" ht="15.75" customHeight="1">
      <c r="B361" s="1" t="n"/>
    </row>
    <row r="362" ht="15.75" customHeight="1">
      <c r="B362" s="1" t="n"/>
    </row>
    <row r="363" ht="15.75" customHeight="1">
      <c r="B363" s="1" t="n"/>
    </row>
    <row r="364" ht="15.75" customHeight="1">
      <c r="B364" s="1" t="n"/>
    </row>
    <row r="365" ht="15.75" customHeight="1">
      <c r="B365" s="1" t="n"/>
    </row>
    <row r="366" ht="15.75" customHeight="1">
      <c r="B366" s="1" t="n"/>
    </row>
    <row r="367" ht="15.75" customHeight="1">
      <c r="B367" s="1" t="n"/>
    </row>
    <row r="368" ht="15.75" customHeight="1">
      <c r="B368" s="1" t="n"/>
    </row>
    <row r="369" ht="15.75" customHeight="1">
      <c r="B369" s="1" t="n"/>
    </row>
    <row r="370" ht="15.75" customHeight="1">
      <c r="B370" s="1" t="n"/>
    </row>
    <row r="371" ht="15.75" customHeight="1">
      <c r="B371" s="1" t="n"/>
    </row>
    <row r="372" ht="15.75" customHeight="1">
      <c r="B372" s="1" t="n"/>
    </row>
    <row r="373" ht="15.75" customHeight="1">
      <c r="B373" s="1" t="n"/>
    </row>
    <row r="374" ht="15.75" customHeight="1">
      <c r="B374" s="1" t="n"/>
    </row>
    <row r="375" ht="15.75" customHeight="1">
      <c r="B375" s="1" t="n"/>
    </row>
    <row r="376" ht="15.75" customHeight="1">
      <c r="B376" s="1" t="n"/>
    </row>
    <row r="377" ht="15.75" customHeight="1">
      <c r="B377" s="1" t="n"/>
    </row>
    <row r="378" ht="15.75" customHeight="1">
      <c r="B378" s="1" t="n"/>
    </row>
    <row r="379" ht="15.75" customHeight="1">
      <c r="B379" s="1" t="n"/>
    </row>
    <row r="380" ht="15.75" customHeight="1">
      <c r="B380" s="1" t="n"/>
    </row>
    <row r="381" ht="15.75" customHeight="1">
      <c r="B381" s="1" t="n"/>
    </row>
    <row r="382" ht="15.75" customHeight="1">
      <c r="B382" s="1" t="n"/>
    </row>
    <row r="383" ht="15.75" customHeight="1">
      <c r="B383" s="1" t="n"/>
    </row>
    <row r="384" ht="15.75" customHeight="1">
      <c r="B384" s="1" t="n"/>
    </row>
    <row r="385" ht="15.75" customHeight="1">
      <c r="B385" s="1" t="n"/>
    </row>
    <row r="386" ht="15.75" customHeight="1">
      <c r="B386" s="1" t="n"/>
    </row>
    <row r="387" ht="15.75" customHeight="1">
      <c r="B387" s="1" t="n"/>
    </row>
    <row r="388" ht="15.75" customHeight="1">
      <c r="B388" s="1" t="n"/>
    </row>
    <row r="389" ht="15.75" customHeight="1">
      <c r="B389" s="1" t="n"/>
    </row>
    <row r="390" ht="15.75" customHeight="1">
      <c r="B390" s="1" t="n"/>
    </row>
    <row r="391" ht="15.75" customHeight="1">
      <c r="B391" s="1" t="n"/>
    </row>
    <row r="392" ht="15.75" customHeight="1">
      <c r="B392" s="1" t="n"/>
    </row>
    <row r="393" ht="15.75" customHeight="1">
      <c r="B393" s="1" t="n"/>
    </row>
    <row r="394" ht="15.75" customHeight="1">
      <c r="B394" s="1" t="n"/>
    </row>
    <row r="395" ht="15.75" customHeight="1">
      <c r="B395" s="1" t="n"/>
    </row>
    <row r="396" ht="15.75" customHeight="1">
      <c r="B396" s="1" t="n"/>
    </row>
    <row r="397" ht="15.75" customHeight="1">
      <c r="B397" s="1" t="n"/>
    </row>
    <row r="398" ht="15.75" customHeight="1">
      <c r="B398" s="1" t="n"/>
    </row>
    <row r="399" ht="15.75" customHeight="1">
      <c r="B399" s="1" t="n"/>
    </row>
    <row r="400" ht="15.75" customHeight="1">
      <c r="B400" s="1" t="n"/>
    </row>
    <row r="401" ht="15.75" customHeight="1">
      <c r="B401" s="1" t="n"/>
    </row>
    <row r="402" ht="15.75" customHeight="1">
      <c r="B402" s="1" t="n"/>
    </row>
    <row r="403" ht="15.75" customHeight="1">
      <c r="B403" s="1" t="n"/>
    </row>
    <row r="404" ht="15.75" customHeight="1">
      <c r="B404" s="1" t="n"/>
    </row>
    <row r="405" ht="15.75" customHeight="1">
      <c r="B405" s="1" t="n"/>
    </row>
    <row r="406" ht="15.75" customHeight="1">
      <c r="B406" s="1" t="n"/>
    </row>
    <row r="407" ht="15.75" customHeight="1">
      <c r="B407" s="1" t="n"/>
    </row>
    <row r="408" ht="15.75" customHeight="1">
      <c r="B408" s="1" t="n"/>
    </row>
    <row r="409" ht="15.75" customHeight="1">
      <c r="B409" s="1" t="n"/>
    </row>
    <row r="410" ht="15.75" customHeight="1">
      <c r="B410" s="1" t="n"/>
    </row>
    <row r="411" ht="15.75" customHeight="1">
      <c r="B411" s="1" t="n"/>
    </row>
    <row r="412" ht="15.75" customHeight="1">
      <c r="B412" s="1" t="n"/>
    </row>
    <row r="413" ht="15.75" customHeight="1">
      <c r="B413" s="1" t="n"/>
    </row>
    <row r="414" ht="15.75" customHeight="1">
      <c r="B414" s="1" t="n"/>
    </row>
    <row r="415" ht="15.75" customHeight="1">
      <c r="B415" s="1" t="n"/>
    </row>
    <row r="416" ht="15.75" customHeight="1">
      <c r="B416" s="1" t="n"/>
    </row>
    <row r="417" ht="15.75" customHeight="1">
      <c r="B417" s="1" t="n"/>
    </row>
    <row r="418" ht="15.75" customHeight="1">
      <c r="B418" s="1" t="n"/>
    </row>
    <row r="419" ht="15.75" customHeight="1">
      <c r="B419" s="1" t="n"/>
    </row>
    <row r="420" ht="15.75" customHeight="1">
      <c r="B420" s="1" t="n"/>
    </row>
    <row r="421" ht="15.75" customHeight="1">
      <c r="B421" s="1" t="n"/>
    </row>
    <row r="422" ht="15.75" customHeight="1">
      <c r="B422" s="1" t="n"/>
    </row>
    <row r="423" ht="15.75" customHeight="1">
      <c r="B423" s="1" t="n"/>
    </row>
    <row r="424" ht="15.75" customHeight="1">
      <c r="B424" s="1" t="n"/>
    </row>
    <row r="425" ht="15.75" customHeight="1">
      <c r="B425" s="1" t="n"/>
    </row>
    <row r="426" ht="15.75" customHeight="1">
      <c r="B426" s="1" t="n"/>
    </row>
    <row r="427" ht="15.75" customHeight="1">
      <c r="B427" s="1" t="n"/>
    </row>
    <row r="428" ht="15.75" customHeight="1">
      <c r="B428" s="1" t="n"/>
    </row>
    <row r="429" ht="15.75" customHeight="1">
      <c r="B429" s="1" t="n"/>
    </row>
    <row r="430" ht="15.75" customHeight="1">
      <c r="B430" s="1" t="n"/>
    </row>
    <row r="431" ht="15.75" customHeight="1">
      <c r="B431" s="1" t="n"/>
    </row>
    <row r="432" ht="15.75" customHeight="1">
      <c r="B432" s="1" t="n"/>
    </row>
    <row r="433" ht="15.75" customHeight="1">
      <c r="B433" s="1" t="n"/>
    </row>
    <row r="434" ht="15.75" customHeight="1">
      <c r="B434" s="1" t="n"/>
    </row>
    <row r="435" ht="15.75" customHeight="1">
      <c r="B435" s="1" t="n"/>
    </row>
    <row r="436" ht="15.75" customHeight="1">
      <c r="B436" s="1" t="n"/>
    </row>
    <row r="437" ht="15.75" customHeight="1">
      <c r="B437" s="1" t="n"/>
    </row>
    <row r="438" ht="15.75" customHeight="1">
      <c r="B438" s="1" t="n"/>
    </row>
    <row r="439" ht="15.75" customHeight="1">
      <c r="B439" s="1" t="n"/>
    </row>
    <row r="440" ht="15.75" customHeight="1">
      <c r="B440" s="1" t="n"/>
    </row>
    <row r="441" ht="15.75" customHeight="1">
      <c r="B441" s="1" t="n"/>
    </row>
    <row r="442" ht="15.75" customHeight="1">
      <c r="B442" s="1" t="n"/>
    </row>
    <row r="443" ht="15.75" customHeight="1">
      <c r="B443" s="1" t="n"/>
    </row>
    <row r="444" ht="15.75" customHeight="1">
      <c r="B444" s="1" t="n"/>
    </row>
    <row r="445" ht="15.75" customHeight="1">
      <c r="B445" s="1" t="n"/>
    </row>
    <row r="446" ht="15.75" customHeight="1">
      <c r="B446" s="1" t="n"/>
    </row>
    <row r="447" ht="15.75" customHeight="1">
      <c r="B447" s="1" t="n"/>
    </row>
    <row r="448" ht="15.75" customHeight="1">
      <c r="B448" s="1" t="n"/>
    </row>
    <row r="449" ht="15.75" customHeight="1">
      <c r="B449" s="1" t="n"/>
    </row>
    <row r="450" ht="15.75" customHeight="1">
      <c r="B450" s="1" t="n"/>
    </row>
    <row r="451" ht="15.75" customHeight="1">
      <c r="B451" s="1" t="n"/>
    </row>
    <row r="452" ht="15.75" customHeight="1">
      <c r="B452" s="1" t="n"/>
    </row>
    <row r="453" ht="15.75" customHeight="1">
      <c r="B453" s="1" t="n"/>
    </row>
    <row r="454" ht="15.75" customHeight="1">
      <c r="B454" s="1" t="n"/>
    </row>
    <row r="455" ht="15.75" customHeight="1">
      <c r="B455" s="1" t="n"/>
    </row>
    <row r="456" ht="15.75" customHeight="1">
      <c r="B456" s="1" t="n"/>
    </row>
    <row r="457" ht="15.75" customHeight="1">
      <c r="B457" s="1" t="n"/>
    </row>
    <row r="458" ht="15.75" customHeight="1">
      <c r="B458" s="1" t="n"/>
    </row>
    <row r="459" ht="15.75" customHeight="1">
      <c r="B459" s="1" t="n"/>
    </row>
    <row r="460" ht="15.75" customHeight="1">
      <c r="B460" s="1" t="n"/>
    </row>
    <row r="461" ht="15.75" customHeight="1">
      <c r="B461" s="1" t="n"/>
    </row>
    <row r="462" ht="15.75" customHeight="1">
      <c r="B462" s="1" t="n"/>
    </row>
    <row r="463" ht="15.75" customHeight="1">
      <c r="B463" s="1" t="n"/>
    </row>
    <row r="464" ht="15.75" customHeight="1">
      <c r="B464" s="1" t="n"/>
    </row>
    <row r="465" ht="15.75" customHeight="1">
      <c r="B465" s="1" t="n"/>
    </row>
    <row r="466" ht="15.75" customHeight="1">
      <c r="B466" s="1" t="n"/>
    </row>
    <row r="467" ht="15.75" customHeight="1">
      <c r="B467" s="1" t="n"/>
    </row>
    <row r="468" ht="15.75" customHeight="1">
      <c r="B468" s="1" t="n"/>
    </row>
    <row r="469" ht="15.75" customHeight="1">
      <c r="B469" s="1" t="n"/>
    </row>
    <row r="470" ht="15.75" customHeight="1">
      <c r="B470" s="1" t="n"/>
    </row>
    <row r="471" ht="15.75" customHeight="1">
      <c r="B471" s="1" t="n"/>
    </row>
    <row r="472" ht="15.75" customHeight="1">
      <c r="B472" s="1" t="n"/>
    </row>
    <row r="473" ht="15.75" customHeight="1">
      <c r="B473" s="1" t="n"/>
    </row>
    <row r="474" ht="15.75" customHeight="1">
      <c r="B474" s="1" t="n"/>
    </row>
    <row r="475" ht="15.75" customHeight="1">
      <c r="B475" s="1" t="n"/>
    </row>
    <row r="476" ht="15.75" customHeight="1">
      <c r="B476" s="1" t="n"/>
    </row>
    <row r="477" ht="15.75" customHeight="1">
      <c r="B477" s="1" t="n"/>
    </row>
    <row r="478" ht="15.75" customHeight="1">
      <c r="B478" s="1" t="n"/>
    </row>
    <row r="479" ht="15.75" customHeight="1">
      <c r="B479" s="1" t="n"/>
    </row>
    <row r="480" ht="15.75" customHeight="1">
      <c r="B480" s="1" t="n"/>
    </row>
    <row r="481" ht="15.75" customHeight="1">
      <c r="B481" s="1" t="n"/>
    </row>
    <row r="482" ht="15.75" customHeight="1">
      <c r="B482" s="1" t="n"/>
    </row>
    <row r="483" ht="15.75" customHeight="1">
      <c r="B483" s="1" t="n"/>
    </row>
    <row r="484" ht="15.75" customHeight="1">
      <c r="B484" s="1" t="n"/>
    </row>
    <row r="485" ht="15.75" customHeight="1">
      <c r="B485" s="1" t="n"/>
    </row>
    <row r="486" ht="15.75" customHeight="1">
      <c r="B486" s="1" t="n"/>
    </row>
    <row r="487" ht="15.75" customHeight="1">
      <c r="B487" s="1" t="n"/>
    </row>
    <row r="488" ht="15.75" customHeight="1">
      <c r="B488" s="1" t="n"/>
    </row>
    <row r="489" ht="15.75" customHeight="1">
      <c r="B489" s="1" t="n"/>
    </row>
    <row r="490" ht="15.75" customHeight="1">
      <c r="B490" s="1" t="n"/>
    </row>
    <row r="491" ht="15.75" customHeight="1">
      <c r="B491" s="1" t="n"/>
    </row>
    <row r="492" ht="15.75" customHeight="1">
      <c r="B492" s="1" t="n"/>
    </row>
    <row r="493" ht="15.75" customHeight="1">
      <c r="B493" s="1" t="n"/>
    </row>
    <row r="494" ht="15.75" customHeight="1">
      <c r="B494" s="1" t="n"/>
    </row>
    <row r="495" ht="15.75" customHeight="1">
      <c r="B495" s="1" t="n"/>
    </row>
    <row r="496" ht="15.75" customHeight="1">
      <c r="B496" s="1" t="n"/>
    </row>
    <row r="497" ht="15.75" customHeight="1">
      <c r="B497" s="1" t="n"/>
    </row>
    <row r="498" ht="15.75" customHeight="1">
      <c r="B498" s="1" t="n"/>
    </row>
    <row r="499" ht="15.75" customHeight="1">
      <c r="B499" s="1" t="n"/>
    </row>
    <row r="500" ht="15.75" customHeight="1">
      <c r="B500" s="1" t="n"/>
    </row>
    <row r="501" ht="15.75" customHeight="1">
      <c r="B501" s="1" t="n"/>
    </row>
    <row r="502" ht="15.75" customHeight="1">
      <c r="B502" s="1" t="n"/>
    </row>
    <row r="503" ht="15.75" customHeight="1">
      <c r="B503" s="1" t="n"/>
    </row>
    <row r="504" ht="15.75" customHeight="1">
      <c r="B504" s="1" t="n"/>
    </row>
    <row r="505" ht="15.75" customHeight="1">
      <c r="B505" s="1" t="n"/>
    </row>
    <row r="506" ht="15.75" customHeight="1">
      <c r="B506" s="1" t="n"/>
    </row>
    <row r="507" ht="15.75" customHeight="1">
      <c r="B507" s="1" t="n"/>
    </row>
    <row r="508" ht="15.75" customHeight="1">
      <c r="B508" s="1" t="n"/>
    </row>
    <row r="509" ht="15.75" customHeight="1">
      <c r="B509" s="1" t="n"/>
    </row>
    <row r="510" ht="15.75" customHeight="1">
      <c r="B510" s="1" t="n"/>
    </row>
    <row r="511" ht="15.75" customHeight="1">
      <c r="B511" s="1" t="n"/>
    </row>
    <row r="512" ht="15.75" customHeight="1">
      <c r="B512" s="1" t="n"/>
    </row>
    <row r="513" ht="15.75" customHeight="1">
      <c r="B513" s="1" t="n"/>
    </row>
    <row r="514" ht="15.75" customHeight="1">
      <c r="B514" s="1" t="n"/>
    </row>
    <row r="515" ht="15.75" customHeight="1">
      <c r="B515" s="1" t="n"/>
    </row>
    <row r="516" ht="15.75" customHeight="1">
      <c r="B516" s="1" t="n"/>
    </row>
    <row r="517" ht="15.75" customHeight="1">
      <c r="B517" s="1" t="n"/>
    </row>
    <row r="518" ht="15.75" customHeight="1">
      <c r="B518" s="1" t="n"/>
    </row>
    <row r="519" ht="15.75" customHeight="1">
      <c r="B519" s="1" t="n"/>
    </row>
    <row r="520" ht="15.75" customHeight="1">
      <c r="B520" s="1" t="n"/>
    </row>
    <row r="521" ht="15.75" customHeight="1">
      <c r="B521" s="1" t="n"/>
    </row>
    <row r="522" ht="15.75" customHeight="1">
      <c r="B522" s="1" t="n"/>
    </row>
    <row r="523" ht="15.75" customHeight="1">
      <c r="B523" s="1" t="n"/>
    </row>
    <row r="524" ht="15.75" customHeight="1">
      <c r="B524" s="1" t="n"/>
    </row>
    <row r="525" ht="15.75" customHeight="1">
      <c r="B525" s="1" t="n"/>
    </row>
    <row r="526" ht="15.75" customHeight="1">
      <c r="B526" s="1" t="n"/>
    </row>
    <row r="527" ht="15.75" customHeight="1">
      <c r="B527" s="1" t="n"/>
    </row>
    <row r="528" ht="15.75" customHeight="1">
      <c r="B528" s="1" t="n"/>
    </row>
    <row r="529" ht="15.75" customHeight="1">
      <c r="B529" s="1" t="n"/>
    </row>
    <row r="530" ht="15.75" customHeight="1">
      <c r="B530" s="1" t="n"/>
    </row>
    <row r="531" ht="15.75" customHeight="1">
      <c r="B531" s="1" t="n"/>
    </row>
    <row r="532" ht="15.75" customHeight="1">
      <c r="B532" s="1" t="n"/>
    </row>
    <row r="533" ht="15.75" customHeight="1">
      <c r="B533" s="1" t="n"/>
    </row>
    <row r="534" ht="15.75" customHeight="1">
      <c r="B534" s="1" t="n"/>
    </row>
    <row r="535" ht="15.75" customHeight="1">
      <c r="B535" s="1" t="n"/>
    </row>
    <row r="536" ht="15.75" customHeight="1">
      <c r="B536" s="1" t="n"/>
    </row>
    <row r="537" ht="15.75" customHeight="1">
      <c r="B537" s="1" t="n"/>
    </row>
    <row r="538" ht="15.75" customHeight="1">
      <c r="B538" s="1" t="n"/>
    </row>
    <row r="539" ht="15.75" customHeight="1">
      <c r="B539" s="1" t="n"/>
    </row>
    <row r="540" ht="15.75" customHeight="1">
      <c r="B540" s="1" t="n"/>
    </row>
    <row r="541" ht="15.75" customHeight="1">
      <c r="B541" s="1" t="n"/>
    </row>
    <row r="542" ht="15.75" customHeight="1">
      <c r="B542" s="1" t="n"/>
    </row>
    <row r="543" ht="15.75" customHeight="1">
      <c r="B543" s="1" t="n"/>
    </row>
    <row r="544" ht="15.75" customHeight="1">
      <c r="B544" s="1" t="n"/>
    </row>
    <row r="545" ht="15.75" customHeight="1">
      <c r="B545" s="1" t="n"/>
    </row>
    <row r="546" ht="15.75" customHeight="1">
      <c r="B546" s="1" t="n"/>
    </row>
    <row r="547" ht="15.75" customHeight="1">
      <c r="B547" s="1" t="n"/>
    </row>
    <row r="548" ht="15.75" customHeight="1">
      <c r="B548" s="1" t="n"/>
    </row>
    <row r="549" ht="15.75" customHeight="1">
      <c r="B549" s="1" t="n"/>
    </row>
    <row r="550" ht="15.75" customHeight="1">
      <c r="B550" s="1" t="n"/>
    </row>
    <row r="551" ht="15.75" customHeight="1">
      <c r="B551" s="1" t="n"/>
    </row>
    <row r="552" ht="15.75" customHeight="1">
      <c r="B552" s="1" t="n"/>
    </row>
    <row r="553" ht="15.75" customHeight="1">
      <c r="B553" s="1" t="n"/>
    </row>
    <row r="554" ht="15.75" customHeight="1">
      <c r="B554" s="1" t="n"/>
    </row>
    <row r="555" ht="15.75" customHeight="1">
      <c r="B555" s="1" t="n"/>
    </row>
    <row r="556" ht="15.75" customHeight="1">
      <c r="B556" s="1" t="n"/>
    </row>
    <row r="557" ht="15.75" customHeight="1">
      <c r="B557" s="1" t="n"/>
    </row>
    <row r="558" ht="15.75" customHeight="1">
      <c r="B558" s="1" t="n"/>
    </row>
    <row r="559" ht="15.75" customHeight="1">
      <c r="B559" s="1" t="n"/>
    </row>
    <row r="560" ht="15.75" customHeight="1">
      <c r="B560" s="1" t="n"/>
    </row>
    <row r="561" ht="15.75" customHeight="1">
      <c r="B561" s="1" t="n"/>
    </row>
    <row r="562" ht="15.75" customHeight="1">
      <c r="B562" s="1" t="n"/>
    </row>
    <row r="563" ht="15.75" customHeight="1">
      <c r="B563" s="1" t="n"/>
    </row>
    <row r="564" ht="15.75" customHeight="1">
      <c r="B564" s="1" t="n"/>
    </row>
    <row r="565" ht="15.75" customHeight="1">
      <c r="B565" s="1" t="n"/>
    </row>
    <row r="566" ht="15.75" customHeight="1">
      <c r="B566" s="1" t="n"/>
    </row>
    <row r="567" ht="15.75" customHeight="1">
      <c r="B567" s="1" t="n"/>
    </row>
    <row r="568" ht="15.75" customHeight="1">
      <c r="B568" s="1" t="n"/>
    </row>
    <row r="569" ht="15.75" customHeight="1">
      <c r="B569" s="1" t="n"/>
    </row>
    <row r="570" ht="15.75" customHeight="1">
      <c r="B570" s="1" t="n"/>
    </row>
    <row r="571" ht="15.75" customHeight="1">
      <c r="B571" s="1" t="n"/>
    </row>
    <row r="572" ht="15.75" customHeight="1">
      <c r="B572" s="1" t="n"/>
    </row>
    <row r="573" ht="15.75" customHeight="1">
      <c r="B573" s="1" t="n"/>
    </row>
    <row r="574" ht="15.75" customHeight="1">
      <c r="B574" s="1" t="n"/>
    </row>
    <row r="575" ht="15.75" customHeight="1">
      <c r="B575" s="1" t="n"/>
    </row>
    <row r="576" ht="15.75" customHeight="1">
      <c r="B576" s="1" t="n"/>
    </row>
    <row r="577" ht="15.75" customHeight="1">
      <c r="B577" s="1" t="n"/>
    </row>
    <row r="578" ht="15.75" customHeight="1">
      <c r="B578" s="1" t="n"/>
    </row>
    <row r="579" ht="15.75" customHeight="1">
      <c r="B579" s="1" t="n"/>
    </row>
    <row r="580" ht="15.75" customHeight="1">
      <c r="B580" s="1" t="n"/>
    </row>
    <row r="581" ht="15.75" customHeight="1">
      <c r="B581" s="1" t="n"/>
    </row>
    <row r="582" ht="15.75" customHeight="1">
      <c r="B582" s="1" t="n"/>
    </row>
    <row r="583" ht="15.75" customHeight="1">
      <c r="B583" s="1" t="n"/>
    </row>
    <row r="584" ht="15.75" customHeight="1">
      <c r="B584" s="1" t="n"/>
    </row>
    <row r="585" ht="15.75" customHeight="1">
      <c r="B585" s="1" t="n"/>
    </row>
    <row r="586" ht="15.75" customHeight="1">
      <c r="B586" s="1" t="n"/>
    </row>
    <row r="587" ht="15.75" customHeight="1">
      <c r="B587" s="1" t="n"/>
    </row>
    <row r="588" ht="15.75" customHeight="1">
      <c r="B588" s="1" t="n"/>
    </row>
    <row r="589" ht="15.75" customHeight="1">
      <c r="B589" s="1" t="n"/>
    </row>
    <row r="590" ht="15.75" customHeight="1">
      <c r="B590" s="1" t="n"/>
    </row>
    <row r="591" ht="15.75" customHeight="1">
      <c r="B591" s="1" t="n"/>
    </row>
    <row r="592" ht="15.75" customHeight="1">
      <c r="B592" s="1" t="n"/>
    </row>
    <row r="593" ht="15.75" customHeight="1">
      <c r="B593" s="1" t="n"/>
    </row>
    <row r="594" ht="15.75" customHeight="1">
      <c r="B594" s="1" t="n"/>
    </row>
    <row r="595" ht="15.75" customHeight="1">
      <c r="B595" s="1" t="n"/>
    </row>
    <row r="596" ht="15.75" customHeight="1">
      <c r="B596" s="1" t="n"/>
    </row>
    <row r="597" ht="15.75" customHeight="1">
      <c r="B597" s="1" t="n"/>
    </row>
    <row r="598" ht="15.75" customHeight="1">
      <c r="B598" s="1" t="n"/>
    </row>
    <row r="599" ht="15.75" customHeight="1">
      <c r="B599" s="1" t="n"/>
    </row>
    <row r="600" ht="15.75" customHeight="1">
      <c r="B600" s="1" t="n"/>
    </row>
    <row r="601" ht="15.75" customHeight="1">
      <c r="B601" s="1" t="n"/>
    </row>
    <row r="602" ht="15.75" customHeight="1">
      <c r="B602" s="1" t="n"/>
    </row>
    <row r="603" ht="15.75" customHeight="1">
      <c r="B603" s="1" t="n"/>
    </row>
    <row r="604" ht="15.75" customHeight="1">
      <c r="B604" s="1" t="n"/>
    </row>
    <row r="605" ht="15.75" customHeight="1">
      <c r="B605" s="1" t="n"/>
    </row>
    <row r="606" ht="15.75" customHeight="1">
      <c r="B606" s="1" t="n"/>
    </row>
    <row r="607" ht="15.75" customHeight="1">
      <c r="B607" s="1" t="n"/>
    </row>
    <row r="608" ht="15.75" customHeight="1">
      <c r="B608" s="1" t="n"/>
    </row>
    <row r="609" ht="15.75" customHeight="1">
      <c r="B609" s="1" t="n"/>
    </row>
    <row r="610" ht="15.75" customHeight="1">
      <c r="B610" s="1" t="n"/>
    </row>
    <row r="611" ht="15.75" customHeight="1">
      <c r="B611" s="1" t="n"/>
    </row>
    <row r="612" ht="15.75" customHeight="1">
      <c r="B612" s="1" t="n"/>
    </row>
    <row r="613" ht="15.75" customHeight="1">
      <c r="B613" s="1" t="n"/>
    </row>
    <row r="614" ht="15.75" customHeight="1">
      <c r="B614" s="1" t="n"/>
    </row>
    <row r="615" ht="15.75" customHeight="1">
      <c r="B615" s="1" t="n"/>
    </row>
    <row r="616" ht="15.75" customHeight="1">
      <c r="B616" s="1" t="n"/>
    </row>
    <row r="617" ht="15.75" customHeight="1">
      <c r="B617" s="1" t="n"/>
    </row>
    <row r="618" ht="15.75" customHeight="1">
      <c r="B618" s="1" t="n"/>
    </row>
    <row r="619" ht="15.75" customHeight="1">
      <c r="B619" s="1" t="n"/>
    </row>
    <row r="620" ht="15.75" customHeight="1">
      <c r="B620" s="1" t="n"/>
    </row>
    <row r="621" ht="15.75" customHeight="1">
      <c r="B621" s="1" t="n"/>
    </row>
    <row r="622" ht="15.75" customHeight="1">
      <c r="B622" s="1" t="n"/>
    </row>
    <row r="623" ht="15.75" customHeight="1">
      <c r="B623" s="1" t="n"/>
    </row>
    <row r="624" ht="15.75" customHeight="1">
      <c r="B624" s="1" t="n"/>
    </row>
    <row r="625" ht="15.75" customHeight="1">
      <c r="B625" s="1" t="n"/>
    </row>
    <row r="626" ht="15.75" customHeight="1">
      <c r="B626" s="1" t="n"/>
    </row>
    <row r="627" ht="15.75" customHeight="1">
      <c r="B627" s="1" t="n"/>
    </row>
    <row r="628" ht="15.75" customHeight="1">
      <c r="B628" s="1" t="n"/>
    </row>
    <row r="629" ht="15.75" customHeight="1">
      <c r="B629" s="1" t="n"/>
    </row>
    <row r="630" ht="15.75" customHeight="1">
      <c r="B630" s="1" t="n"/>
    </row>
    <row r="631" ht="15.75" customHeight="1">
      <c r="B631" s="1" t="n"/>
    </row>
    <row r="632" ht="15.75" customHeight="1">
      <c r="B632" s="1" t="n"/>
    </row>
    <row r="633" ht="15.75" customHeight="1">
      <c r="B633" s="1" t="n"/>
    </row>
    <row r="634" ht="15.75" customHeight="1">
      <c r="B634" s="1" t="n"/>
    </row>
    <row r="635" ht="15.75" customHeight="1">
      <c r="B635" s="1" t="n"/>
    </row>
    <row r="636" ht="15.75" customHeight="1">
      <c r="B636" s="1" t="n"/>
    </row>
    <row r="637" ht="15.75" customHeight="1">
      <c r="B637" s="1" t="n"/>
    </row>
    <row r="638" ht="15.75" customHeight="1">
      <c r="B638" s="1" t="n"/>
    </row>
    <row r="639" ht="15.75" customHeight="1">
      <c r="B639" s="1" t="n"/>
    </row>
    <row r="640" ht="15.75" customHeight="1">
      <c r="B640" s="1" t="n"/>
    </row>
    <row r="641" ht="15.75" customHeight="1">
      <c r="B641" s="1" t="n"/>
    </row>
    <row r="642" ht="15.75" customHeight="1">
      <c r="B642" s="1" t="n"/>
    </row>
    <row r="643" ht="15.75" customHeight="1">
      <c r="B643" s="1" t="n"/>
    </row>
    <row r="644" ht="15.75" customHeight="1">
      <c r="B644" s="1" t="n"/>
    </row>
    <row r="645" ht="15.75" customHeight="1">
      <c r="B645" s="1" t="n"/>
    </row>
    <row r="646" ht="15.75" customHeight="1">
      <c r="B646" s="1" t="n"/>
    </row>
    <row r="647" ht="15.75" customHeight="1">
      <c r="B647" s="1" t="n"/>
    </row>
    <row r="648" ht="15.75" customHeight="1">
      <c r="B648" s="1" t="n"/>
    </row>
    <row r="649" ht="15.75" customHeight="1">
      <c r="B649" s="1" t="n"/>
    </row>
    <row r="650" ht="15.75" customHeight="1">
      <c r="B650" s="1" t="n"/>
    </row>
    <row r="651" ht="15.75" customHeight="1">
      <c r="B651" s="1" t="n"/>
    </row>
    <row r="652" ht="15.75" customHeight="1">
      <c r="B652" s="1" t="n"/>
    </row>
    <row r="653" ht="15.75" customHeight="1">
      <c r="B653" s="1" t="n"/>
    </row>
    <row r="654" ht="15.75" customHeight="1">
      <c r="B654" s="1" t="n"/>
    </row>
    <row r="655" ht="15.75" customHeight="1">
      <c r="B655" s="1" t="n"/>
    </row>
    <row r="656" ht="15.75" customHeight="1">
      <c r="B656" s="1" t="n"/>
    </row>
    <row r="657" ht="15.75" customHeight="1">
      <c r="B657" s="1" t="n"/>
    </row>
    <row r="658" ht="15.75" customHeight="1">
      <c r="B658" s="1" t="n"/>
    </row>
    <row r="659" ht="15.75" customHeight="1">
      <c r="B659" s="1" t="n"/>
    </row>
    <row r="660" ht="15.75" customHeight="1">
      <c r="B660" s="1" t="n"/>
    </row>
    <row r="661" ht="15.75" customHeight="1">
      <c r="B661" s="1" t="n"/>
    </row>
    <row r="662" ht="15.75" customHeight="1">
      <c r="B662" s="1" t="n"/>
    </row>
    <row r="663" ht="15.75" customHeight="1">
      <c r="B663" s="1" t="n"/>
    </row>
    <row r="664" ht="15.75" customHeight="1">
      <c r="B664" s="1" t="n"/>
    </row>
    <row r="665" ht="15.75" customHeight="1">
      <c r="B665" s="1" t="n"/>
    </row>
    <row r="666" ht="15.75" customHeight="1">
      <c r="B666" s="1" t="n"/>
    </row>
    <row r="667" ht="15.75" customHeight="1">
      <c r="B667" s="1" t="n"/>
    </row>
    <row r="668" ht="15.75" customHeight="1">
      <c r="B668" s="1" t="n"/>
    </row>
    <row r="669" ht="15.75" customHeight="1">
      <c r="B669" s="1" t="n"/>
    </row>
    <row r="670" ht="15.75" customHeight="1">
      <c r="B670" s="1" t="n"/>
    </row>
    <row r="671" ht="15.75" customHeight="1">
      <c r="B671" s="1" t="n"/>
    </row>
    <row r="672" ht="15.75" customHeight="1">
      <c r="B672" s="1" t="n"/>
    </row>
    <row r="673" ht="15.75" customHeight="1">
      <c r="B673" s="1" t="n"/>
    </row>
    <row r="674" ht="15.75" customHeight="1">
      <c r="B674" s="1" t="n"/>
    </row>
    <row r="675" ht="15.75" customHeight="1">
      <c r="B675" s="1" t="n"/>
    </row>
    <row r="676" ht="15.75" customHeight="1">
      <c r="B676" s="1" t="n"/>
    </row>
    <row r="677" ht="15.75" customHeight="1">
      <c r="B677" s="1" t="n"/>
    </row>
    <row r="678" ht="15.75" customHeight="1">
      <c r="B678" s="1" t="n"/>
    </row>
    <row r="679" ht="15.75" customHeight="1">
      <c r="B679" s="1" t="n"/>
    </row>
    <row r="680" ht="15.75" customHeight="1">
      <c r="B680" s="1" t="n"/>
    </row>
    <row r="681" ht="15.75" customHeight="1">
      <c r="B681" s="1" t="n"/>
    </row>
    <row r="682" ht="15.75" customHeight="1">
      <c r="B682" s="1" t="n"/>
    </row>
    <row r="683" ht="15.75" customHeight="1">
      <c r="B683" s="1" t="n"/>
    </row>
    <row r="684" ht="15.75" customHeight="1">
      <c r="B684" s="1" t="n"/>
    </row>
    <row r="685" ht="15.75" customHeight="1">
      <c r="B685" s="1" t="n"/>
    </row>
    <row r="686" ht="15.75" customHeight="1">
      <c r="B686" s="1" t="n"/>
    </row>
    <row r="687" ht="15.75" customHeight="1">
      <c r="B687" s="1" t="n"/>
    </row>
    <row r="688" ht="15.75" customHeight="1">
      <c r="B688" s="1" t="n"/>
    </row>
    <row r="689" ht="15.75" customHeight="1">
      <c r="B689" s="1" t="n"/>
    </row>
    <row r="690" ht="15.75" customHeight="1">
      <c r="B690" s="1" t="n"/>
    </row>
    <row r="691" ht="15.75" customHeight="1">
      <c r="B691" s="1" t="n"/>
    </row>
    <row r="692" ht="15.75" customHeight="1">
      <c r="B692" s="1" t="n"/>
    </row>
    <row r="693" ht="15.75" customHeight="1">
      <c r="B693" s="1" t="n"/>
    </row>
    <row r="694" ht="15.75" customHeight="1">
      <c r="B694" s="1" t="n"/>
    </row>
    <row r="695" ht="15.75" customHeight="1">
      <c r="B695" s="1" t="n"/>
    </row>
    <row r="696" ht="15.75" customHeight="1">
      <c r="B696" s="1" t="n"/>
    </row>
    <row r="697" ht="15.75" customHeight="1">
      <c r="B697" s="1" t="n"/>
    </row>
    <row r="698" ht="15.75" customHeight="1">
      <c r="B698" s="1" t="n"/>
    </row>
    <row r="699" ht="15.75" customHeight="1">
      <c r="B699" s="1" t="n"/>
    </row>
    <row r="700" ht="15.75" customHeight="1">
      <c r="B700" s="1" t="n"/>
    </row>
    <row r="701" ht="15.75" customHeight="1">
      <c r="B701" s="1" t="n"/>
    </row>
    <row r="702" ht="15.75" customHeight="1">
      <c r="B702" s="1" t="n"/>
    </row>
    <row r="703" ht="15.75" customHeight="1">
      <c r="B703" s="1" t="n"/>
    </row>
    <row r="704" ht="15.75" customHeight="1">
      <c r="B704" s="1" t="n"/>
    </row>
    <row r="705" ht="15.75" customHeight="1">
      <c r="B705" s="1" t="n"/>
    </row>
    <row r="706" ht="15.75" customHeight="1">
      <c r="B706" s="1" t="n"/>
    </row>
    <row r="707" ht="15.75" customHeight="1">
      <c r="B707" s="1" t="n"/>
    </row>
    <row r="708" ht="15.75" customHeight="1">
      <c r="B708" s="1" t="n"/>
    </row>
    <row r="709" ht="15.75" customHeight="1">
      <c r="B709" s="1" t="n"/>
    </row>
    <row r="710" ht="15.75" customHeight="1">
      <c r="B710" s="1" t="n"/>
    </row>
    <row r="711" ht="15.75" customHeight="1">
      <c r="B711" s="1" t="n"/>
    </row>
    <row r="712" ht="15.75" customHeight="1">
      <c r="B712" s="1" t="n"/>
    </row>
    <row r="713" ht="15.75" customHeight="1">
      <c r="B713" s="1" t="n"/>
    </row>
    <row r="714" ht="15.75" customHeight="1">
      <c r="B714" s="1" t="n"/>
    </row>
    <row r="715" ht="15.75" customHeight="1">
      <c r="B715" s="1" t="n"/>
    </row>
    <row r="716" ht="15.75" customHeight="1">
      <c r="B716" s="1" t="n"/>
    </row>
    <row r="717" ht="15.75" customHeight="1">
      <c r="B717" s="1" t="n"/>
    </row>
    <row r="718" ht="15.75" customHeight="1">
      <c r="B718" s="1" t="n"/>
    </row>
    <row r="719" ht="15.75" customHeight="1">
      <c r="B719" s="1" t="n"/>
    </row>
    <row r="720" ht="15.75" customHeight="1">
      <c r="B720" s="1" t="n"/>
    </row>
    <row r="721" ht="15.75" customHeight="1">
      <c r="B721" s="1" t="n"/>
    </row>
    <row r="722" ht="15.75" customHeight="1">
      <c r="B722" s="1" t="n"/>
    </row>
    <row r="723" ht="15.75" customHeight="1">
      <c r="B723" s="1" t="n"/>
    </row>
    <row r="724" ht="15.75" customHeight="1">
      <c r="B724" s="1" t="n"/>
    </row>
    <row r="725" ht="15.75" customHeight="1">
      <c r="B725" s="1" t="n"/>
    </row>
    <row r="726" ht="15.75" customHeight="1">
      <c r="B726" s="1" t="n"/>
    </row>
    <row r="727" ht="15.75" customHeight="1">
      <c r="B727" s="1" t="n"/>
    </row>
    <row r="728" ht="15.75" customHeight="1">
      <c r="B728" s="1" t="n"/>
    </row>
    <row r="729" ht="15.75" customHeight="1">
      <c r="B729" s="1" t="n"/>
    </row>
    <row r="730" ht="15.75" customHeight="1">
      <c r="B730" s="1" t="n"/>
    </row>
    <row r="731" ht="15.75" customHeight="1">
      <c r="B731" s="1" t="n"/>
    </row>
    <row r="732" ht="15.75" customHeight="1">
      <c r="B732" s="1" t="n"/>
    </row>
    <row r="733" ht="15.75" customHeight="1">
      <c r="B733" s="1" t="n"/>
    </row>
    <row r="734" ht="15.75" customHeight="1">
      <c r="B734" s="1" t="n"/>
    </row>
    <row r="735" ht="15.75" customHeight="1">
      <c r="B735" s="1" t="n"/>
    </row>
    <row r="736" ht="15.75" customHeight="1">
      <c r="B736" s="1" t="n"/>
    </row>
    <row r="737" ht="15.75" customHeight="1">
      <c r="B737" s="1" t="n"/>
    </row>
    <row r="738" ht="15.75" customHeight="1">
      <c r="B738" s="1" t="n"/>
    </row>
    <row r="739" ht="15.75" customHeight="1">
      <c r="B739" s="1" t="n"/>
    </row>
    <row r="740" ht="15.75" customHeight="1">
      <c r="B740" s="1" t="n"/>
    </row>
    <row r="741" ht="15.75" customHeight="1">
      <c r="B741" s="1" t="n"/>
    </row>
    <row r="742" ht="15.75" customHeight="1">
      <c r="B742" s="1" t="n"/>
    </row>
    <row r="743" ht="15.75" customHeight="1">
      <c r="B743" s="1" t="n"/>
    </row>
    <row r="744" ht="15.75" customHeight="1">
      <c r="B744" s="1" t="n"/>
    </row>
    <row r="745" ht="15.75" customHeight="1">
      <c r="B745" s="1" t="n"/>
    </row>
    <row r="746" ht="15.75" customHeight="1">
      <c r="B746" s="1" t="n"/>
    </row>
    <row r="747" ht="15.75" customHeight="1">
      <c r="B747" s="1" t="n"/>
    </row>
    <row r="748" ht="15.75" customHeight="1">
      <c r="B748" s="1" t="n"/>
    </row>
    <row r="749" ht="15.75" customHeight="1">
      <c r="B749" s="1" t="n"/>
    </row>
    <row r="750" ht="15.75" customHeight="1">
      <c r="B750" s="1" t="n"/>
    </row>
    <row r="751" ht="15.75" customHeight="1">
      <c r="B751" s="1" t="n"/>
    </row>
    <row r="752" ht="15.75" customHeight="1">
      <c r="B752" s="1" t="n"/>
    </row>
    <row r="753" ht="15.75" customHeight="1">
      <c r="B753" s="1" t="n"/>
    </row>
    <row r="754" ht="15.75" customHeight="1">
      <c r="B754" s="1" t="n"/>
    </row>
    <row r="755" ht="15.75" customHeight="1">
      <c r="B755" s="1" t="n"/>
    </row>
    <row r="756" ht="15.75" customHeight="1">
      <c r="B756" s="1" t="n"/>
    </row>
    <row r="757" ht="15.75" customHeight="1">
      <c r="B757" s="1" t="n"/>
    </row>
    <row r="758" ht="15.75" customHeight="1">
      <c r="B758" s="1" t="n"/>
    </row>
    <row r="759" ht="15.75" customHeight="1">
      <c r="B759" s="1" t="n"/>
    </row>
    <row r="760" ht="15.75" customHeight="1">
      <c r="B760" s="1" t="n"/>
    </row>
    <row r="761" ht="15.75" customHeight="1">
      <c r="B761" s="1" t="n"/>
    </row>
    <row r="762" ht="15.75" customHeight="1">
      <c r="B762" s="1" t="n"/>
    </row>
    <row r="763" ht="15.75" customHeight="1">
      <c r="B763" s="1" t="n"/>
    </row>
    <row r="764" ht="15.75" customHeight="1">
      <c r="B764" s="1" t="n"/>
    </row>
    <row r="765" ht="15.75" customHeight="1">
      <c r="B765" s="1" t="n"/>
    </row>
    <row r="766" ht="15.75" customHeight="1">
      <c r="B766" s="1" t="n"/>
    </row>
    <row r="767" ht="15.75" customHeight="1">
      <c r="B767" s="1" t="n"/>
    </row>
    <row r="768" ht="15.75" customHeight="1">
      <c r="B768" s="1" t="n"/>
    </row>
    <row r="769" ht="15.75" customHeight="1">
      <c r="B769" s="1" t="n"/>
    </row>
    <row r="770" ht="15.75" customHeight="1">
      <c r="B770" s="1" t="n"/>
    </row>
    <row r="771" ht="15.75" customHeight="1">
      <c r="B771" s="1" t="n"/>
    </row>
    <row r="772" ht="15.75" customHeight="1">
      <c r="B772" s="1" t="n"/>
    </row>
    <row r="773" ht="15.75" customHeight="1">
      <c r="B773" s="1" t="n"/>
    </row>
    <row r="774" ht="15.75" customHeight="1">
      <c r="B774" s="1" t="n"/>
    </row>
    <row r="775" ht="15.75" customHeight="1">
      <c r="B775" s="1" t="n"/>
    </row>
    <row r="776" ht="15.75" customHeight="1">
      <c r="B776" s="1" t="n"/>
    </row>
    <row r="777" ht="15.75" customHeight="1">
      <c r="B777" s="1" t="n"/>
    </row>
    <row r="778" ht="15.75" customHeight="1">
      <c r="B778" s="1" t="n"/>
    </row>
    <row r="779" ht="15.75" customHeight="1">
      <c r="B779" s="1" t="n"/>
    </row>
    <row r="780" ht="15.75" customHeight="1">
      <c r="B780" s="1" t="n"/>
    </row>
    <row r="781" ht="15.75" customHeight="1">
      <c r="B781" s="1" t="n"/>
    </row>
    <row r="782" ht="15.75" customHeight="1">
      <c r="B782" s="1" t="n"/>
    </row>
    <row r="783" ht="15.75" customHeight="1">
      <c r="B783" s="1" t="n"/>
    </row>
    <row r="784" ht="15.75" customHeight="1">
      <c r="B784" s="1" t="n"/>
    </row>
    <row r="785" ht="15.75" customHeight="1">
      <c r="B785" s="1" t="n"/>
    </row>
    <row r="786" ht="15.75" customHeight="1">
      <c r="B786" s="1" t="n"/>
    </row>
    <row r="787" ht="15.75" customHeight="1">
      <c r="B787" s="1" t="n"/>
    </row>
    <row r="788" ht="15.75" customHeight="1">
      <c r="B788" s="1" t="n"/>
    </row>
    <row r="789" ht="15.75" customHeight="1">
      <c r="B789" s="1" t="n"/>
    </row>
    <row r="790" ht="15.75" customHeight="1">
      <c r="B790" s="1" t="n"/>
    </row>
    <row r="791" ht="15.75" customHeight="1">
      <c r="B791" s="1" t="n"/>
    </row>
    <row r="792" ht="15.75" customHeight="1">
      <c r="B792" s="1" t="n"/>
    </row>
    <row r="793" ht="15.75" customHeight="1">
      <c r="B793" s="1" t="n"/>
    </row>
    <row r="794" ht="15.75" customHeight="1">
      <c r="B794" s="1" t="n"/>
    </row>
    <row r="795" ht="15.75" customHeight="1">
      <c r="B795" s="1" t="n"/>
    </row>
    <row r="796" ht="15.75" customHeight="1">
      <c r="B796" s="1" t="n"/>
    </row>
    <row r="797" ht="15.75" customHeight="1">
      <c r="B797" s="1" t="n"/>
    </row>
    <row r="798" ht="15.75" customHeight="1">
      <c r="B798" s="1" t="n"/>
    </row>
    <row r="799" ht="15.75" customHeight="1">
      <c r="B799" s="1" t="n"/>
    </row>
    <row r="800" ht="15.75" customHeight="1">
      <c r="B800" s="1" t="n"/>
    </row>
    <row r="801" ht="15.75" customHeight="1">
      <c r="B801" s="1" t="n"/>
    </row>
    <row r="802" ht="15.75" customHeight="1">
      <c r="B802" s="1" t="n"/>
    </row>
    <row r="803" ht="15.75" customHeight="1">
      <c r="B803" s="1" t="n"/>
    </row>
    <row r="804" ht="15.75" customHeight="1">
      <c r="B804" s="1" t="n"/>
    </row>
    <row r="805" ht="15.75" customHeight="1">
      <c r="B805" s="1" t="n"/>
    </row>
    <row r="806" ht="15.75" customHeight="1">
      <c r="B806" s="1" t="n"/>
    </row>
    <row r="807" ht="15.75" customHeight="1">
      <c r="B807" s="1" t="n"/>
    </row>
    <row r="808" ht="15.75" customHeight="1">
      <c r="B808" s="1" t="n"/>
    </row>
    <row r="809" ht="15.75" customHeight="1">
      <c r="B809" s="1" t="n"/>
    </row>
    <row r="810" ht="15.75" customHeight="1">
      <c r="B810" s="1" t="n"/>
    </row>
    <row r="811" ht="15.75" customHeight="1">
      <c r="B811" s="1" t="n"/>
    </row>
    <row r="812" ht="15.75" customHeight="1">
      <c r="B812" s="1" t="n"/>
    </row>
    <row r="813" ht="15.75" customHeight="1">
      <c r="B813" s="1" t="n"/>
    </row>
    <row r="814" ht="15.75" customHeight="1">
      <c r="B814" s="1" t="n"/>
    </row>
    <row r="815" ht="15.75" customHeight="1">
      <c r="B815" s="1" t="n"/>
    </row>
    <row r="816" ht="15.75" customHeight="1">
      <c r="B816" s="1" t="n"/>
    </row>
    <row r="817" ht="15.75" customHeight="1">
      <c r="B817" s="1" t="n"/>
    </row>
    <row r="818" ht="15.75" customHeight="1">
      <c r="B818" s="1" t="n"/>
    </row>
    <row r="819" ht="15.75" customHeight="1">
      <c r="B819" s="1" t="n"/>
    </row>
    <row r="820" ht="15.75" customHeight="1">
      <c r="B820" s="1" t="n"/>
    </row>
    <row r="821" ht="15.75" customHeight="1">
      <c r="B821" s="1" t="n"/>
    </row>
    <row r="822" ht="15.75" customHeight="1">
      <c r="B822" s="1" t="n"/>
    </row>
    <row r="823" ht="15.75" customHeight="1">
      <c r="B823" s="1" t="n"/>
    </row>
    <row r="824" ht="15.75" customHeight="1">
      <c r="B824" s="1" t="n"/>
    </row>
    <row r="825" ht="15.75" customHeight="1">
      <c r="B825" s="1" t="n"/>
    </row>
    <row r="826" ht="15.75" customHeight="1">
      <c r="B826" s="1" t="n"/>
    </row>
    <row r="827" ht="15.75" customHeight="1">
      <c r="B827" s="1" t="n"/>
    </row>
    <row r="828" ht="15.75" customHeight="1">
      <c r="B828" s="1" t="n"/>
    </row>
    <row r="829" ht="15.75" customHeight="1">
      <c r="B829" s="1" t="n"/>
    </row>
    <row r="830" ht="15.75" customHeight="1">
      <c r="B830" s="1" t="n"/>
    </row>
    <row r="831" ht="15.75" customHeight="1">
      <c r="B831" s="1" t="n"/>
    </row>
    <row r="832" ht="15.75" customHeight="1">
      <c r="B832" s="1" t="n"/>
    </row>
    <row r="833" ht="15.75" customHeight="1">
      <c r="B833" s="1" t="n"/>
    </row>
    <row r="834" ht="15.75" customHeight="1">
      <c r="B834" s="1" t="n"/>
    </row>
    <row r="835" ht="15.75" customHeight="1">
      <c r="B835" s="1" t="n"/>
    </row>
    <row r="836" ht="15.75" customHeight="1">
      <c r="B836" s="1" t="n"/>
    </row>
    <row r="837" ht="15.75" customHeight="1">
      <c r="B837" s="1" t="n"/>
    </row>
    <row r="838" ht="15.75" customHeight="1">
      <c r="B838" s="1" t="n"/>
    </row>
    <row r="839" ht="15.75" customHeight="1">
      <c r="B839" s="1" t="n"/>
    </row>
    <row r="840" ht="15.75" customHeight="1">
      <c r="B840" s="1" t="n"/>
    </row>
    <row r="841" ht="15.75" customHeight="1">
      <c r="B841" s="1" t="n"/>
    </row>
    <row r="842" ht="15.75" customHeight="1">
      <c r="B842" s="1" t="n"/>
    </row>
    <row r="843" ht="15.75" customHeight="1">
      <c r="B843" s="1" t="n"/>
    </row>
    <row r="844" ht="15.75" customHeight="1">
      <c r="B844" s="1" t="n"/>
    </row>
    <row r="845" ht="15.75" customHeight="1">
      <c r="B845" s="1" t="n"/>
    </row>
    <row r="846" ht="15.75" customHeight="1">
      <c r="B846" s="1" t="n"/>
    </row>
    <row r="847" ht="15.75" customHeight="1">
      <c r="B847" s="1" t="n"/>
    </row>
    <row r="848" ht="15.75" customHeight="1">
      <c r="B848" s="1" t="n"/>
    </row>
    <row r="849" ht="15.75" customHeight="1">
      <c r="B849" s="1" t="n"/>
    </row>
    <row r="850" ht="15.75" customHeight="1">
      <c r="B850" s="1" t="n"/>
    </row>
    <row r="851" ht="15.75" customHeight="1">
      <c r="B851" s="1" t="n"/>
    </row>
    <row r="852" ht="15.75" customHeight="1">
      <c r="B852" s="1" t="n"/>
    </row>
    <row r="853" ht="15.75" customHeight="1">
      <c r="B853" s="1" t="n"/>
    </row>
    <row r="854" ht="15.75" customHeight="1">
      <c r="B854" s="1" t="n"/>
    </row>
    <row r="855" ht="15.75" customHeight="1">
      <c r="B855" s="1" t="n"/>
    </row>
    <row r="856" ht="15.75" customHeight="1">
      <c r="B856" s="1" t="n"/>
    </row>
    <row r="857" ht="15.75" customHeight="1">
      <c r="B857" s="1" t="n"/>
    </row>
    <row r="858" ht="15.75" customHeight="1">
      <c r="B858" s="1" t="n"/>
    </row>
    <row r="859" ht="15.75" customHeight="1">
      <c r="B859" s="1" t="n"/>
    </row>
    <row r="860" ht="15.75" customHeight="1">
      <c r="B860" s="1" t="n"/>
    </row>
    <row r="861" ht="15.75" customHeight="1">
      <c r="B861" s="1" t="n"/>
    </row>
    <row r="862" ht="15.75" customHeight="1">
      <c r="B862" s="1" t="n"/>
    </row>
    <row r="863" ht="15.75" customHeight="1">
      <c r="B863" s="1" t="n"/>
    </row>
    <row r="864" ht="15.75" customHeight="1">
      <c r="B864" s="1" t="n"/>
    </row>
    <row r="865" ht="15.75" customHeight="1">
      <c r="B865" s="1" t="n"/>
    </row>
    <row r="866" ht="15.75" customHeight="1">
      <c r="B866" s="1" t="n"/>
    </row>
    <row r="867" ht="15.75" customHeight="1">
      <c r="B867" s="1" t="n"/>
    </row>
    <row r="868" ht="15.75" customHeight="1">
      <c r="B868" s="1" t="n"/>
    </row>
    <row r="869" ht="15.75" customHeight="1">
      <c r="B869" s="1" t="n"/>
    </row>
    <row r="870" ht="15.75" customHeight="1">
      <c r="B870" s="1" t="n"/>
    </row>
    <row r="871" ht="15.75" customHeight="1">
      <c r="B871" s="1" t="n"/>
    </row>
    <row r="872" ht="15.75" customHeight="1">
      <c r="B872" s="1" t="n"/>
    </row>
    <row r="873" ht="15.75" customHeight="1">
      <c r="B873" s="1" t="n"/>
    </row>
    <row r="874" ht="15.75" customHeight="1">
      <c r="B874" s="1" t="n"/>
    </row>
    <row r="875" ht="15.75" customHeight="1">
      <c r="B875" s="1" t="n"/>
    </row>
    <row r="876" ht="15.75" customHeight="1">
      <c r="B876" s="1" t="n"/>
    </row>
    <row r="877" ht="15.75" customHeight="1">
      <c r="B877" s="1" t="n"/>
    </row>
    <row r="878" ht="15.75" customHeight="1">
      <c r="B878" s="1" t="n"/>
    </row>
    <row r="879" ht="15.75" customHeight="1">
      <c r="B879" s="1" t="n"/>
    </row>
    <row r="880" ht="15.75" customHeight="1">
      <c r="B880" s="1" t="n"/>
    </row>
    <row r="881" ht="15.75" customHeight="1">
      <c r="B881" s="1" t="n"/>
    </row>
    <row r="882" ht="15.75" customHeight="1">
      <c r="B882" s="1" t="n"/>
    </row>
    <row r="883" ht="15.75" customHeight="1">
      <c r="B883" s="1" t="n"/>
    </row>
    <row r="884" ht="15.75" customHeight="1">
      <c r="B884" s="1" t="n"/>
    </row>
    <row r="885" ht="15.75" customHeight="1">
      <c r="B885" s="1" t="n"/>
    </row>
    <row r="886" ht="15.75" customHeight="1">
      <c r="B886" s="1" t="n"/>
    </row>
    <row r="887" ht="15.75" customHeight="1">
      <c r="B887" s="1" t="n"/>
    </row>
    <row r="888" ht="15.75" customHeight="1">
      <c r="B888" s="1" t="n"/>
    </row>
    <row r="889" ht="15.75" customHeight="1">
      <c r="B889" s="1" t="n"/>
    </row>
    <row r="890" ht="15.75" customHeight="1">
      <c r="B890" s="1" t="n"/>
    </row>
    <row r="891" ht="15.75" customHeight="1">
      <c r="B891" s="1" t="n"/>
    </row>
    <row r="892" ht="15.75" customHeight="1">
      <c r="B892" s="1" t="n"/>
    </row>
    <row r="893" ht="15.75" customHeight="1">
      <c r="B893" s="1" t="n"/>
    </row>
    <row r="894" ht="15.75" customHeight="1">
      <c r="B894" s="1" t="n"/>
    </row>
    <row r="895" ht="15.75" customHeight="1">
      <c r="B895" s="1" t="n"/>
    </row>
    <row r="896" ht="15.75" customHeight="1">
      <c r="B896" s="1" t="n"/>
    </row>
    <row r="897" ht="15.75" customHeight="1">
      <c r="B897" s="1" t="n"/>
    </row>
    <row r="898" ht="15.75" customHeight="1">
      <c r="B898" s="1" t="n"/>
    </row>
    <row r="899" ht="15.75" customHeight="1">
      <c r="B899" s="1" t="n"/>
    </row>
    <row r="900" ht="15.75" customHeight="1">
      <c r="B900" s="1" t="n"/>
    </row>
    <row r="901" ht="15.75" customHeight="1">
      <c r="B901" s="1" t="n"/>
    </row>
    <row r="902" ht="15.75" customHeight="1">
      <c r="B902" s="1" t="n"/>
    </row>
    <row r="903" ht="15.75" customHeight="1">
      <c r="B903" s="1" t="n"/>
    </row>
    <row r="904" ht="15.75" customHeight="1">
      <c r="B904" s="1" t="n"/>
    </row>
    <row r="905" ht="15.75" customHeight="1">
      <c r="B905" s="1" t="n"/>
    </row>
    <row r="906" ht="15.75" customHeight="1">
      <c r="B906" s="1" t="n"/>
    </row>
    <row r="907" ht="15.75" customHeight="1">
      <c r="B907" s="1" t="n"/>
    </row>
    <row r="908" ht="15.75" customHeight="1">
      <c r="B908" s="1" t="n"/>
    </row>
    <row r="909" ht="15.75" customHeight="1">
      <c r="B909" s="1" t="n"/>
    </row>
    <row r="910" ht="15.75" customHeight="1">
      <c r="B910" s="1" t="n"/>
    </row>
    <row r="911" ht="15.75" customHeight="1">
      <c r="B911" s="1" t="n"/>
    </row>
    <row r="912" ht="15.75" customHeight="1">
      <c r="B912" s="1" t="n"/>
    </row>
    <row r="913" ht="15.75" customHeight="1">
      <c r="B913" s="1" t="n"/>
    </row>
    <row r="914" ht="15.75" customHeight="1">
      <c r="B914" s="1" t="n"/>
    </row>
    <row r="915" ht="15.75" customHeight="1">
      <c r="B915" s="1" t="n"/>
    </row>
    <row r="916" ht="15.75" customHeight="1">
      <c r="B916" s="1" t="n"/>
    </row>
    <row r="917" ht="15.75" customHeight="1">
      <c r="B917" s="1" t="n"/>
    </row>
    <row r="918" ht="15.75" customHeight="1">
      <c r="B918" s="1" t="n"/>
    </row>
    <row r="919" ht="15.75" customHeight="1">
      <c r="B919" s="1" t="n"/>
    </row>
    <row r="920" ht="15.75" customHeight="1">
      <c r="B920" s="1" t="n"/>
    </row>
    <row r="921" ht="15.75" customHeight="1">
      <c r="B921" s="1" t="n"/>
    </row>
    <row r="922" ht="15.75" customHeight="1">
      <c r="B922" s="1" t="n"/>
    </row>
    <row r="923" ht="15.75" customHeight="1">
      <c r="B923" s="1" t="n"/>
    </row>
    <row r="924" ht="15.75" customHeight="1">
      <c r="B924" s="1" t="n"/>
    </row>
    <row r="925" ht="15.75" customHeight="1">
      <c r="B925" s="1" t="n"/>
    </row>
    <row r="926" ht="15.75" customHeight="1">
      <c r="B926" s="1" t="n"/>
    </row>
    <row r="927" ht="15.75" customHeight="1">
      <c r="B927" s="1" t="n"/>
    </row>
    <row r="928" ht="15.75" customHeight="1">
      <c r="B928" s="1" t="n"/>
    </row>
    <row r="929" ht="15.75" customHeight="1">
      <c r="B929" s="1" t="n"/>
    </row>
    <row r="930" ht="15.75" customHeight="1">
      <c r="B930" s="1" t="n"/>
    </row>
    <row r="931" ht="15.75" customHeight="1">
      <c r="B931" s="1" t="n"/>
    </row>
    <row r="932" ht="15.75" customHeight="1">
      <c r="B932" s="1" t="n"/>
    </row>
    <row r="933" ht="15.75" customHeight="1">
      <c r="B933" s="1" t="n"/>
    </row>
    <row r="934" ht="15.75" customHeight="1">
      <c r="B934" s="1" t="n"/>
    </row>
    <row r="935" ht="15.75" customHeight="1">
      <c r="B935" s="1" t="n"/>
    </row>
    <row r="936" ht="15.75" customHeight="1">
      <c r="B936" s="1" t="n"/>
    </row>
    <row r="937" ht="15.75" customHeight="1">
      <c r="B937" s="1" t="n"/>
    </row>
    <row r="938" ht="15.75" customHeight="1">
      <c r="B938" s="1" t="n"/>
    </row>
    <row r="939" ht="15.75" customHeight="1">
      <c r="B939" s="1" t="n"/>
    </row>
    <row r="940" ht="15.75" customHeight="1">
      <c r="B940" s="1" t="n"/>
    </row>
    <row r="941" ht="15.75" customHeight="1">
      <c r="B941" s="1" t="n"/>
    </row>
    <row r="942" ht="15.75" customHeight="1">
      <c r="B942" s="1" t="n"/>
    </row>
    <row r="943" ht="15.75" customHeight="1">
      <c r="B943" s="1" t="n"/>
    </row>
    <row r="944" ht="15.75" customHeight="1">
      <c r="B944" s="1" t="n"/>
    </row>
    <row r="945" ht="15.75" customHeight="1">
      <c r="B945" s="1" t="n"/>
    </row>
    <row r="946" ht="15.75" customHeight="1">
      <c r="B946" s="1" t="n"/>
    </row>
    <row r="947" ht="15.75" customHeight="1">
      <c r="B947" s="1" t="n"/>
    </row>
    <row r="948" ht="15.75" customHeight="1">
      <c r="B948" s="1" t="n"/>
    </row>
    <row r="949" ht="15.75" customHeight="1">
      <c r="B949" s="1" t="n"/>
    </row>
    <row r="950" ht="15.75" customHeight="1">
      <c r="B950" s="1" t="n"/>
    </row>
    <row r="951" ht="15.75" customHeight="1">
      <c r="B951" s="1" t="n"/>
    </row>
    <row r="952" ht="15.75" customHeight="1">
      <c r="B952" s="1" t="n"/>
    </row>
    <row r="953" ht="15.75" customHeight="1">
      <c r="B953" s="1" t="n"/>
    </row>
    <row r="954" ht="15.75" customHeight="1">
      <c r="B954" s="1" t="n"/>
    </row>
    <row r="955" ht="15.75" customHeight="1">
      <c r="B955" s="1" t="n"/>
    </row>
    <row r="956" ht="15.75" customHeight="1">
      <c r="B956" s="1" t="n"/>
    </row>
    <row r="957" ht="15.75" customHeight="1">
      <c r="B957" s="1" t="n"/>
    </row>
    <row r="958" ht="15.75" customHeight="1">
      <c r="B958" s="1" t="n"/>
    </row>
    <row r="959" ht="15.75" customHeight="1">
      <c r="B959" s="1" t="n"/>
    </row>
    <row r="960" ht="15.75" customHeight="1">
      <c r="B960" s="1" t="n"/>
    </row>
    <row r="961" ht="15.75" customHeight="1">
      <c r="B961" s="1" t="n"/>
    </row>
    <row r="962" ht="15.75" customHeight="1">
      <c r="B962" s="1" t="n"/>
    </row>
    <row r="963" ht="15.75" customHeight="1">
      <c r="B963" s="1" t="n"/>
    </row>
    <row r="964" ht="15.75" customHeight="1">
      <c r="B964" s="1" t="n"/>
    </row>
    <row r="965" ht="15.75" customHeight="1">
      <c r="B965" s="1" t="n"/>
    </row>
    <row r="966" ht="15.75" customHeight="1">
      <c r="B966" s="1" t="n"/>
    </row>
    <row r="967" ht="15.75" customHeight="1">
      <c r="B967" s="1" t="n"/>
    </row>
    <row r="968" ht="15.75" customHeight="1">
      <c r="B968" s="1" t="n"/>
    </row>
    <row r="969" ht="15.75" customHeight="1">
      <c r="B969" s="1" t="n"/>
    </row>
    <row r="970" ht="15.75" customHeight="1">
      <c r="B970" s="1" t="n"/>
    </row>
    <row r="971" ht="15.75" customHeight="1">
      <c r="B971" s="1" t="n"/>
    </row>
    <row r="972" ht="15.75" customHeight="1">
      <c r="B972" s="1" t="n"/>
    </row>
    <row r="973" ht="15.75" customHeight="1">
      <c r="B973" s="1" t="n"/>
    </row>
    <row r="974" ht="15.75" customHeight="1">
      <c r="B974" s="1" t="n"/>
    </row>
    <row r="975" ht="15.75" customHeight="1">
      <c r="B975" s="1" t="n"/>
    </row>
    <row r="976" ht="15.75" customHeight="1">
      <c r="B976" s="1" t="n"/>
    </row>
    <row r="977" ht="15.75" customHeight="1">
      <c r="B977" s="1" t="n"/>
    </row>
    <row r="978" ht="15.75" customHeight="1">
      <c r="B978" s="1" t="n"/>
    </row>
    <row r="979" ht="15.75" customHeight="1">
      <c r="B979" s="1" t="n"/>
    </row>
    <row r="980" ht="15.75" customHeight="1">
      <c r="B980" s="1" t="n"/>
    </row>
    <row r="981" ht="15.75" customHeight="1">
      <c r="B981" s="1" t="n"/>
    </row>
    <row r="982" ht="15.75" customHeight="1">
      <c r="B982" s="1" t="n"/>
    </row>
    <row r="983" ht="15.75" customHeight="1">
      <c r="B983" s="1" t="n"/>
    </row>
    <row r="984" ht="15.75" customHeight="1">
      <c r="B984" s="1" t="n"/>
    </row>
    <row r="985" ht="15.75" customHeight="1">
      <c r="B985" s="1" t="n"/>
    </row>
    <row r="986" ht="15.75" customHeight="1">
      <c r="B986" s="1" t="n"/>
    </row>
    <row r="987" ht="15.75" customHeight="1">
      <c r="B987" s="1" t="n"/>
    </row>
    <row r="988" ht="15.75" customHeight="1">
      <c r="B988" s="1" t="n"/>
    </row>
    <row r="989" ht="15.75" customHeight="1">
      <c r="B989" s="1" t="n"/>
    </row>
    <row r="990" ht="15.75" customHeight="1">
      <c r="B990" s="1" t="n"/>
    </row>
    <row r="991" ht="15.75" customHeight="1">
      <c r="B991" s="1" t="n"/>
    </row>
    <row r="992" ht="15.75" customHeight="1">
      <c r="B992" s="1" t="n"/>
    </row>
  </sheetData>
  <conditionalFormatting sqref="F3:F27">
    <cfRule type="containsText" priority="1" operator="containsText" dxfId="3" text="Z">
      <formula>NOT(ISERROR(SEARCH("Z",F3)))</formula>
    </cfRule>
    <cfRule type="containsText" priority="2" operator="containsText" dxfId="2" text="C">
      <formula>NOT(ISERROR(SEARCH("C",F3)))</formula>
    </cfRule>
    <cfRule type="containsText" priority="3" operator="containsText" dxfId="1" text="B">
      <formula>NOT(ISERROR(SEARCH("B",F3)))</formula>
    </cfRule>
    <cfRule type="containsText" priority="4" operator="containsText" dxfId="0" text="A">
      <formula>NOT(ISERROR(SEARCH("A",F3)))</formula>
    </cfRule>
  </conditionalFormatting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98"/>
  <sheetViews>
    <sheetView tabSelected="1" workbookViewId="0">
      <selection activeCell="J21" sqref="J21"/>
    </sheetView>
  </sheetViews>
  <sheetFormatPr baseColWidth="10" defaultColWidth="12.5703125" defaultRowHeight="15"/>
  <cols>
    <col width="26.140625" bestFit="1" customWidth="1" min="2" max="2"/>
    <col width="12.5703125" customWidth="1" min="3" max="4"/>
    <col width="7.7109375" customWidth="1" min="5" max="5"/>
    <col width="7.5703125" customWidth="1" min="6" max="6"/>
    <col width="10.5703125" customWidth="1" min="7" max="7"/>
    <col width="19.5703125" customWidth="1" min="8" max="8"/>
    <col width="13.5703125" customWidth="1" min="9" max="9"/>
    <col width="9.28515625" customWidth="1" min="10" max="10"/>
    <col width="19.5703125" customWidth="1" min="11" max="11"/>
    <col width="18.140625" bestFit="1" customWidth="1" min="12" max="12"/>
    <col width="12" customWidth="1" min="13" max="13"/>
    <col width="18.140625" customWidth="1" min="14" max="14"/>
    <col width="19.140625" bestFit="1" customWidth="1" min="15" max="15"/>
    <col width="18.28515625" bestFit="1" customWidth="1" min="16" max="16"/>
  </cols>
  <sheetData>
    <row r="1">
      <c r="A1" s="25" t="n"/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  <c r="AA1" s="25" t="n"/>
      <c r="AB1" s="25" t="n"/>
      <c r="AC1" s="25" t="n"/>
      <c r="AD1" s="25" t="n"/>
      <c r="AE1" s="25" t="n"/>
      <c r="AF1" s="25" t="n"/>
      <c r="AG1" s="25" t="n"/>
    </row>
    <row r="2">
      <c r="A2" s="25" t="n"/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  <c r="AB2" s="25" t="n"/>
      <c r="AC2" s="25" t="n"/>
      <c r="AD2" s="25" t="n"/>
      <c r="AE2" s="25" t="n"/>
      <c r="AF2" s="25" t="n"/>
      <c r="AG2" s="25" t="n"/>
    </row>
    <row r="3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</row>
    <row r="4">
      <c r="A4" s="25" t="n"/>
      <c r="B4" s="31" t="inlineStr">
        <is>
          <t>AGENTES</t>
        </is>
      </c>
      <c r="C4" s="31" t="inlineStr">
        <is>
          <t>VENTAS</t>
        </is>
      </c>
      <c r="D4" s="31" t="inlineStr">
        <is>
          <t>CALIDAD</t>
        </is>
      </c>
      <c r="E4" s="31" t="inlineStr">
        <is>
          <t>TURNO</t>
        </is>
      </c>
      <c r="F4" s="31" t="inlineStr">
        <is>
          <t>HORAS</t>
        </is>
      </c>
      <c r="G4" s="31" t="inlineStr">
        <is>
          <t>SPH</t>
        </is>
      </c>
      <c r="H4" s="31" t="inlineStr">
        <is>
          <t>SERVICIOS BRUTOS</t>
        </is>
      </c>
      <c r="I4" s="31" t="inlineStr">
        <is>
          <t>CANCELADAS</t>
        </is>
      </c>
      <c r="J4" s="31" t="inlineStr">
        <is>
          <t>ACTIVOS</t>
        </is>
      </c>
      <c r="K4" s="31" t="inlineStr">
        <is>
          <t>LLAMADAS BRUTAS</t>
        </is>
      </c>
      <c r="L4" s="31" t="inlineStr">
        <is>
          <t>LLAMADAS NETAS</t>
        </is>
      </c>
      <c r="M4" s="31" t="inlineStr">
        <is>
          <t>RC</t>
        </is>
      </c>
      <c r="N4" s="31" t="inlineStr">
        <is>
          <t>RC NORMALIZADO</t>
        </is>
      </c>
      <c r="O4" s="31" t="inlineStr">
        <is>
          <t>SPH NORMALIZADO</t>
        </is>
      </c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  <c r="AC4" s="25" t="n"/>
      <c r="AD4" s="25" t="n"/>
      <c r="AE4" s="25" t="n"/>
      <c r="AF4" s="25" t="n"/>
      <c r="AG4" s="25" t="n"/>
    </row>
    <row r="5" ht="22.5" customHeight="1">
      <c r="A5" s="26" t="n"/>
      <c r="B5" s="41" t="inlineStr">
        <is>
          <t>Adriana Rodriguez</t>
        </is>
      </c>
      <c r="C5" s="40">
        <f>IF(G5&gt;=0.24,"A",IF(G5&gt;=0.2,"B",IF(G5&gt;=0.1,"C","Z")))</f>
        <v/>
      </c>
      <c r="D5" s="40">
        <f>IF(M5&gt;=0.03,"A",IF(M5&gt;=0.02,"B",IF(M5&gt;=0.01,"C","Z")))</f>
        <v/>
      </c>
      <c r="E5" s="33" t="inlineStr">
        <is>
          <t>M</t>
        </is>
      </c>
      <c r="F5" s="33" t="n">
        <v>33</v>
      </c>
      <c r="G5" s="34">
        <f>IFERROR(H5/F5,0)</f>
        <v/>
      </c>
      <c r="H5" s="27" t="n">
        <v>9</v>
      </c>
      <c r="I5" s="27" t="n">
        <v>1</v>
      </c>
      <c r="J5" s="27" t="n">
        <v>9</v>
      </c>
      <c r="K5" s="27" t="n">
        <v>405</v>
      </c>
      <c r="L5" s="27" t="n">
        <v>281</v>
      </c>
      <c r="M5" s="32">
        <f>IFERROR(H5/L5,0)</f>
        <v/>
      </c>
      <c r="N5" s="32">
        <f>+M5/MAX($M$5:$M$18)</f>
        <v/>
      </c>
      <c r="O5" s="32">
        <f>+G5/0.24</f>
        <v/>
      </c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</row>
    <row r="6" ht="22.5" customHeight="1">
      <c r="A6" s="26" t="n"/>
      <c r="B6" s="41" t="inlineStr">
        <is>
          <t>Jose Carlos Martínez</t>
        </is>
      </c>
      <c r="C6" s="40">
        <f>IF(G6&gt;=0.24,"A",IF(G6&gt;=0.2,"B",IF(G6&gt;=0.1,"C","Z")))</f>
        <v/>
      </c>
      <c r="D6" s="40">
        <f>IF(M6&gt;=0.03,"A",IF(M6&gt;=0.02,"B",IF(M6&gt;=0.01,"C","Z")))</f>
        <v/>
      </c>
      <c r="E6" s="33" t="inlineStr">
        <is>
          <t>M</t>
        </is>
      </c>
      <c r="F6" s="33" t="n">
        <v>48</v>
      </c>
      <c r="G6" s="34">
        <f>IFERROR(H6/F6,0)</f>
        <v/>
      </c>
      <c r="H6" s="28" t="n">
        <v>18</v>
      </c>
      <c r="I6" s="28" t="n">
        <v>0</v>
      </c>
      <c r="J6" s="28" t="n">
        <v>17</v>
      </c>
      <c r="K6" s="27">
        <f>794+44</f>
        <v/>
      </c>
      <c r="L6" s="28">
        <f>369+54+16</f>
        <v/>
      </c>
      <c r="M6" s="32">
        <f>IFERROR(H6/L6,0)</f>
        <v/>
      </c>
      <c r="N6" s="32">
        <f>+M6/MAX($M$5:$M$18)</f>
        <v/>
      </c>
      <c r="O6" s="32">
        <f>+G6/0.24</f>
        <v/>
      </c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</row>
    <row r="7" ht="22.5" customHeight="1">
      <c r="A7" s="26" t="n"/>
      <c r="B7" s="41" t="inlineStr">
        <is>
          <t>Lorena Bellido</t>
        </is>
      </c>
      <c r="C7" s="40">
        <f>IF(G7&gt;=0.24,"A",IF(G7&gt;=0.2,"B",IF(G7&gt;=0.1,"C","Z")))</f>
        <v/>
      </c>
      <c r="D7" s="40">
        <f>IF(M7&gt;=0.03,"A",IF(M7&gt;=0.02,"B",IF(M7&gt;=0.01,"C","Z")))</f>
        <v/>
      </c>
      <c r="E7" s="33" t="inlineStr">
        <is>
          <t>M</t>
        </is>
      </c>
      <c r="F7" s="33" t="n">
        <v>43</v>
      </c>
      <c r="G7" s="34">
        <f>IFERROR(H7/F7,0)</f>
        <v/>
      </c>
      <c r="H7" s="28" t="n">
        <v>23</v>
      </c>
      <c r="I7" s="28" t="n">
        <v>7</v>
      </c>
      <c r="J7" s="28" t="n">
        <v>20</v>
      </c>
      <c r="K7" s="27">
        <f>295+155</f>
        <v/>
      </c>
      <c r="L7" s="28">
        <f>208+128</f>
        <v/>
      </c>
      <c r="M7" s="32">
        <f>IFERROR(H7/L7,0)</f>
        <v/>
      </c>
      <c r="N7" s="32">
        <f>+M7/MAX($M$5:$M$18)</f>
        <v/>
      </c>
      <c r="O7" s="32">
        <f>+G7/0.24</f>
        <v/>
      </c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</row>
    <row r="8" ht="22.5" customHeight="1">
      <c r="A8" s="26" t="n"/>
      <c r="B8" s="41" t="inlineStr">
        <is>
          <t>Carmen Anselmo</t>
        </is>
      </c>
      <c r="C8" s="40">
        <f>IF(G8&gt;=0.24,"A",IF(G8&gt;=0.2,"B",IF(G8&gt;=0.1,"C","Z")))</f>
        <v/>
      </c>
      <c r="D8" s="40">
        <f>IF(M8&gt;=0.03,"A",IF(M8&gt;=0.02,"B",IF(M8&gt;=0.01,"C","Z")))</f>
        <v/>
      </c>
      <c r="E8" s="35" t="inlineStr">
        <is>
          <t>EMP_M</t>
        </is>
      </c>
      <c r="F8" s="33" t="n">
        <v>43</v>
      </c>
      <c r="G8" s="34">
        <f>IFERROR(H8/F8,0)</f>
        <v/>
      </c>
      <c r="H8" s="28" t="n">
        <v>13</v>
      </c>
      <c r="I8" s="28" t="n">
        <v>2</v>
      </c>
      <c r="J8" s="28" t="n">
        <v>12</v>
      </c>
      <c r="K8" s="27">
        <f>1320+19</f>
        <v/>
      </c>
      <c r="L8" s="28">
        <f>988+16</f>
        <v/>
      </c>
      <c r="M8" s="32">
        <f>IFERROR(H8/L8,0)</f>
        <v/>
      </c>
      <c r="N8" s="32">
        <f>+M8/MAX($M$5:$M$18)</f>
        <v/>
      </c>
      <c r="O8" s="32">
        <f>+G8/0.24</f>
        <v/>
      </c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</row>
    <row r="9" ht="22.5" customHeight="1">
      <c r="A9" s="26" t="n"/>
      <c r="B9" s="41" t="inlineStr">
        <is>
          <t>Fatima Gonzalez</t>
        </is>
      </c>
      <c r="C9" s="40">
        <f>IF(G9&gt;=0.24,"A",IF(G9&gt;=0.2,"B",IF(G9&gt;=0.1,"C","Z")))</f>
        <v/>
      </c>
      <c r="D9" s="40">
        <f>IF(M9&gt;=0.03,"A",IF(M9&gt;=0.02,"B",IF(M9&gt;=0.01,"C","Z")))</f>
        <v/>
      </c>
      <c r="E9" s="33" t="inlineStr">
        <is>
          <t>M</t>
        </is>
      </c>
      <c r="F9" s="33">
        <f>6+4</f>
        <v/>
      </c>
      <c r="G9" s="34">
        <f>IFERROR(H9/F9,0)</f>
        <v/>
      </c>
      <c r="H9" s="28" t="n">
        <v>7</v>
      </c>
      <c r="I9" s="28" t="n">
        <v>0</v>
      </c>
      <c r="J9" s="28" t="n">
        <v>3</v>
      </c>
      <c r="K9" s="27" t="n">
        <v>447</v>
      </c>
      <c r="L9" s="28" t="n">
        <v>274</v>
      </c>
      <c r="M9" s="32">
        <f>IFERROR(H9/L9,0)</f>
        <v/>
      </c>
      <c r="N9" s="32">
        <f>+M9/MAX($M$5:$M$18)</f>
        <v/>
      </c>
      <c r="O9" s="32">
        <f>+G9/0.24</f>
        <v/>
      </c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</row>
    <row r="10" ht="22.5" customHeight="1">
      <c r="A10" s="26" t="n"/>
      <c r="B10" s="41" t="inlineStr">
        <is>
          <t>Concepción García</t>
        </is>
      </c>
      <c r="C10" s="40">
        <f>IF(G10&gt;=0.24,"A",IF(G10&gt;=0.2,"B",IF(G10&gt;=0.1,"C","Z")))</f>
        <v/>
      </c>
      <c r="D10" s="40">
        <f>IF(M10&gt;=0.03,"A",IF(M10&gt;=0.02,"B",IF(M10&gt;=0.01,"C","Z")))</f>
        <v/>
      </c>
      <c r="E10" s="33" t="inlineStr">
        <is>
          <t>M</t>
        </is>
      </c>
      <c r="F10" s="33" t="n">
        <v>10</v>
      </c>
      <c r="G10" s="34">
        <f>IFERROR(H10/F10,0)</f>
        <v/>
      </c>
      <c r="H10" s="27" t="n">
        <v>2</v>
      </c>
      <c r="I10" s="27" t="n">
        <v>2</v>
      </c>
      <c r="J10" s="27" t="n">
        <v>2</v>
      </c>
      <c r="K10" s="27">
        <f>379+243</f>
        <v/>
      </c>
      <c r="L10" s="27">
        <f>231+73</f>
        <v/>
      </c>
      <c r="M10" s="32">
        <f>IFERROR(H10/L10,0)</f>
        <v/>
      </c>
      <c r="N10" s="32">
        <f>+M10/MAX($M$5:$M$18)</f>
        <v/>
      </c>
      <c r="O10" s="32">
        <f>+G10/0.24</f>
        <v/>
      </c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</row>
    <row r="11" ht="22.5" customHeight="1">
      <c r="A11" s="26" t="n"/>
      <c r="B11" s="41" t="inlineStr">
        <is>
          <t>Jesús Minero</t>
        </is>
      </c>
      <c r="C11" s="40">
        <f>IF(G11&gt;=0.24,"A",IF(G11&gt;=0.2,"B",IF(G11&gt;=0.1,"C","Z")))</f>
        <v/>
      </c>
      <c r="D11" s="40">
        <f>IF(M11&gt;=0.03,"A",IF(M11&gt;=0.02,"B",IF(M11&gt;=0.01,"C","Z")))</f>
        <v/>
      </c>
      <c r="E11" s="33" t="inlineStr">
        <is>
          <t>M</t>
        </is>
      </c>
      <c r="F11" s="33" t="n">
        <v>36</v>
      </c>
      <c r="G11" s="34">
        <f>IFERROR(H11/F11,0)</f>
        <v/>
      </c>
      <c r="H11" s="27" t="n">
        <v>6</v>
      </c>
      <c r="I11" s="27" t="n">
        <v>0</v>
      </c>
      <c r="J11" s="27" t="n">
        <v>3</v>
      </c>
      <c r="K11" s="27">
        <f>952+73</f>
        <v/>
      </c>
      <c r="L11" s="27">
        <f>761+55</f>
        <v/>
      </c>
      <c r="M11" s="32">
        <f>IFERROR(H11/L11,0)</f>
        <v/>
      </c>
      <c r="N11" s="32">
        <f>+M11/MAX($M$5:$M$18)</f>
        <v/>
      </c>
      <c r="O11" s="32">
        <f>+G11/0.24</f>
        <v/>
      </c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</row>
    <row r="12" hidden="1" ht="22.5" customHeight="1">
      <c r="A12" s="26" t="n"/>
      <c r="B12" s="41" t="inlineStr">
        <is>
          <t>Macarena Solis</t>
        </is>
      </c>
      <c r="C12" s="40">
        <f>IF(G12&gt;=0.24,"A",IF(G12&gt;=0.2,"B",IF(G12&gt;=0.1,"C","Z")))</f>
        <v/>
      </c>
      <c r="D12" s="40">
        <f>IF(M12&gt;=0.03,"A",IF(M12&gt;=0.02,"B",IF(M12&gt;=0.01,"C","Z")))</f>
        <v/>
      </c>
      <c r="E12" s="36" t="inlineStr">
        <is>
          <t>M</t>
        </is>
      </c>
      <c r="F12" s="36" t="n">
        <v>0</v>
      </c>
      <c r="G12" s="37">
        <f>IFERROR(H12/F12,0)</f>
        <v/>
      </c>
      <c r="H12" s="29" t="n">
        <v>0</v>
      </c>
      <c r="I12" s="29" t="n">
        <v>0</v>
      </c>
      <c r="J12" s="29" t="n">
        <v>0</v>
      </c>
      <c r="K12" s="43" t="n">
        <v>0</v>
      </c>
      <c r="L12" s="29" t="n"/>
      <c r="M12" s="44">
        <f>IFERROR(H12/L12,0)</f>
        <v/>
      </c>
      <c r="N12" s="44">
        <f>+M12/MAX($M$5:$M$18)</f>
        <v/>
      </c>
      <c r="O12" s="44">
        <f>+G12/0.24</f>
        <v/>
      </c>
      <c r="P12" s="26" t="inlineStr">
        <is>
          <t>BAJA MÉDICA</t>
        </is>
      </c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</row>
    <row r="13" ht="22.5" customHeight="1">
      <c r="A13" s="26" t="n"/>
      <c r="B13" s="41" t="inlineStr">
        <is>
          <t>Sergio García</t>
        </is>
      </c>
      <c r="C13" s="40">
        <f>IF(G13&gt;=0.24,"A",IF(G13&gt;=0.2,"B",IF(G13&gt;=0.1,"C","Z")))</f>
        <v/>
      </c>
      <c r="D13" s="40">
        <f>IF(M13&gt;=0.03,"A",IF(M13&gt;=0.02,"B",IF(M13&gt;=0.01,"C","Z")))</f>
        <v/>
      </c>
      <c r="E13" s="33" t="inlineStr">
        <is>
          <t>M</t>
        </is>
      </c>
      <c r="F13" s="33" t="n">
        <v>38</v>
      </c>
      <c r="G13" s="34">
        <f>IFERROR(H13/F13,0)</f>
        <v/>
      </c>
      <c r="H13" s="28" t="n">
        <v>8</v>
      </c>
      <c r="I13" s="28" t="n">
        <v>2</v>
      </c>
      <c r="J13" s="28" t="n">
        <v>5</v>
      </c>
      <c r="K13" s="27">
        <f>998+27</f>
        <v/>
      </c>
      <c r="L13" s="28">
        <f>596+59+8</f>
        <v/>
      </c>
      <c r="M13" s="32">
        <f>IFERROR(H13/L13,0)</f>
        <v/>
      </c>
      <c r="N13" s="32">
        <f>+M13/MAX($M$5:$M$18)</f>
        <v/>
      </c>
      <c r="O13" s="32">
        <f>+G13/0.24</f>
        <v/>
      </c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</row>
    <row r="14" ht="22.5" customHeight="1">
      <c r="A14" s="26" t="n"/>
      <c r="B14" s="41" t="inlineStr">
        <is>
          <t>Maria del Carmen Carrasco</t>
        </is>
      </c>
      <c r="C14" s="40">
        <f>IF(G14&gt;=0.24,"A",IF(G14&gt;=0.2,"B",IF(G14&gt;=0.1,"C","Z")))</f>
        <v/>
      </c>
      <c r="D14" s="40">
        <f>IF(M14&gt;=0.03,"A",IF(M14&gt;=0.02,"B",IF(M14&gt;=0.01,"C","Z")))</f>
        <v/>
      </c>
      <c r="E14" s="33" t="inlineStr">
        <is>
          <t>M</t>
        </is>
      </c>
      <c r="F14" s="33" t="n">
        <v>48</v>
      </c>
      <c r="G14" s="34">
        <f>IFERROR(H14/F14,0)</f>
        <v/>
      </c>
      <c r="H14" s="28" t="n">
        <v>4</v>
      </c>
      <c r="I14" s="28" t="n">
        <v>10</v>
      </c>
      <c r="J14" s="28" t="n">
        <v>3</v>
      </c>
      <c r="K14" s="27">
        <f>708+112</f>
        <v/>
      </c>
      <c r="L14" s="28">
        <f>413+144+87</f>
        <v/>
      </c>
      <c r="M14" s="32">
        <f>IFERROR(H14/L14,0)</f>
        <v/>
      </c>
      <c r="N14" s="32">
        <f>+M14/MAX($M$5:$M$18)</f>
        <v/>
      </c>
      <c r="O14" s="32">
        <f>+G14/0.24</f>
        <v/>
      </c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</row>
    <row r="15" hidden="1" ht="22.5" customHeight="1">
      <c r="A15" s="26" t="n"/>
      <c r="B15" s="41" t="inlineStr">
        <is>
          <t>Vanesa Mendez</t>
        </is>
      </c>
      <c r="C15" s="40">
        <f>IF(G15&gt;=0.24,"A",IF(G15&gt;=0.2,"B",IF(G15&gt;=0.1,"C","Z")))</f>
        <v/>
      </c>
      <c r="D15" s="40">
        <f>IF(M15&gt;=0.03,"A",IF(M15&gt;=0.02,"B",IF(M15&gt;=0.01,"C","Z")))</f>
        <v/>
      </c>
      <c r="E15" s="36" t="inlineStr">
        <is>
          <t>M</t>
        </is>
      </c>
      <c r="F15" s="36" t="n">
        <v>0</v>
      </c>
      <c r="G15" s="37">
        <f>IFERROR(H15/F15,0)</f>
        <v/>
      </c>
      <c r="H15" s="29" t="n">
        <v>0</v>
      </c>
      <c r="I15" s="29" t="n">
        <v>0</v>
      </c>
      <c r="J15" s="29" t="n">
        <v>0</v>
      </c>
      <c r="K15" s="43" t="n">
        <v>0</v>
      </c>
      <c r="L15" s="29" t="n"/>
      <c r="M15" s="44">
        <f>IFERROR(H15/L15,0)</f>
        <v/>
      </c>
      <c r="N15" s="44">
        <f>+M15/MAX($M$5:$M$18)</f>
        <v/>
      </c>
      <c r="O15" s="44">
        <f>+G15/0.24</f>
        <v/>
      </c>
      <c r="P15" s="26" t="inlineStr">
        <is>
          <t>BAJA MÉDICA</t>
        </is>
      </c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</row>
    <row r="16" hidden="1" ht="22.5" customHeight="1">
      <c r="A16" s="26" t="n"/>
      <c r="B16" s="41" t="inlineStr">
        <is>
          <t>Yolanda Romero</t>
        </is>
      </c>
      <c r="C16" s="40">
        <f>IF(G16&gt;=0.24,"A",IF(G16&gt;=0.2,"B",IF(G16&gt;=0.1,"C","Z")))</f>
        <v/>
      </c>
      <c r="D16" s="40">
        <f>IF(M16&gt;=0.03,"A",IF(M16&gt;=0.02,"B",IF(M16&gt;=0.01,"C","Z")))</f>
        <v/>
      </c>
      <c r="E16" s="38" t="inlineStr">
        <is>
          <t>M</t>
        </is>
      </c>
      <c r="F16" s="38" t="n">
        <v>10</v>
      </c>
      <c r="G16" s="39">
        <f>IFERROR(H16/F16,0)</f>
        <v/>
      </c>
      <c r="H16" s="30" t="n">
        <v>1</v>
      </c>
      <c r="I16" s="30" t="n">
        <v>0</v>
      </c>
      <c r="J16" s="30" t="n">
        <v>1</v>
      </c>
      <c r="K16" s="30" t="n">
        <v>265</v>
      </c>
      <c r="L16" s="30" t="n">
        <v>117</v>
      </c>
      <c r="M16" s="45">
        <f>IFERROR(H16/L16,0)</f>
        <v/>
      </c>
      <c r="N16" s="45">
        <f>+M16/MAX($M$5:$M$18)</f>
        <v/>
      </c>
      <c r="O16" s="45">
        <f>+G16/0.24</f>
        <v/>
      </c>
      <c r="P16" s="26" t="inlineStr">
        <is>
          <t>CAMBIO CAMPAÑA</t>
        </is>
      </c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</row>
    <row r="17" hidden="1" ht="19.5" customHeight="1">
      <c r="A17" s="25" t="n"/>
      <c r="B17" s="42" t="inlineStr">
        <is>
          <t>Pedro Manzanero</t>
        </is>
      </c>
      <c r="C17" s="40">
        <f>IF(G17&gt;=0.24,"A",IF(G17&gt;=0.2,"B",IF(G17&gt;=0.1,"C","Z")))</f>
        <v/>
      </c>
      <c r="D17" s="40">
        <f>IF(M17&gt;=0.03,"A",IF(M17&gt;=0.02,"B",IF(M17&gt;=0.01,"C","Z")))</f>
        <v/>
      </c>
      <c r="E17" s="27" t="inlineStr">
        <is>
          <t>T</t>
        </is>
      </c>
      <c r="F17" s="33" t="n">
        <v>25</v>
      </c>
      <c r="G17" s="34">
        <f>IFERROR(H17/F17,0)</f>
        <v/>
      </c>
      <c r="H17" s="27" t="n">
        <v>0</v>
      </c>
      <c r="I17" s="27" t="n">
        <v>0</v>
      </c>
      <c r="J17" s="27" t="n">
        <v>0</v>
      </c>
      <c r="K17" s="27" t="n">
        <v>0</v>
      </c>
      <c r="L17" s="27" t="n"/>
      <c r="M17" s="32">
        <f>IFERROR(H17/L17,0)</f>
        <v/>
      </c>
      <c r="N17" s="32">
        <f>+M17/MAX($M$5:$M$18)</f>
        <v/>
      </c>
      <c r="O17" s="32">
        <f>+G17/0.24</f>
        <v/>
      </c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  <c r="AD17" s="25" t="n"/>
      <c r="AE17" s="25" t="n"/>
      <c r="AF17" s="25" t="n"/>
      <c r="AG17" s="25" t="n"/>
    </row>
    <row r="18" ht="22.5" customHeight="1">
      <c r="A18" s="25" t="n"/>
      <c r="B18" s="42" t="inlineStr">
        <is>
          <t>Virginia Aragón</t>
        </is>
      </c>
      <c r="C18" s="40">
        <f>IF(G18&gt;=0.24,"A",IF(G18&gt;=0.2,"B",IF(G18&gt;=0.1,"C","Z")))</f>
        <v/>
      </c>
      <c r="D18" s="40">
        <f>IF(M18&gt;=0.03,"A",IF(M18&gt;=0.02,"B",IF(M18&gt;=0.01,"C","Z")))</f>
        <v/>
      </c>
      <c r="E18" s="27" t="inlineStr">
        <is>
          <t>T</t>
        </is>
      </c>
      <c r="F18" s="33" t="n">
        <v>20</v>
      </c>
      <c r="G18" s="34">
        <f>IFERROR(H18/F18,0)</f>
        <v/>
      </c>
      <c r="H18" s="27" t="n">
        <v>0</v>
      </c>
      <c r="I18" s="27" t="n">
        <v>0</v>
      </c>
      <c r="J18" s="27" t="n">
        <v>0</v>
      </c>
      <c r="K18" s="27">
        <f>369+394</f>
        <v/>
      </c>
      <c r="L18" s="27">
        <f>92+48+249</f>
        <v/>
      </c>
      <c r="M18" s="32">
        <f>IFERROR(H18/L18,0)</f>
        <v/>
      </c>
      <c r="N18" s="32">
        <f>+M18/MAX($M$5:$M$18)</f>
        <v/>
      </c>
      <c r="O18" s="32">
        <f>+G18/0.24</f>
        <v/>
      </c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</row>
    <row r="19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</row>
    <row r="20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/>
    </row>
    <row r="21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</row>
    <row r="22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  <c r="AC22" s="25" t="n"/>
      <c r="AD22" s="25" t="n"/>
      <c r="AE22" s="25" t="n"/>
      <c r="AF22" s="25" t="n"/>
      <c r="AG22" s="25" t="n"/>
    </row>
    <row r="23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/>
      <c r="AF23" s="25" t="n"/>
      <c r="AG23" s="25" t="n"/>
    </row>
    <row r="24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  <c r="AA24" s="25" t="n"/>
      <c r="AB24" s="25" t="n"/>
      <c r="AC24" s="25" t="n"/>
      <c r="AD24" s="25" t="n"/>
      <c r="AE24" s="25" t="n"/>
      <c r="AF24" s="25" t="n"/>
      <c r="AG24" s="25" t="n"/>
    </row>
    <row r="25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</row>
    <row r="2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  <c r="AC26" s="25" t="n"/>
      <c r="AD26" s="25" t="n"/>
      <c r="AE26" s="25" t="n"/>
      <c r="AF26" s="25" t="n"/>
      <c r="AG26" s="25" t="n"/>
    </row>
    <row r="27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</row>
    <row r="28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</row>
    <row r="29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  <c r="AC29" s="25" t="n"/>
      <c r="AD29" s="25" t="n"/>
      <c r="AE29" s="25" t="n"/>
      <c r="AF29" s="25" t="n"/>
      <c r="AG29" s="25" t="n"/>
    </row>
    <row r="30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  <c r="AA30" s="25" t="n"/>
      <c r="AB30" s="25" t="n"/>
      <c r="AC30" s="25" t="n"/>
      <c r="AD30" s="25" t="n"/>
      <c r="AE30" s="25" t="n"/>
      <c r="AF30" s="25" t="n"/>
      <c r="AG30" s="25" t="n"/>
    </row>
    <row r="31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  <c r="AC31" s="25" t="n"/>
      <c r="AD31" s="25" t="n"/>
      <c r="AE31" s="25" t="n"/>
      <c r="AF31" s="25" t="n"/>
      <c r="AG31" s="25" t="n"/>
    </row>
    <row r="32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</row>
    <row r="33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</row>
    <row r="34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  <c r="AB34" s="25" t="n"/>
      <c r="AC34" s="25" t="n"/>
      <c r="AD34" s="25" t="n"/>
      <c r="AE34" s="25" t="n"/>
      <c r="AF34" s="25" t="n"/>
      <c r="AG34" s="25" t="n"/>
    </row>
    <row r="35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  <c r="AA35" s="25" t="n"/>
      <c r="AB35" s="25" t="n"/>
      <c r="AC35" s="25" t="n"/>
      <c r="AD35" s="25" t="n"/>
      <c r="AE35" s="25" t="n"/>
      <c r="AF35" s="25" t="n"/>
      <c r="AG35" s="25" t="n"/>
    </row>
    <row r="3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</row>
    <row r="37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5" t="n"/>
      <c r="AF37" s="25" t="n"/>
      <c r="AG37" s="25" t="n"/>
    </row>
    <row r="38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5" t="n"/>
      <c r="AF38" s="25" t="n"/>
      <c r="AG38" s="25" t="n"/>
    </row>
    <row r="39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  <c r="AC39" s="25" t="n"/>
      <c r="AD39" s="25" t="n"/>
      <c r="AE39" s="25" t="n"/>
      <c r="AF39" s="25" t="n"/>
      <c r="AG39" s="25" t="n"/>
    </row>
    <row r="40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  <c r="AB40" s="25" t="n"/>
      <c r="AC40" s="25" t="n"/>
      <c r="AD40" s="25" t="n"/>
      <c r="AE40" s="25" t="n"/>
      <c r="AF40" s="25" t="n"/>
      <c r="AG40" s="25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  <c r="AA41" s="25" t="n"/>
      <c r="AB41" s="25" t="n"/>
      <c r="AC41" s="25" t="n"/>
      <c r="AD41" s="25" t="n"/>
      <c r="AE41" s="25" t="n"/>
      <c r="AF41" s="25" t="n"/>
      <c r="AG41" s="25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  <c r="AB42" s="25" t="n"/>
      <c r="AC42" s="25" t="n"/>
      <c r="AD42" s="25" t="n"/>
      <c r="AE42" s="25" t="n"/>
      <c r="AF42" s="25" t="n"/>
      <c r="AG42" s="25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  <c r="AA43" s="25" t="n"/>
      <c r="AB43" s="25" t="n"/>
      <c r="AC43" s="25" t="n"/>
      <c r="AD43" s="25" t="n"/>
      <c r="AE43" s="25" t="n"/>
      <c r="AF43" s="25" t="n"/>
      <c r="AG43" s="25" t="n"/>
    </row>
    <row r="44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  <c r="AC44" s="25" t="n"/>
      <c r="AD44" s="25" t="n"/>
      <c r="AE44" s="25" t="n"/>
      <c r="AF44" s="25" t="n"/>
      <c r="AG44" s="25" t="n"/>
    </row>
    <row r="45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  <c r="AC45" s="25" t="n"/>
      <c r="AD45" s="25" t="n"/>
      <c r="AE45" s="25" t="n"/>
      <c r="AF45" s="25" t="n"/>
      <c r="AG45" s="25" t="n"/>
    </row>
    <row r="4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  <c r="AC46" s="25" t="n"/>
      <c r="AD46" s="25" t="n"/>
      <c r="AE46" s="25" t="n"/>
      <c r="AF46" s="25" t="n"/>
      <c r="AG46" s="25" t="n"/>
    </row>
    <row r="47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  <c r="AA47" s="25" t="n"/>
      <c r="AB47" s="25" t="n"/>
      <c r="AC47" s="25" t="n"/>
      <c r="AD47" s="25" t="n"/>
      <c r="AE47" s="25" t="n"/>
      <c r="AF47" s="25" t="n"/>
      <c r="AG47" s="25" t="n"/>
    </row>
    <row r="48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  <c r="AA48" s="25" t="n"/>
      <c r="AB48" s="25" t="n"/>
      <c r="AC48" s="25" t="n"/>
      <c r="AD48" s="25" t="n"/>
      <c r="AE48" s="25" t="n"/>
      <c r="AF48" s="25" t="n"/>
      <c r="AG48" s="25" t="n"/>
    </row>
    <row r="49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  <c r="AA49" s="25" t="n"/>
      <c r="AB49" s="25" t="n"/>
      <c r="AC49" s="25" t="n"/>
      <c r="AD49" s="25" t="n"/>
      <c r="AE49" s="25" t="n"/>
      <c r="AF49" s="25" t="n"/>
      <c r="AG49" s="25" t="n"/>
    </row>
    <row r="50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  <c r="AC50" s="25" t="n"/>
      <c r="AD50" s="25" t="n"/>
      <c r="AE50" s="25" t="n"/>
      <c r="AF50" s="25" t="n"/>
      <c r="AG50" s="25" t="n"/>
    </row>
    <row r="51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</row>
    <row r="5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  <c r="AC52" s="25" t="n"/>
      <c r="AD52" s="25" t="n"/>
      <c r="AE52" s="25" t="n"/>
      <c r="AF52" s="25" t="n"/>
      <c r="AG52" s="25" t="n"/>
    </row>
    <row r="53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  <c r="AC53" s="25" t="n"/>
      <c r="AD53" s="25" t="n"/>
      <c r="AE53" s="25" t="n"/>
      <c r="AF53" s="25" t="n"/>
      <c r="AG53" s="25" t="n"/>
    </row>
    <row r="54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  <c r="AC54" s="25" t="n"/>
      <c r="AD54" s="25" t="n"/>
      <c r="AE54" s="25" t="n"/>
      <c r="AF54" s="25" t="n"/>
      <c r="AG54" s="25" t="n"/>
    </row>
    <row r="55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  <c r="AC55" s="25" t="n"/>
      <c r="AD55" s="25" t="n"/>
      <c r="AE55" s="25" t="n"/>
      <c r="AF55" s="25" t="n"/>
      <c r="AG55" s="25" t="n"/>
    </row>
    <row r="5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  <c r="AD56" s="25" t="n"/>
      <c r="AE56" s="25" t="n"/>
      <c r="AF56" s="25" t="n"/>
      <c r="AG56" s="25" t="n"/>
    </row>
    <row r="57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  <c r="AC57" s="25" t="n"/>
      <c r="AD57" s="25" t="n"/>
      <c r="AE57" s="25" t="n"/>
      <c r="AF57" s="25" t="n"/>
      <c r="AG57" s="25" t="n"/>
    </row>
    <row r="58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  <c r="AC58" s="25" t="n"/>
      <c r="AD58" s="25" t="n"/>
      <c r="AE58" s="25" t="n"/>
      <c r="AF58" s="25" t="n"/>
      <c r="AG58" s="25" t="n"/>
    </row>
    <row r="59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  <c r="AC59" s="25" t="n"/>
      <c r="AD59" s="25" t="n"/>
      <c r="AE59" s="25" t="n"/>
      <c r="AF59" s="25" t="n"/>
      <c r="AG59" s="25" t="n"/>
    </row>
    <row r="60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  <c r="AC60" s="25" t="n"/>
      <c r="AD60" s="25" t="n"/>
      <c r="AE60" s="25" t="n"/>
      <c r="AF60" s="25" t="n"/>
      <c r="AG60" s="25" t="n"/>
    </row>
    <row r="61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  <c r="AC61" s="25" t="n"/>
      <c r="AD61" s="25" t="n"/>
      <c r="AE61" s="25" t="n"/>
      <c r="AF61" s="25" t="n"/>
      <c r="AG61" s="25" t="n"/>
    </row>
    <row r="6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  <c r="AC62" s="25" t="n"/>
      <c r="AD62" s="25" t="n"/>
      <c r="AE62" s="25" t="n"/>
      <c r="AF62" s="25" t="n"/>
      <c r="AG62" s="25" t="n"/>
    </row>
    <row r="63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  <c r="AC63" s="25" t="n"/>
      <c r="AD63" s="25" t="n"/>
      <c r="AE63" s="25" t="n"/>
      <c r="AF63" s="25" t="n"/>
      <c r="AG63" s="25" t="n"/>
    </row>
    <row r="64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  <c r="AC64" s="25" t="n"/>
      <c r="AD64" s="25" t="n"/>
      <c r="AE64" s="25" t="n"/>
      <c r="AF64" s="25" t="n"/>
      <c r="AG64" s="25" t="n"/>
    </row>
    <row r="65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  <c r="AC65" s="25" t="n"/>
      <c r="AD65" s="25" t="n"/>
      <c r="AE65" s="25" t="n"/>
      <c r="AF65" s="25" t="n"/>
      <c r="AG65" s="25" t="n"/>
    </row>
    <row r="6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  <c r="AC66" s="25" t="n"/>
      <c r="AD66" s="25" t="n"/>
      <c r="AE66" s="25" t="n"/>
      <c r="AF66" s="25" t="n"/>
      <c r="AG66" s="25" t="n"/>
    </row>
    <row r="67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  <c r="AA67" s="25" t="n"/>
      <c r="AB67" s="25" t="n"/>
      <c r="AC67" s="25" t="n"/>
      <c r="AD67" s="25" t="n"/>
      <c r="AE67" s="25" t="n"/>
      <c r="AF67" s="25" t="n"/>
      <c r="AG67" s="25" t="n"/>
    </row>
    <row r="68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  <c r="AC68" s="25" t="n"/>
      <c r="AD68" s="25" t="n"/>
      <c r="AE68" s="25" t="n"/>
      <c r="AF68" s="25" t="n"/>
      <c r="AG68" s="25" t="n"/>
    </row>
    <row r="69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  <c r="AC69" s="25" t="n"/>
      <c r="AD69" s="25" t="n"/>
      <c r="AE69" s="25" t="n"/>
      <c r="AF69" s="25" t="n"/>
      <c r="AG69" s="25" t="n"/>
    </row>
    <row r="70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  <c r="AC70" s="25" t="n"/>
      <c r="AD70" s="25" t="n"/>
      <c r="AE70" s="25" t="n"/>
      <c r="AF70" s="25" t="n"/>
      <c r="AG70" s="25" t="n"/>
    </row>
    <row r="71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  <c r="AC71" s="25" t="n"/>
      <c r="AD71" s="25" t="n"/>
      <c r="AE71" s="25" t="n"/>
      <c r="AF71" s="25" t="n"/>
      <c r="AG71" s="25" t="n"/>
    </row>
    <row r="72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  <c r="AC72" s="25" t="n"/>
      <c r="AD72" s="25" t="n"/>
      <c r="AE72" s="25" t="n"/>
      <c r="AF72" s="25" t="n"/>
      <c r="AG72" s="25" t="n"/>
    </row>
    <row r="73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</row>
    <row r="74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  <c r="AC74" s="25" t="n"/>
      <c r="AD74" s="25" t="n"/>
      <c r="AE74" s="25" t="n"/>
      <c r="AF74" s="25" t="n"/>
      <c r="AG74" s="25" t="n"/>
    </row>
    <row r="75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  <c r="AC75" s="25" t="n"/>
      <c r="AD75" s="25" t="n"/>
      <c r="AE75" s="25" t="n"/>
      <c r="AF75" s="25" t="n"/>
      <c r="AG75" s="25" t="n"/>
    </row>
    <row r="7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  <c r="AD76" s="25" t="n"/>
      <c r="AE76" s="25" t="n"/>
      <c r="AF76" s="25" t="n"/>
      <c r="AG76" s="25" t="n"/>
    </row>
    <row r="77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  <c r="AC77" s="25" t="n"/>
      <c r="AD77" s="25" t="n"/>
      <c r="AE77" s="25" t="n"/>
      <c r="AF77" s="25" t="n"/>
      <c r="AG77" s="25" t="n"/>
    </row>
    <row r="78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  <c r="AC78" s="25" t="n"/>
      <c r="AD78" s="25" t="n"/>
      <c r="AE78" s="25" t="n"/>
      <c r="AF78" s="25" t="n"/>
      <c r="AG78" s="25" t="n"/>
    </row>
    <row r="79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  <c r="AC79" s="25" t="n"/>
      <c r="AD79" s="25" t="n"/>
      <c r="AE79" s="25" t="n"/>
      <c r="AF79" s="25" t="n"/>
      <c r="AG79" s="25" t="n"/>
    </row>
    <row r="80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</row>
    <row r="81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  <c r="AC81" s="25" t="n"/>
      <c r="AD81" s="25" t="n"/>
      <c r="AE81" s="25" t="n"/>
      <c r="AF81" s="25" t="n"/>
      <c r="AG81" s="25" t="n"/>
    </row>
    <row r="82">
      <c r="A82" s="25" t="n"/>
      <c r="B82" s="25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</row>
    <row r="83">
      <c r="A83" s="25" t="n"/>
      <c r="B83" s="25" t="n"/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  <c r="AC83" s="25" t="n"/>
      <c r="AD83" s="25" t="n"/>
      <c r="AE83" s="25" t="n"/>
      <c r="AF83" s="25" t="n"/>
      <c r="AG83" s="25" t="n"/>
    </row>
    <row r="84">
      <c r="A84" s="25" t="n"/>
      <c r="B84" s="25" t="n"/>
      <c r="C84" s="25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  <c r="AC84" s="25" t="n"/>
      <c r="AD84" s="25" t="n"/>
      <c r="AE84" s="25" t="n"/>
      <c r="AF84" s="25" t="n"/>
      <c r="AG84" s="25" t="n"/>
    </row>
    <row r="85">
      <c r="A85" s="25" t="n"/>
      <c r="B85" s="25" t="n"/>
      <c r="C85" s="25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  <c r="AB85" s="25" t="n"/>
      <c r="AC85" s="25" t="n"/>
      <c r="AD85" s="25" t="n"/>
      <c r="AE85" s="25" t="n"/>
      <c r="AF85" s="25" t="n"/>
      <c r="AG85" s="25" t="n"/>
    </row>
    <row r="86">
      <c r="A86" s="25" t="n"/>
      <c r="B86" s="25" t="n"/>
      <c r="C86" s="25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  <c r="AC86" s="25" t="n"/>
      <c r="AD86" s="25" t="n"/>
      <c r="AE86" s="25" t="n"/>
      <c r="AF86" s="25" t="n"/>
      <c r="AG86" s="25" t="n"/>
    </row>
    <row r="87">
      <c r="A87" s="25" t="n"/>
      <c r="B87" s="25" t="n"/>
      <c r="C87" s="25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  <c r="AA87" s="25" t="n"/>
      <c r="AB87" s="25" t="n"/>
      <c r="AC87" s="25" t="n"/>
      <c r="AD87" s="25" t="n"/>
      <c r="AE87" s="25" t="n"/>
      <c r="AF87" s="25" t="n"/>
      <c r="AG87" s="25" t="n"/>
    </row>
    <row r="88">
      <c r="A88" s="25" t="n"/>
      <c r="B88" s="25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  <c r="AC88" s="25" t="n"/>
      <c r="AD88" s="25" t="n"/>
      <c r="AE88" s="25" t="n"/>
      <c r="AF88" s="25" t="n"/>
      <c r="AG88" s="25" t="n"/>
    </row>
    <row r="89">
      <c r="A89" s="25" t="n"/>
      <c r="B89" s="25" t="n"/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</row>
    <row r="90">
      <c r="A90" s="25" t="n"/>
      <c r="B90" s="25" t="n"/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</row>
    <row r="91">
      <c r="A91" s="25" t="n"/>
      <c r="B91" s="25" t="n"/>
      <c r="C91" s="25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  <c r="AA91" s="25" t="n"/>
      <c r="AB91" s="25" t="n"/>
      <c r="AC91" s="25" t="n"/>
      <c r="AD91" s="25" t="n"/>
      <c r="AE91" s="25" t="n"/>
      <c r="AF91" s="25" t="n"/>
      <c r="AG91" s="25" t="n"/>
    </row>
    <row r="92">
      <c r="A92" s="25" t="n"/>
      <c r="B92" s="25" t="n"/>
      <c r="C92" s="25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  <c r="AB92" s="25" t="n"/>
      <c r="AC92" s="25" t="n"/>
      <c r="AD92" s="25" t="n"/>
      <c r="AE92" s="25" t="n"/>
      <c r="AF92" s="25" t="n"/>
      <c r="AG92" s="25" t="n"/>
    </row>
    <row r="93">
      <c r="A93" s="25" t="n"/>
      <c r="B93" s="25" t="n"/>
      <c r="C93" s="25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  <c r="AC93" s="25" t="n"/>
      <c r="AD93" s="25" t="n"/>
      <c r="AE93" s="25" t="n"/>
      <c r="AF93" s="25" t="n"/>
      <c r="AG93" s="25" t="n"/>
    </row>
    <row r="94">
      <c r="A94" s="25" t="n"/>
      <c r="B94" s="25" t="n"/>
      <c r="C94" s="25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  <c r="AC94" s="25" t="n"/>
      <c r="AD94" s="25" t="n"/>
      <c r="AE94" s="25" t="n"/>
      <c r="AF94" s="25" t="n"/>
      <c r="AG94" s="25" t="n"/>
    </row>
    <row r="95">
      <c r="A95" s="25" t="n"/>
      <c r="B95" s="25" t="n"/>
      <c r="C95" s="25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  <c r="AC95" s="25" t="n"/>
      <c r="AD95" s="25" t="n"/>
      <c r="AE95" s="25" t="n"/>
      <c r="AF95" s="25" t="n"/>
      <c r="AG95" s="25" t="n"/>
    </row>
    <row r="96">
      <c r="A96" s="25" t="n"/>
      <c r="B96" s="25" t="n"/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</row>
    <row r="97">
      <c r="A97" s="25" t="n"/>
      <c r="B97" s="25" t="n"/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  <c r="AC97" s="25" t="n"/>
      <c r="AD97" s="25" t="n"/>
      <c r="AE97" s="25" t="n"/>
      <c r="AF97" s="25" t="n"/>
      <c r="AG97" s="25" t="n"/>
    </row>
    <row r="98">
      <c r="A98" s="25" t="n"/>
      <c r="B98" s="25" t="n"/>
      <c r="C98" s="25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  <c r="AA98" s="25" t="n"/>
      <c r="AB98" s="25" t="n"/>
      <c r="AC98" s="25" t="n"/>
      <c r="AD98" s="25" t="n"/>
      <c r="AE98" s="25" t="n"/>
      <c r="AF98" s="25" t="n"/>
      <c r="AG98" s="25" t="n"/>
    </row>
    <row r="99">
      <c r="A99" s="25" t="n"/>
      <c r="B99" s="25" t="n"/>
      <c r="C99" s="25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  <c r="AA99" s="25" t="n"/>
      <c r="AB99" s="25" t="n"/>
      <c r="AC99" s="25" t="n"/>
      <c r="AD99" s="25" t="n"/>
      <c r="AE99" s="25" t="n"/>
      <c r="AF99" s="25" t="n"/>
      <c r="AG99" s="25" t="n"/>
    </row>
    <row r="100">
      <c r="A100" s="25" t="n"/>
      <c r="B100" s="25" t="n"/>
      <c r="C100" s="25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  <c r="AA100" s="25" t="n"/>
      <c r="AB100" s="25" t="n"/>
      <c r="AC100" s="25" t="n"/>
      <c r="AD100" s="25" t="n"/>
      <c r="AE100" s="25" t="n"/>
      <c r="AF100" s="25" t="n"/>
      <c r="AG100" s="25" t="n"/>
    </row>
    <row r="101">
      <c r="A101" s="25" t="n"/>
      <c r="B101" s="25" t="n"/>
      <c r="C101" s="25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  <c r="AB101" s="25" t="n"/>
      <c r="AC101" s="25" t="n"/>
      <c r="AD101" s="25" t="n"/>
      <c r="AE101" s="25" t="n"/>
      <c r="AF101" s="25" t="n"/>
      <c r="AG101" s="25" t="n"/>
    </row>
    <row r="102">
      <c r="A102" s="25" t="n"/>
      <c r="B102" s="25" t="n"/>
      <c r="C102" s="25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  <c r="AA102" s="25" t="n"/>
      <c r="AB102" s="25" t="n"/>
      <c r="AC102" s="25" t="n"/>
      <c r="AD102" s="25" t="n"/>
      <c r="AE102" s="25" t="n"/>
      <c r="AF102" s="25" t="n"/>
      <c r="AG102" s="25" t="n"/>
    </row>
    <row r="103">
      <c r="A103" s="25" t="n"/>
      <c r="B103" s="25" t="n"/>
      <c r="C103" s="25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  <c r="AA103" s="25" t="n"/>
      <c r="AB103" s="25" t="n"/>
      <c r="AC103" s="25" t="n"/>
      <c r="AD103" s="25" t="n"/>
      <c r="AE103" s="25" t="n"/>
      <c r="AF103" s="25" t="n"/>
      <c r="AG103" s="25" t="n"/>
    </row>
    <row r="104">
      <c r="A104" s="25" t="n"/>
      <c r="B104" s="25" t="n"/>
      <c r="C104" s="25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  <c r="AA104" s="25" t="n"/>
      <c r="AB104" s="25" t="n"/>
      <c r="AC104" s="25" t="n"/>
      <c r="AD104" s="25" t="n"/>
      <c r="AE104" s="25" t="n"/>
      <c r="AF104" s="25" t="n"/>
      <c r="AG104" s="25" t="n"/>
    </row>
    <row r="105">
      <c r="A105" s="25" t="n"/>
      <c r="B105" s="25" t="n"/>
      <c r="C105" s="25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  <c r="AA105" s="25" t="n"/>
      <c r="AB105" s="25" t="n"/>
      <c r="AC105" s="25" t="n"/>
      <c r="AD105" s="25" t="n"/>
      <c r="AE105" s="25" t="n"/>
      <c r="AF105" s="25" t="n"/>
      <c r="AG105" s="25" t="n"/>
    </row>
    <row r="106">
      <c r="A106" s="25" t="n"/>
      <c r="B106" s="25" t="n"/>
      <c r="C106" s="25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  <c r="AA106" s="25" t="n"/>
      <c r="AB106" s="25" t="n"/>
      <c r="AC106" s="25" t="n"/>
      <c r="AD106" s="25" t="n"/>
      <c r="AE106" s="25" t="n"/>
      <c r="AF106" s="25" t="n"/>
      <c r="AG106" s="25" t="n"/>
    </row>
    <row r="107">
      <c r="A107" s="25" t="n"/>
      <c r="B107" s="25" t="n"/>
      <c r="C107" s="25" t="n"/>
      <c r="D107" s="25" t="n"/>
      <c r="E107" s="25" t="n"/>
      <c r="F107" s="25" t="n"/>
      <c r="G107" s="25" t="n"/>
      <c r="H107" s="25" t="n"/>
      <c r="I107" s="25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  <c r="AA107" s="25" t="n"/>
      <c r="AB107" s="25" t="n"/>
      <c r="AC107" s="25" t="n"/>
      <c r="AD107" s="25" t="n"/>
      <c r="AE107" s="25" t="n"/>
      <c r="AF107" s="25" t="n"/>
      <c r="AG107" s="25" t="n"/>
    </row>
    <row r="108">
      <c r="A108" s="25" t="n"/>
      <c r="B108" s="25" t="n"/>
      <c r="C108" s="25" t="n"/>
      <c r="D108" s="25" t="n"/>
      <c r="E108" s="25" t="n"/>
      <c r="F108" s="25" t="n"/>
      <c r="G108" s="25" t="n"/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  <c r="AA108" s="25" t="n"/>
      <c r="AB108" s="25" t="n"/>
      <c r="AC108" s="25" t="n"/>
      <c r="AD108" s="25" t="n"/>
      <c r="AE108" s="25" t="n"/>
      <c r="AF108" s="25" t="n"/>
      <c r="AG108" s="25" t="n"/>
    </row>
    <row r="109">
      <c r="A109" s="25" t="n"/>
      <c r="B109" s="25" t="n"/>
      <c r="C109" s="25" t="n"/>
      <c r="D109" s="25" t="n"/>
      <c r="E109" s="25" t="n"/>
      <c r="F109" s="25" t="n"/>
      <c r="G109" s="25" t="n"/>
      <c r="H109" s="25" t="n"/>
      <c r="I109" s="25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  <c r="AA109" s="25" t="n"/>
      <c r="AB109" s="25" t="n"/>
      <c r="AC109" s="25" t="n"/>
      <c r="AD109" s="25" t="n"/>
      <c r="AE109" s="25" t="n"/>
      <c r="AF109" s="25" t="n"/>
      <c r="AG109" s="25" t="n"/>
    </row>
    <row r="110">
      <c r="A110" s="25" t="n"/>
      <c r="B110" s="25" t="n"/>
      <c r="C110" s="25" t="n"/>
      <c r="D110" s="25" t="n"/>
      <c r="E110" s="25" t="n"/>
      <c r="F110" s="25" t="n"/>
      <c r="G110" s="25" t="n"/>
      <c r="H110" s="25" t="n"/>
      <c r="I110" s="25" t="n"/>
      <c r="J110" s="25" t="n"/>
      <c r="K110" s="25" t="n"/>
      <c r="L110" s="25" t="n"/>
      <c r="M110" s="25" t="n"/>
      <c r="N110" s="25" t="n"/>
      <c r="O110" s="25" t="n"/>
      <c r="P110" s="25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  <c r="Z110" s="25" t="n"/>
      <c r="AA110" s="25" t="n"/>
      <c r="AB110" s="25" t="n"/>
      <c r="AC110" s="25" t="n"/>
      <c r="AD110" s="25" t="n"/>
      <c r="AE110" s="25" t="n"/>
      <c r="AF110" s="25" t="n"/>
      <c r="AG110" s="25" t="n"/>
    </row>
    <row r="111">
      <c r="A111" s="25" t="n"/>
      <c r="B111" s="25" t="n"/>
      <c r="C111" s="25" t="n"/>
      <c r="D111" s="25" t="n"/>
      <c r="E111" s="25" t="n"/>
      <c r="F111" s="25" t="n"/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25" t="n"/>
      <c r="Q111" s="25" t="n"/>
      <c r="R111" s="25" t="n"/>
      <c r="S111" s="25" t="n"/>
      <c r="T111" s="25" t="n"/>
      <c r="U111" s="25" t="n"/>
      <c r="V111" s="25" t="n"/>
      <c r="W111" s="25" t="n"/>
      <c r="X111" s="25" t="n"/>
      <c r="Y111" s="25" t="n"/>
      <c r="Z111" s="25" t="n"/>
      <c r="AA111" s="25" t="n"/>
      <c r="AB111" s="25" t="n"/>
      <c r="AC111" s="25" t="n"/>
      <c r="AD111" s="25" t="n"/>
      <c r="AE111" s="25" t="n"/>
      <c r="AF111" s="25" t="n"/>
      <c r="AG111" s="25" t="n"/>
    </row>
    <row r="112">
      <c r="A112" s="25" t="n"/>
      <c r="B112" s="25" t="n"/>
      <c r="C112" s="25" t="n"/>
      <c r="D112" s="25" t="n"/>
      <c r="E112" s="25" t="n"/>
      <c r="F112" s="25" t="n"/>
      <c r="G112" s="25" t="n"/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25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  <c r="Z112" s="25" t="n"/>
      <c r="AA112" s="25" t="n"/>
      <c r="AB112" s="25" t="n"/>
      <c r="AC112" s="25" t="n"/>
      <c r="AD112" s="25" t="n"/>
      <c r="AE112" s="25" t="n"/>
      <c r="AF112" s="25" t="n"/>
      <c r="AG112" s="25" t="n"/>
    </row>
    <row r="113">
      <c r="A113" s="25" t="n"/>
      <c r="B113" s="25" t="n"/>
      <c r="C113" s="25" t="n"/>
      <c r="D113" s="25" t="n"/>
      <c r="E113" s="25" t="n"/>
      <c r="F113" s="25" t="n"/>
      <c r="G113" s="25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  <c r="AA113" s="25" t="n"/>
      <c r="AB113" s="25" t="n"/>
      <c r="AC113" s="25" t="n"/>
      <c r="AD113" s="25" t="n"/>
      <c r="AE113" s="25" t="n"/>
      <c r="AF113" s="25" t="n"/>
      <c r="AG113" s="25" t="n"/>
    </row>
    <row r="114">
      <c r="A114" s="25" t="n"/>
      <c r="B114" s="25" t="n"/>
      <c r="C114" s="25" t="n"/>
      <c r="D114" s="25" t="n"/>
      <c r="E114" s="25" t="n"/>
      <c r="F114" s="25" t="n"/>
      <c r="G114" s="25" t="n"/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  <c r="AA114" s="25" t="n"/>
      <c r="AB114" s="25" t="n"/>
      <c r="AC114" s="25" t="n"/>
      <c r="AD114" s="25" t="n"/>
      <c r="AE114" s="25" t="n"/>
      <c r="AF114" s="25" t="n"/>
      <c r="AG114" s="25" t="n"/>
    </row>
    <row r="115">
      <c r="A115" s="25" t="n"/>
      <c r="B115" s="25" t="n"/>
      <c r="C115" s="25" t="n"/>
      <c r="D115" s="25" t="n"/>
      <c r="E115" s="25" t="n"/>
      <c r="F115" s="25" t="n"/>
      <c r="G115" s="25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  <c r="AA115" s="25" t="n"/>
      <c r="AB115" s="25" t="n"/>
      <c r="AC115" s="25" t="n"/>
      <c r="AD115" s="25" t="n"/>
      <c r="AE115" s="25" t="n"/>
      <c r="AF115" s="25" t="n"/>
      <c r="AG115" s="25" t="n"/>
    </row>
    <row r="116">
      <c r="A116" s="25" t="n"/>
      <c r="B116" s="25" t="n"/>
      <c r="C116" s="25" t="n"/>
      <c r="D116" s="25" t="n"/>
      <c r="E116" s="25" t="n"/>
      <c r="F116" s="25" t="n"/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  <c r="AB116" s="25" t="n"/>
      <c r="AC116" s="25" t="n"/>
      <c r="AD116" s="25" t="n"/>
      <c r="AE116" s="25" t="n"/>
      <c r="AF116" s="25" t="n"/>
      <c r="AG116" s="25" t="n"/>
    </row>
    <row r="117">
      <c r="A117" s="25" t="n"/>
      <c r="B117" s="25" t="n"/>
      <c r="C117" s="25" t="n"/>
      <c r="D117" s="25" t="n"/>
      <c r="E117" s="25" t="n"/>
      <c r="F117" s="25" t="n"/>
      <c r="G117" s="25" t="n"/>
      <c r="H117" s="25" t="n"/>
      <c r="I117" s="25" t="n"/>
      <c r="J117" s="25" t="n"/>
      <c r="K117" s="25" t="n"/>
      <c r="L117" s="25" t="n"/>
      <c r="M117" s="25" t="n"/>
      <c r="N117" s="25" t="n"/>
      <c r="O117" s="25" t="n"/>
      <c r="P117" s="25" t="n"/>
      <c r="Q117" s="25" t="n"/>
      <c r="R117" s="25" t="n"/>
      <c r="S117" s="25" t="n"/>
      <c r="T117" s="25" t="n"/>
      <c r="U117" s="25" t="n"/>
      <c r="V117" s="25" t="n"/>
      <c r="W117" s="25" t="n"/>
      <c r="X117" s="25" t="n"/>
      <c r="Y117" s="25" t="n"/>
      <c r="Z117" s="25" t="n"/>
      <c r="AA117" s="25" t="n"/>
      <c r="AB117" s="25" t="n"/>
      <c r="AC117" s="25" t="n"/>
      <c r="AD117" s="25" t="n"/>
      <c r="AE117" s="25" t="n"/>
      <c r="AF117" s="25" t="n"/>
      <c r="AG117" s="25" t="n"/>
    </row>
    <row r="118">
      <c r="A118" s="25" t="n"/>
      <c r="B118" s="25" t="n"/>
      <c r="C118" s="25" t="n"/>
      <c r="D118" s="25" t="n"/>
      <c r="E118" s="25" t="n"/>
      <c r="F118" s="25" t="n"/>
      <c r="G118" s="25" t="n"/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25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  <c r="Z118" s="25" t="n"/>
      <c r="AA118" s="25" t="n"/>
      <c r="AB118" s="25" t="n"/>
      <c r="AC118" s="25" t="n"/>
      <c r="AD118" s="25" t="n"/>
      <c r="AE118" s="25" t="n"/>
      <c r="AF118" s="25" t="n"/>
      <c r="AG118" s="25" t="n"/>
    </row>
    <row r="119">
      <c r="A119" s="25" t="n"/>
      <c r="B119" s="25" t="n"/>
      <c r="C119" s="25" t="n"/>
      <c r="D119" s="25" t="n"/>
      <c r="E119" s="25" t="n"/>
      <c r="F119" s="25" t="n"/>
      <c r="G119" s="25" t="n"/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25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  <c r="AA119" s="25" t="n"/>
      <c r="AB119" s="25" t="n"/>
      <c r="AC119" s="25" t="n"/>
      <c r="AD119" s="25" t="n"/>
      <c r="AE119" s="25" t="n"/>
      <c r="AF119" s="25" t="n"/>
      <c r="AG119" s="25" t="n"/>
    </row>
    <row r="120">
      <c r="A120" s="25" t="n"/>
      <c r="B120" s="25" t="n"/>
      <c r="C120" s="25" t="n"/>
      <c r="D120" s="25" t="n"/>
      <c r="E120" s="25" t="n"/>
      <c r="F120" s="25" t="n"/>
      <c r="G120" s="25" t="n"/>
      <c r="H120" s="25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  <c r="AA120" s="25" t="n"/>
      <c r="AB120" s="25" t="n"/>
      <c r="AC120" s="25" t="n"/>
      <c r="AD120" s="25" t="n"/>
      <c r="AE120" s="25" t="n"/>
      <c r="AF120" s="25" t="n"/>
      <c r="AG120" s="25" t="n"/>
    </row>
    <row r="121">
      <c r="A121" s="25" t="n"/>
      <c r="B121" s="25" t="n"/>
      <c r="C121" s="25" t="n"/>
      <c r="D121" s="25" t="n"/>
      <c r="E121" s="25" t="n"/>
      <c r="F121" s="25" t="n"/>
      <c r="G121" s="25" t="n"/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25" t="n"/>
      <c r="AD121" s="25" t="n"/>
      <c r="AE121" s="25" t="n"/>
      <c r="AF121" s="25" t="n"/>
      <c r="AG121" s="25" t="n"/>
    </row>
    <row r="122">
      <c r="A122" s="25" t="n"/>
      <c r="B122" s="25" t="n"/>
      <c r="C122" s="25" t="n"/>
      <c r="D122" s="25" t="n"/>
      <c r="E122" s="25" t="n"/>
      <c r="F122" s="25" t="n"/>
      <c r="G122" s="25" t="n"/>
      <c r="H122" s="2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25" t="n"/>
      <c r="AD122" s="25" t="n"/>
      <c r="AE122" s="25" t="n"/>
      <c r="AF122" s="25" t="n"/>
      <c r="AG122" s="25" t="n"/>
    </row>
    <row r="123">
      <c r="A123" s="25" t="n"/>
      <c r="B123" s="25" t="n"/>
      <c r="C123" s="25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25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25" t="n"/>
      <c r="AD123" s="25" t="n"/>
      <c r="AE123" s="25" t="n"/>
      <c r="AF123" s="25" t="n"/>
      <c r="AG123" s="25" t="n"/>
    </row>
    <row r="124">
      <c r="A124" s="25" t="n"/>
      <c r="B124" s="25" t="n"/>
      <c r="C124" s="25" t="n"/>
      <c r="D124" s="25" t="n"/>
      <c r="E124" s="25" t="n"/>
      <c r="F124" s="25" t="n"/>
      <c r="G124" s="25" t="n"/>
      <c r="H124" s="25" t="n"/>
      <c r="I124" s="25" t="n"/>
      <c r="J124" s="25" t="n"/>
      <c r="K124" s="25" t="n"/>
      <c r="L124" s="25" t="n"/>
      <c r="M124" s="25" t="n"/>
      <c r="N124" s="25" t="n"/>
      <c r="O124" s="25" t="n"/>
      <c r="P124" s="25" t="n"/>
      <c r="Q124" s="25" t="n"/>
      <c r="R124" s="25" t="n"/>
      <c r="S124" s="25" t="n"/>
      <c r="T124" s="25" t="n"/>
      <c r="U124" s="25" t="n"/>
      <c r="V124" s="25" t="n"/>
      <c r="W124" s="25" t="n"/>
      <c r="X124" s="25" t="n"/>
      <c r="Y124" s="25" t="n"/>
      <c r="Z124" s="25" t="n"/>
      <c r="AA124" s="25" t="n"/>
      <c r="AB124" s="25" t="n"/>
      <c r="AC124" s="25" t="n"/>
      <c r="AD124" s="25" t="n"/>
      <c r="AE124" s="25" t="n"/>
      <c r="AF124" s="25" t="n"/>
      <c r="AG124" s="25" t="n"/>
    </row>
    <row r="125">
      <c r="A125" s="25" t="n"/>
      <c r="B125" s="25" t="n"/>
      <c r="C125" s="25" t="n"/>
      <c r="D125" s="25" t="n"/>
      <c r="E125" s="25" t="n"/>
      <c r="F125" s="25" t="n"/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  <c r="AA125" s="25" t="n"/>
      <c r="AB125" s="25" t="n"/>
      <c r="AC125" s="25" t="n"/>
      <c r="AD125" s="25" t="n"/>
      <c r="AE125" s="25" t="n"/>
      <c r="AF125" s="25" t="n"/>
      <c r="AG125" s="25" t="n"/>
    </row>
    <row r="126">
      <c r="A126" s="25" t="n"/>
      <c r="B126" s="25" t="n"/>
      <c r="C126" s="25" t="n"/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  <c r="AA126" s="25" t="n"/>
      <c r="AB126" s="25" t="n"/>
      <c r="AC126" s="25" t="n"/>
      <c r="AD126" s="25" t="n"/>
      <c r="AE126" s="25" t="n"/>
      <c r="AF126" s="25" t="n"/>
      <c r="AG126" s="25" t="n"/>
    </row>
    <row r="127">
      <c r="A127" s="25" t="n"/>
      <c r="B127" s="25" t="n"/>
      <c r="C127" s="25" t="n"/>
      <c r="D127" s="25" t="n"/>
      <c r="E127" s="25" t="n"/>
      <c r="F127" s="25" t="n"/>
      <c r="G127" s="25" t="n"/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  <c r="AA127" s="25" t="n"/>
      <c r="AB127" s="25" t="n"/>
      <c r="AC127" s="25" t="n"/>
      <c r="AD127" s="25" t="n"/>
      <c r="AE127" s="25" t="n"/>
      <c r="AF127" s="25" t="n"/>
      <c r="AG127" s="25" t="n"/>
    </row>
    <row r="128">
      <c r="A128" s="25" t="n"/>
      <c r="B128" s="25" t="n"/>
      <c r="C128" s="25" t="n"/>
      <c r="D128" s="25" t="n"/>
      <c r="E128" s="25" t="n"/>
      <c r="F128" s="25" t="n"/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  <c r="AA128" s="25" t="n"/>
      <c r="AB128" s="25" t="n"/>
      <c r="AC128" s="25" t="n"/>
      <c r="AD128" s="25" t="n"/>
      <c r="AE128" s="25" t="n"/>
      <c r="AF128" s="25" t="n"/>
      <c r="AG128" s="25" t="n"/>
    </row>
    <row r="129">
      <c r="A129" s="25" t="n"/>
      <c r="B129" s="25" t="n"/>
      <c r="C129" s="25" t="n"/>
      <c r="D129" s="25" t="n"/>
      <c r="E129" s="25" t="n"/>
      <c r="F129" s="25" t="n"/>
      <c r="G129" s="25" t="n"/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25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  <c r="Z129" s="25" t="n"/>
      <c r="AA129" s="25" t="n"/>
      <c r="AB129" s="25" t="n"/>
      <c r="AC129" s="25" t="n"/>
      <c r="AD129" s="25" t="n"/>
      <c r="AE129" s="25" t="n"/>
      <c r="AF129" s="25" t="n"/>
      <c r="AG129" s="25" t="n"/>
    </row>
    <row r="130">
      <c r="A130" s="25" t="n"/>
      <c r="B130" s="25" t="n"/>
      <c r="C130" s="25" t="n"/>
      <c r="D130" s="25" t="n"/>
      <c r="E130" s="25" t="n"/>
      <c r="F130" s="25" t="n"/>
      <c r="G130" s="25" t="n"/>
      <c r="H130" s="25" t="n"/>
      <c r="I130" s="25" t="n"/>
      <c r="J130" s="25" t="n"/>
      <c r="K130" s="25" t="n"/>
      <c r="L130" s="25" t="n"/>
      <c r="M130" s="25" t="n"/>
      <c r="N130" s="25" t="n"/>
      <c r="O130" s="25" t="n"/>
      <c r="P130" s="25" t="n"/>
      <c r="Q130" s="25" t="n"/>
      <c r="R130" s="25" t="n"/>
      <c r="S130" s="25" t="n"/>
      <c r="T130" s="25" t="n"/>
      <c r="U130" s="25" t="n"/>
      <c r="V130" s="25" t="n"/>
      <c r="W130" s="25" t="n"/>
      <c r="X130" s="25" t="n"/>
      <c r="Y130" s="25" t="n"/>
      <c r="Z130" s="25" t="n"/>
      <c r="AA130" s="25" t="n"/>
      <c r="AB130" s="25" t="n"/>
      <c r="AC130" s="25" t="n"/>
      <c r="AD130" s="25" t="n"/>
      <c r="AE130" s="25" t="n"/>
      <c r="AF130" s="25" t="n"/>
      <c r="AG130" s="25" t="n"/>
    </row>
    <row r="131">
      <c r="A131" s="25" t="n"/>
      <c r="B131" s="25" t="n"/>
      <c r="C131" s="25" t="n"/>
      <c r="D131" s="25" t="n"/>
      <c r="E131" s="25" t="n"/>
      <c r="F131" s="25" t="n"/>
      <c r="G131" s="25" t="n"/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25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  <c r="AA131" s="25" t="n"/>
      <c r="AB131" s="25" t="n"/>
      <c r="AC131" s="25" t="n"/>
      <c r="AD131" s="25" t="n"/>
      <c r="AE131" s="25" t="n"/>
      <c r="AF131" s="25" t="n"/>
      <c r="AG131" s="25" t="n"/>
    </row>
    <row r="132">
      <c r="A132" s="25" t="n"/>
      <c r="B132" s="25" t="n"/>
      <c r="C132" s="25" t="n"/>
      <c r="D132" s="25" t="n"/>
      <c r="E132" s="25" t="n"/>
      <c r="F132" s="25" t="n"/>
      <c r="G132" s="25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  <c r="AA132" s="25" t="n"/>
      <c r="AB132" s="25" t="n"/>
      <c r="AC132" s="25" t="n"/>
      <c r="AD132" s="25" t="n"/>
      <c r="AE132" s="25" t="n"/>
      <c r="AF132" s="25" t="n"/>
      <c r="AG132" s="25" t="n"/>
    </row>
    <row r="133">
      <c r="A133" s="25" t="n"/>
      <c r="B133" s="25" t="n"/>
      <c r="C133" s="25" t="n"/>
      <c r="D133" s="25" t="n"/>
      <c r="E133" s="25" t="n"/>
      <c r="F133" s="25" t="n"/>
      <c r="G133" s="25" t="n"/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  <c r="AA133" s="25" t="n"/>
      <c r="AB133" s="25" t="n"/>
      <c r="AC133" s="25" t="n"/>
      <c r="AD133" s="25" t="n"/>
      <c r="AE133" s="25" t="n"/>
      <c r="AF133" s="25" t="n"/>
      <c r="AG133" s="25" t="n"/>
    </row>
    <row r="134">
      <c r="A134" s="25" t="n"/>
      <c r="B134" s="25" t="n"/>
      <c r="C134" s="25" t="n"/>
      <c r="D134" s="25" t="n"/>
      <c r="E134" s="25" t="n"/>
      <c r="F134" s="25" t="n"/>
      <c r="G134" s="25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  <c r="AA134" s="25" t="n"/>
      <c r="AB134" s="25" t="n"/>
      <c r="AC134" s="25" t="n"/>
      <c r="AD134" s="25" t="n"/>
      <c r="AE134" s="25" t="n"/>
      <c r="AF134" s="25" t="n"/>
      <c r="AG134" s="25" t="n"/>
    </row>
    <row r="135">
      <c r="A135" s="25" t="n"/>
      <c r="B135" s="25" t="n"/>
      <c r="C135" s="25" t="n"/>
      <c r="D135" s="25" t="n"/>
      <c r="E135" s="25" t="n"/>
      <c r="F135" s="25" t="n"/>
      <c r="G135" s="25" t="n"/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  <c r="AA135" s="25" t="n"/>
      <c r="AB135" s="25" t="n"/>
      <c r="AC135" s="25" t="n"/>
      <c r="AD135" s="25" t="n"/>
      <c r="AE135" s="25" t="n"/>
      <c r="AF135" s="25" t="n"/>
      <c r="AG135" s="25" t="n"/>
    </row>
    <row r="136">
      <c r="A136" s="25" t="n"/>
      <c r="B136" s="25" t="n"/>
      <c r="C136" s="25" t="n"/>
      <c r="D136" s="25" t="n"/>
      <c r="E136" s="25" t="n"/>
      <c r="F136" s="25" t="n"/>
      <c r="G136" s="25" t="n"/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25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  <c r="AA136" s="25" t="n"/>
      <c r="AB136" s="25" t="n"/>
      <c r="AC136" s="25" t="n"/>
      <c r="AD136" s="25" t="n"/>
      <c r="AE136" s="25" t="n"/>
      <c r="AF136" s="25" t="n"/>
      <c r="AG136" s="25" t="n"/>
    </row>
    <row r="137">
      <c r="A137" s="25" t="n"/>
      <c r="B137" s="25" t="n"/>
      <c r="C137" s="25" t="n"/>
      <c r="D137" s="25" t="n"/>
      <c r="E137" s="25" t="n"/>
      <c r="F137" s="25" t="n"/>
      <c r="G137" s="25" t="n"/>
      <c r="H137" s="25" t="n"/>
      <c r="I137" s="25" t="n"/>
      <c r="J137" s="25" t="n"/>
      <c r="K137" s="25" t="n"/>
      <c r="L137" s="25" t="n"/>
      <c r="M137" s="25" t="n"/>
      <c r="N137" s="25" t="n"/>
      <c r="O137" s="25" t="n"/>
      <c r="P137" s="25" t="n"/>
      <c r="Q137" s="25" t="n"/>
      <c r="R137" s="25" t="n"/>
      <c r="S137" s="25" t="n"/>
      <c r="T137" s="25" t="n"/>
      <c r="U137" s="25" t="n"/>
      <c r="V137" s="25" t="n"/>
      <c r="W137" s="25" t="n"/>
      <c r="X137" s="25" t="n"/>
      <c r="Y137" s="25" t="n"/>
      <c r="Z137" s="25" t="n"/>
      <c r="AA137" s="25" t="n"/>
      <c r="AB137" s="25" t="n"/>
      <c r="AC137" s="25" t="n"/>
      <c r="AD137" s="25" t="n"/>
      <c r="AE137" s="25" t="n"/>
      <c r="AF137" s="25" t="n"/>
      <c r="AG137" s="25" t="n"/>
    </row>
    <row r="138">
      <c r="A138" s="25" t="n"/>
      <c r="B138" s="25" t="n"/>
      <c r="C138" s="25" t="n"/>
      <c r="D138" s="25" t="n"/>
      <c r="E138" s="25" t="n"/>
      <c r="F138" s="25" t="n"/>
      <c r="G138" s="25" t="n"/>
      <c r="H138" s="25" t="n"/>
      <c r="I138" s="25" t="n"/>
      <c r="J138" s="25" t="n"/>
      <c r="K138" s="25" t="n"/>
      <c r="L138" s="25" t="n"/>
      <c r="M138" s="25" t="n"/>
      <c r="N138" s="25" t="n"/>
      <c r="O138" s="25" t="n"/>
      <c r="P138" s="25" t="n"/>
      <c r="Q138" s="25" t="n"/>
      <c r="R138" s="25" t="n"/>
      <c r="S138" s="25" t="n"/>
      <c r="T138" s="25" t="n"/>
      <c r="U138" s="25" t="n"/>
      <c r="V138" s="25" t="n"/>
      <c r="W138" s="25" t="n"/>
      <c r="X138" s="25" t="n"/>
      <c r="Y138" s="25" t="n"/>
      <c r="Z138" s="25" t="n"/>
      <c r="AA138" s="25" t="n"/>
      <c r="AB138" s="25" t="n"/>
      <c r="AC138" s="25" t="n"/>
      <c r="AD138" s="25" t="n"/>
      <c r="AE138" s="25" t="n"/>
      <c r="AF138" s="25" t="n"/>
      <c r="AG138" s="25" t="n"/>
    </row>
    <row r="139">
      <c r="A139" s="25" t="n"/>
      <c r="B139" s="25" t="n"/>
      <c r="C139" s="25" t="n"/>
      <c r="D139" s="25" t="n"/>
      <c r="E139" s="25" t="n"/>
      <c r="F139" s="25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  <c r="AA139" s="25" t="n"/>
      <c r="AB139" s="25" t="n"/>
      <c r="AC139" s="25" t="n"/>
      <c r="AD139" s="25" t="n"/>
      <c r="AE139" s="25" t="n"/>
      <c r="AF139" s="25" t="n"/>
      <c r="AG139" s="25" t="n"/>
    </row>
    <row r="140">
      <c r="A140" s="25" t="n"/>
      <c r="B140" s="25" t="n"/>
      <c r="C140" s="25" t="n"/>
      <c r="D140" s="25" t="n"/>
      <c r="E140" s="25" t="n"/>
      <c r="F140" s="25" t="n"/>
      <c r="G140" s="25" t="n"/>
      <c r="H140" s="25" t="n"/>
      <c r="I140" s="25" t="n"/>
      <c r="J140" s="25" t="n"/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  <c r="AA140" s="25" t="n"/>
      <c r="AB140" s="25" t="n"/>
      <c r="AC140" s="25" t="n"/>
      <c r="AD140" s="25" t="n"/>
      <c r="AE140" s="25" t="n"/>
      <c r="AF140" s="25" t="n"/>
      <c r="AG140" s="25" t="n"/>
    </row>
    <row r="141">
      <c r="A141" s="25" t="n"/>
      <c r="B141" s="25" t="n"/>
      <c r="C141" s="25" t="n"/>
      <c r="D141" s="25" t="n"/>
      <c r="E141" s="25" t="n"/>
      <c r="F141" s="25" t="n"/>
      <c r="G141" s="25" t="n"/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  <c r="AA141" s="25" t="n"/>
      <c r="AB141" s="25" t="n"/>
      <c r="AC141" s="25" t="n"/>
      <c r="AD141" s="25" t="n"/>
      <c r="AE141" s="25" t="n"/>
      <c r="AF141" s="25" t="n"/>
      <c r="AG141" s="25" t="n"/>
    </row>
    <row r="142">
      <c r="A142" s="25" t="n"/>
      <c r="B142" s="25" t="n"/>
      <c r="C142" s="25" t="n"/>
      <c r="D142" s="25" t="n"/>
      <c r="E142" s="25" t="n"/>
      <c r="F142" s="25" t="n"/>
      <c r="G142" s="25" t="n"/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25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  <c r="Z142" s="25" t="n"/>
      <c r="AA142" s="25" t="n"/>
      <c r="AB142" s="25" t="n"/>
      <c r="AC142" s="25" t="n"/>
      <c r="AD142" s="25" t="n"/>
      <c r="AE142" s="25" t="n"/>
      <c r="AF142" s="25" t="n"/>
      <c r="AG142" s="25" t="n"/>
    </row>
    <row r="143">
      <c r="A143" s="25" t="n"/>
      <c r="B143" s="25" t="n"/>
      <c r="C143" s="25" t="n"/>
      <c r="D143" s="25" t="n"/>
      <c r="E143" s="25" t="n"/>
      <c r="F143" s="25" t="n"/>
      <c r="G143" s="25" t="n"/>
      <c r="H143" s="25" t="n"/>
      <c r="I143" s="25" t="n"/>
      <c r="J143" s="25" t="n"/>
      <c r="K143" s="25" t="n"/>
      <c r="L143" s="25" t="n"/>
      <c r="M143" s="25" t="n"/>
      <c r="N143" s="25" t="n"/>
      <c r="O143" s="25" t="n"/>
      <c r="P143" s="25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  <c r="Z143" s="25" t="n"/>
      <c r="AA143" s="25" t="n"/>
      <c r="AB143" s="25" t="n"/>
      <c r="AC143" s="25" t="n"/>
      <c r="AD143" s="25" t="n"/>
      <c r="AE143" s="25" t="n"/>
      <c r="AF143" s="25" t="n"/>
      <c r="AG143" s="25" t="n"/>
    </row>
    <row r="144">
      <c r="A144" s="25" t="n"/>
      <c r="B144" s="25" t="n"/>
      <c r="C144" s="25" t="n"/>
      <c r="D144" s="25" t="n"/>
      <c r="E144" s="25" t="n"/>
      <c r="F144" s="25" t="n"/>
      <c r="G144" s="25" t="n"/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25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  <c r="Z144" s="25" t="n"/>
      <c r="AA144" s="25" t="n"/>
      <c r="AB144" s="25" t="n"/>
      <c r="AC144" s="25" t="n"/>
      <c r="AD144" s="25" t="n"/>
      <c r="AE144" s="25" t="n"/>
      <c r="AF144" s="25" t="n"/>
      <c r="AG144" s="25" t="n"/>
    </row>
    <row r="145">
      <c r="A145" s="25" t="n"/>
      <c r="B145" s="25" t="n"/>
      <c r="C145" s="25" t="n"/>
      <c r="D145" s="25" t="n"/>
      <c r="E145" s="25" t="n"/>
      <c r="F145" s="25" t="n"/>
      <c r="G145" s="25" t="n"/>
      <c r="H145" s="25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  <c r="AA145" s="25" t="n"/>
      <c r="AB145" s="25" t="n"/>
      <c r="AC145" s="25" t="n"/>
      <c r="AD145" s="25" t="n"/>
      <c r="AE145" s="25" t="n"/>
      <c r="AF145" s="25" t="n"/>
      <c r="AG145" s="25" t="n"/>
    </row>
    <row r="146">
      <c r="A146" s="25" t="n"/>
      <c r="B146" s="25" t="n"/>
      <c r="C146" s="25" t="n"/>
      <c r="D146" s="25" t="n"/>
      <c r="E146" s="25" t="n"/>
      <c r="F146" s="25" t="n"/>
      <c r="G146" s="25" t="n"/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  <c r="AC146" s="25" t="n"/>
      <c r="AD146" s="25" t="n"/>
      <c r="AE146" s="25" t="n"/>
      <c r="AF146" s="25" t="n"/>
      <c r="AG146" s="25" t="n"/>
    </row>
    <row r="147">
      <c r="A147" s="25" t="n"/>
      <c r="B147" s="25" t="n"/>
      <c r="C147" s="25" t="n"/>
      <c r="D147" s="25" t="n"/>
      <c r="E147" s="25" t="n"/>
      <c r="F147" s="25" t="n"/>
      <c r="G147" s="25" t="n"/>
      <c r="H147" s="25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  <c r="AA147" s="25" t="n"/>
      <c r="AB147" s="25" t="n"/>
      <c r="AC147" s="25" t="n"/>
      <c r="AD147" s="25" t="n"/>
      <c r="AE147" s="25" t="n"/>
      <c r="AF147" s="25" t="n"/>
      <c r="AG147" s="25" t="n"/>
    </row>
    <row r="148">
      <c r="A148" s="25" t="n"/>
      <c r="B148" s="25" t="n"/>
      <c r="C148" s="25" t="n"/>
      <c r="D148" s="25" t="n"/>
      <c r="E148" s="25" t="n"/>
      <c r="F148" s="25" t="n"/>
      <c r="G148" s="25" t="n"/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25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  <c r="Z148" s="25" t="n"/>
      <c r="AA148" s="25" t="n"/>
      <c r="AB148" s="25" t="n"/>
      <c r="AC148" s="25" t="n"/>
      <c r="AD148" s="25" t="n"/>
      <c r="AE148" s="25" t="n"/>
      <c r="AF148" s="25" t="n"/>
      <c r="AG148" s="25" t="n"/>
    </row>
    <row r="149">
      <c r="A149" s="25" t="n"/>
      <c r="B149" s="25" t="n"/>
      <c r="C149" s="25" t="n"/>
      <c r="D149" s="25" t="n"/>
      <c r="E149" s="25" t="n"/>
      <c r="F149" s="25" t="n"/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  <c r="AA149" s="25" t="n"/>
      <c r="AB149" s="25" t="n"/>
      <c r="AC149" s="25" t="n"/>
      <c r="AD149" s="25" t="n"/>
      <c r="AE149" s="25" t="n"/>
      <c r="AF149" s="25" t="n"/>
      <c r="AG149" s="25" t="n"/>
    </row>
    <row r="150">
      <c r="A150" s="25" t="n"/>
      <c r="B150" s="25" t="n"/>
      <c r="C150" s="25" t="n"/>
      <c r="D150" s="25" t="n"/>
      <c r="E150" s="25" t="n"/>
      <c r="F150" s="25" t="n"/>
      <c r="G150" s="25" t="n"/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25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  <c r="Z150" s="25" t="n"/>
      <c r="AA150" s="25" t="n"/>
      <c r="AB150" s="25" t="n"/>
      <c r="AC150" s="25" t="n"/>
      <c r="AD150" s="25" t="n"/>
      <c r="AE150" s="25" t="n"/>
      <c r="AF150" s="25" t="n"/>
      <c r="AG150" s="25" t="n"/>
    </row>
    <row r="151">
      <c r="A151" s="25" t="n"/>
      <c r="B151" s="25" t="n"/>
      <c r="C151" s="25" t="n"/>
      <c r="D151" s="25" t="n"/>
      <c r="E151" s="25" t="n"/>
      <c r="F151" s="25" t="n"/>
      <c r="G151" s="25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  <c r="AA151" s="25" t="n"/>
      <c r="AB151" s="25" t="n"/>
      <c r="AC151" s="25" t="n"/>
      <c r="AD151" s="25" t="n"/>
      <c r="AE151" s="25" t="n"/>
      <c r="AF151" s="25" t="n"/>
      <c r="AG151" s="25" t="n"/>
    </row>
    <row r="152">
      <c r="A152" s="25" t="n"/>
      <c r="B152" s="25" t="n"/>
      <c r="C152" s="25" t="n"/>
      <c r="D152" s="25" t="n"/>
      <c r="E152" s="25" t="n"/>
      <c r="F152" s="25" t="n"/>
      <c r="G152" s="25" t="n"/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  <c r="AA152" s="25" t="n"/>
      <c r="AB152" s="25" t="n"/>
      <c r="AC152" s="25" t="n"/>
      <c r="AD152" s="25" t="n"/>
      <c r="AE152" s="25" t="n"/>
      <c r="AF152" s="25" t="n"/>
      <c r="AG152" s="25" t="n"/>
    </row>
    <row r="153">
      <c r="A153" s="25" t="n"/>
      <c r="B153" s="25" t="n"/>
      <c r="C153" s="25" t="n"/>
      <c r="D153" s="25" t="n"/>
      <c r="E153" s="25" t="n"/>
      <c r="F153" s="25" t="n"/>
      <c r="G153" s="25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  <c r="AA153" s="25" t="n"/>
      <c r="AB153" s="25" t="n"/>
      <c r="AC153" s="25" t="n"/>
      <c r="AD153" s="25" t="n"/>
      <c r="AE153" s="25" t="n"/>
      <c r="AF153" s="25" t="n"/>
      <c r="AG153" s="25" t="n"/>
    </row>
    <row r="154">
      <c r="A154" s="25" t="n"/>
      <c r="B154" s="25" t="n"/>
      <c r="C154" s="25" t="n"/>
      <c r="D154" s="25" t="n"/>
      <c r="E154" s="25" t="n"/>
      <c r="F154" s="25" t="n"/>
      <c r="G154" s="25" t="n"/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  <c r="AA154" s="25" t="n"/>
      <c r="AB154" s="25" t="n"/>
      <c r="AC154" s="25" t="n"/>
      <c r="AD154" s="25" t="n"/>
      <c r="AE154" s="25" t="n"/>
      <c r="AF154" s="25" t="n"/>
      <c r="AG154" s="25" t="n"/>
    </row>
    <row r="155">
      <c r="A155" s="25" t="n"/>
      <c r="B155" s="25" t="n"/>
      <c r="C155" s="25" t="n"/>
      <c r="D155" s="25" t="n"/>
      <c r="E155" s="25" t="n"/>
      <c r="F155" s="25" t="n"/>
      <c r="G155" s="25" t="n"/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25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  <c r="AA155" s="25" t="n"/>
      <c r="AB155" s="25" t="n"/>
      <c r="AC155" s="25" t="n"/>
      <c r="AD155" s="25" t="n"/>
      <c r="AE155" s="25" t="n"/>
      <c r="AF155" s="25" t="n"/>
      <c r="AG155" s="25" t="n"/>
    </row>
    <row r="156">
      <c r="A156" s="25" t="n"/>
      <c r="B156" s="25" t="n"/>
      <c r="C156" s="25" t="n"/>
      <c r="D156" s="25" t="n"/>
      <c r="E156" s="25" t="n"/>
      <c r="F156" s="25" t="n"/>
      <c r="G156" s="25" t="n"/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25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  <c r="AA156" s="25" t="n"/>
      <c r="AB156" s="25" t="n"/>
      <c r="AC156" s="25" t="n"/>
      <c r="AD156" s="25" t="n"/>
      <c r="AE156" s="25" t="n"/>
      <c r="AF156" s="25" t="n"/>
      <c r="AG156" s="25" t="n"/>
    </row>
    <row r="157">
      <c r="A157" s="25" t="n"/>
      <c r="B157" s="25" t="n"/>
      <c r="C157" s="25" t="n"/>
      <c r="D157" s="25" t="n"/>
      <c r="E157" s="25" t="n"/>
      <c r="F157" s="25" t="n"/>
      <c r="G157" s="25" t="n"/>
      <c r="H157" s="25" t="n"/>
      <c r="I157" s="25" t="n"/>
      <c r="J157" s="25" t="n"/>
      <c r="K157" s="25" t="n"/>
      <c r="L157" s="25" t="n"/>
      <c r="M157" s="25" t="n"/>
      <c r="N157" s="25" t="n"/>
      <c r="O157" s="25" t="n"/>
      <c r="P157" s="25" t="n"/>
      <c r="Q157" s="25" t="n"/>
      <c r="R157" s="25" t="n"/>
      <c r="S157" s="25" t="n"/>
      <c r="T157" s="25" t="n"/>
      <c r="U157" s="25" t="n"/>
      <c r="V157" s="25" t="n"/>
      <c r="W157" s="25" t="n"/>
      <c r="X157" s="25" t="n"/>
      <c r="Y157" s="25" t="n"/>
      <c r="Z157" s="25" t="n"/>
      <c r="AA157" s="25" t="n"/>
      <c r="AB157" s="25" t="n"/>
      <c r="AC157" s="25" t="n"/>
      <c r="AD157" s="25" t="n"/>
      <c r="AE157" s="25" t="n"/>
      <c r="AF157" s="25" t="n"/>
      <c r="AG157" s="25" t="n"/>
    </row>
    <row r="158">
      <c r="A158" s="25" t="n"/>
      <c r="B158" s="25" t="n"/>
      <c r="C158" s="25" t="n"/>
      <c r="D158" s="25" t="n"/>
      <c r="E158" s="25" t="n"/>
      <c r="F158" s="25" t="n"/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  <c r="AA158" s="25" t="n"/>
      <c r="AB158" s="25" t="n"/>
      <c r="AC158" s="25" t="n"/>
      <c r="AD158" s="25" t="n"/>
      <c r="AE158" s="25" t="n"/>
      <c r="AF158" s="25" t="n"/>
      <c r="AG158" s="25" t="n"/>
    </row>
    <row r="159">
      <c r="A159" s="25" t="n"/>
      <c r="B159" s="25" t="n"/>
      <c r="C159" s="25" t="n"/>
      <c r="D159" s="25" t="n"/>
      <c r="E159" s="25" t="n"/>
      <c r="F159" s="25" t="n"/>
      <c r="G159" s="25" t="n"/>
      <c r="H159" s="25" t="n"/>
      <c r="I159" s="25" t="n"/>
      <c r="J159" s="25" t="n"/>
      <c r="K159" s="25" t="n"/>
      <c r="L159" s="25" t="n"/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  <c r="AA159" s="25" t="n"/>
      <c r="AB159" s="25" t="n"/>
      <c r="AC159" s="25" t="n"/>
      <c r="AD159" s="25" t="n"/>
      <c r="AE159" s="25" t="n"/>
      <c r="AF159" s="25" t="n"/>
      <c r="AG159" s="25" t="n"/>
    </row>
    <row r="160">
      <c r="A160" s="25" t="n"/>
      <c r="B160" s="25" t="n"/>
      <c r="C160" s="25" t="n"/>
      <c r="D160" s="25" t="n"/>
      <c r="E160" s="25" t="n"/>
      <c r="F160" s="25" t="n"/>
      <c r="G160" s="25" t="n"/>
      <c r="H160" s="25" t="n"/>
      <c r="I160" s="25" t="n"/>
      <c r="J160" s="25" t="n"/>
      <c r="K160" s="25" t="n"/>
      <c r="L160" s="2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  <c r="AA160" s="25" t="n"/>
      <c r="AB160" s="25" t="n"/>
      <c r="AC160" s="25" t="n"/>
      <c r="AD160" s="25" t="n"/>
      <c r="AE160" s="25" t="n"/>
      <c r="AF160" s="25" t="n"/>
      <c r="AG160" s="25" t="n"/>
    </row>
    <row r="161">
      <c r="A161" s="25" t="n"/>
      <c r="B161" s="25" t="n"/>
      <c r="C161" s="25" t="n"/>
      <c r="D161" s="25" t="n"/>
      <c r="E161" s="25" t="n"/>
      <c r="F161" s="25" t="n"/>
      <c r="G161" s="25" t="n"/>
      <c r="H161" s="25" t="n"/>
      <c r="I161" s="25" t="n"/>
      <c r="J161" s="25" t="n"/>
      <c r="K161" s="25" t="n"/>
      <c r="L161" s="25" t="n"/>
      <c r="M161" s="25" t="n"/>
      <c r="N161" s="25" t="n"/>
      <c r="O161" s="25" t="n"/>
      <c r="P161" s="25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  <c r="Z161" s="25" t="n"/>
      <c r="AA161" s="25" t="n"/>
      <c r="AB161" s="25" t="n"/>
      <c r="AC161" s="25" t="n"/>
      <c r="AD161" s="25" t="n"/>
      <c r="AE161" s="25" t="n"/>
      <c r="AF161" s="25" t="n"/>
      <c r="AG161" s="25" t="n"/>
    </row>
    <row r="162">
      <c r="A162" s="25" t="n"/>
      <c r="B162" s="25" t="n"/>
      <c r="C162" s="25" t="n"/>
      <c r="D162" s="25" t="n"/>
      <c r="E162" s="25" t="n"/>
      <c r="F162" s="25" t="n"/>
      <c r="G162" s="25" t="n"/>
      <c r="H162" s="25" t="n"/>
      <c r="I162" s="25" t="n"/>
      <c r="J162" s="25" t="n"/>
      <c r="K162" s="25" t="n"/>
      <c r="L162" s="25" t="n"/>
      <c r="M162" s="25" t="n"/>
      <c r="N162" s="25" t="n"/>
      <c r="O162" s="25" t="n"/>
      <c r="P162" s="25" t="n"/>
      <c r="Q162" s="25" t="n"/>
      <c r="R162" s="25" t="n"/>
      <c r="S162" s="25" t="n"/>
      <c r="T162" s="25" t="n"/>
      <c r="U162" s="25" t="n"/>
      <c r="V162" s="25" t="n"/>
      <c r="W162" s="25" t="n"/>
      <c r="X162" s="25" t="n"/>
      <c r="Y162" s="25" t="n"/>
      <c r="Z162" s="25" t="n"/>
      <c r="AA162" s="25" t="n"/>
      <c r="AB162" s="25" t="n"/>
      <c r="AC162" s="25" t="n"/>
      <c r="AD162" s="25" t="n"/>
      <c r="AE162" s="25" t="n"/>
      <c r="AF162" s="25" t="n"/>
      <c r="AG162" s="25" t="n"/>
    </row>
    <row r="163">
      <c r="A163" s="25" t="n"/>
      <c r="B163" s="25" t="n"/>
      <c r="C163" s="25" t="n"/>
      <c r="D163" s="25" t="n"/>
      <c r="E163" s="25" t="n"/>
      <c r="F163" s="25" t="n"/>
      <c r="G163" s="25" t="n"/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25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  <c r="Z163" s="25" t="n"/>
      <c r="AA163" s="25" t="n"/>
      <c r="AB163" s="25" t="n"/>
      <c r="AC163" s="25" t="n"/>
      <c r="AD163" s="25" t="n"/>
      <c r="AE163" s="25" t="n"/>
      <c r="AF163" s="25" t="n"/>
      <c r="AG163" s="25" t="n"/>
    </row>
    <row r="164">
      <c r="A164" s="25" t="n"/>
      <c r="B164" s="25" t="n"/>
      <c r="C164" s="25" t="n"/>
      <c r="D164" s="25" t="n"/>
      <c r="E164" s="25" t="n"/>
      <c r="F164" s="25" t="n"/>
      <c r="G164" s="25" t="n"/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  <c r="AA164" s="25" t="n"/>
      <c r="AB164" s="25" t="n"/>
      <c r="AC164" s="25" t="n"/>
      <c r="AD164" s="25" t="n"/>
      <c r="AE164" s="25" t="n"/>
      <c r="AF164" s="25" t="n"/>
      <c r="AG164" s="25" t="n"/>
    </row>
    <row r="165">
      <c r="A165" s="25" t="n"/>
      <c r="B165" s="25" t="n"/>
      <c r="C165" s="25" t="n"/>
      <c r="D165" s="25" t="n"/>
      <c r="E165" s="25" t="n"/>
      <c r="F165" s="25" t="n"/>
      <c r="G165" s="25" t="n"/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  <c r="AA165" s="25" t="n"/>
      <c r="AB165" s="25" t="n"/>
      <c r="AC165" s="25" t="n"/>
      <c r="AD165" s="25" t="n"/>
      <c r="AE165" s="25" t="n"/>
      <c r="AF165" s="25" t="n"/>
      <c r="AG165" s="25" t="n"/>
    </row>
    <row r="166">
      <c r="A166" s="25" t="n"/>
      <c r="B166" s="25" t="n"/>
      <c r="C166" s="25" t="n"/>
      <c r="D166" s="25" t="n"/>
      <c r="E166" s="25" t="n"/>
      <c r="F166" s="25" t="n"/>
      <c r="G166" s="25" t="n"/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  <c r="AC166" s="25" t="n"/>
      <c r="AD166" s="25" t="n"/>
      <c r="AE166" s="25" t="n"/>
      <c r="AF166" s="25" t="n"/>
      <c r="AG166" s="25" t="n"/>
    </row>
    <row r="167">
      <c r="A167" s="25" t="n"/>
      <c r="B167" s="25" t="n"/>
      <c r="C167" s="25" t="n"/>
      <c r="D167" s="25" t="n"/>
      <c r="E167" s="25" t="n"/>
      <c r="F167" s="25" t="n"/>
      <c r="G167" s="25" t="n"/>
      <c r="H167" s="25" t="n"/>
      <c r="I167" s="25" t="n"/>
      <c r="J167" s="25" t="n"/>
      <c r="K167" s="25" t="n"/>
      <c r="L167" s="25" t="n"/>
      <c r="M167" s="25" t="n"/>
      <c r="N167" s="25" t="n"/>
      <c r="O167" s="25" t="n"/>
      <c r="P167" s="25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  <c r="Z167" s="25" t="n"/>
      <c r="AA167" s="25" t="n"/>
      <c r="AB167" s="25" t="n"/>
      <c r="AC167" s="25" t="n"/>
      <c r="AD167" s="25" t="n"/>
      <c r="AE167" s="25" t="n"/>
      <c r="AF167" s="25" t="n"/>
      <c r="AG167" s="25" t="n"/>
    </row>
    <row r="168">
      <c r="A168" s="25" t="n"/>
      <c r="B168" s="25" t="n"/>
      <c r="C168" s="25" t="n"/>
      <c r="D168" s="25" t="n"/>
      <c r="E168" s="25" t="n"/>
      <c r="F168" s="25" t="n"/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25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  <c r="Z168" s="25" t="n"/>
      <c r="AA168" s="25" t="n"/>
      <c r="AB168" s="25" t="n"/>
      <c r="AC168" s="25" t="n"/>
      <c r="AD168" s="25" t="n"/>
      <c r="AE168" s="25" t="n"/>
      <c r="AF168" s="25" t="n"/>
      <c r="AG168" s="25" t="n"/>
    </row>
    <row r="169">
      <c r="A169" s="25" t="n"/>
      <c r="B169" s="25" t="n"/>
      <c r="C169" s="25" t="n"/>
      <c r="D169" s="25" t="n"/>
      <c r="E169" s="25" t="n"/>
      <c r="F169" s="25" t="n"/>
      <c r="G169" s="25" t="n"/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25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  <c r="Z169" s="25" t="n"/>
      <c r="AA169" s="25" t="n"/>
      <c r="AB169" s="25" t="n"/>
      <c r="AC169" s="25" t="n"/>
      <c r="AD169" s="25" t="n"/>
      <c r="AE169" s="25" t="n"/>
      <c r="AF169" s="25" t="n"/>
      <c r="AG169" s="25" t="n"/>
    </row>
    <row r="170">
      <c r="A170" s="25" t="n"/>
      <c r="B170" s="25" t="n"/>
      <c r="C170" s="25" t="n"/>
      <c r="D170" s="25" t="n"/>
      <c r="E170" s="25" t="n"/>
      <c r="F170" s="25" t="n"/>
      <c r="G170" s="25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  <c r="AA170" s="25" t="n"/>
      <c r="AB170" s="25" t="n"/>
      <c r="AC170" s="25" t="n"/>
      <c r="AD170" s="25" t="n"/>
      <c r="AE170" s="25" t="n"/>
      <c r="AF170" s="25" t="n"/>
      <c r="AG170" s="25" t="n"/>
    </row>
    <row r="171">
      <c r="A171" s="25" t="n"/>
      <c r="B171" s="25" t="n"/>
      <c r="C171" s="25" t="n"/>
      <c r="D171" s="25" t="n"/>
      <c r="E171" s="25" t="n"/>
      <c r="F171" s="25" t="n"/>
      <c r="G171" s="25" t="n"/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  <c r="AA171" s="25" t="n"/>
      <c r="AB171" s="25" t="n"/>
      <c r="AC171" s="25" t="n"/>
      <c r="AD171" s="25" t="n"/>
      <c r="AE171" s="25" t="n"/>
      <c r="AF171" s="25" t="n"/>
      <c r="AG171" s="25" t="n"/>
    </row>
    <row r="172">
      <c r="A172" s="25" t="n"/>
      <c r="B172" s="25" t="n"/>
      <c r="C172" s="25" t="n"/>
      <c r="D172" s="25" t="n"/>
      <c r="E172" s="25" t="n"/>
      <c r="F172" s="25" t="n"/>
      <c r="G172" s="25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  <c r="AA172" s="25" t="n"/>
      <c r="AB172" s="25" t="n"/>
      <c r="AC172" s="25" t="n"/>
      <c r="AD172" s="25" t="n"/>
      <c r="AE172" s="25" t="n"/>
      <c r="AF172" s="25" t="n"/>
      <c r="AG172" s="25" t="n"/>
    </row>
    <row r="173">
      <c r="A173" s="25" t="n"/>
      <c r="B173" s="25" t="n"/>
      <c r="C173" s="25" t="n"/>
      <c r="D173" s="25" t="n"/>
      <c r="E173" s="25" t="n"/>
      <c r="F173" s="25" t="n"/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  <c r="AA173" s="25" t="n"/>
      <c r="AB173" s="25" t="n"/>
      <c r="AC173" s="25" t="n"/>
      <c r="AD173" s="25" t="n"/>
      <c r="AE173" s="25" t="n"/>
      <c r="AF173" s="25" t="n"/>
      <c r="AG173" s="25" t="n"/>
    </row>
    <row r="174">
      <c r="A174" s="25" t="n"/>
      <c r="B174" s="25" t="n"/>
      <c r="C174" s="25" t="n"/>
      <c r="D174" s="25" t="n"/>
      <c r="E174" s="25" t="n"/>
      <c r="F174" s="25" t="n"/>
      <c r="G174" s="25" t="n"/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25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  <c r="Z174" s="25" t="n"/>
      <c r="AA174" s="25" t="n"/>
      <c r="AB174" s="25" t="n"/>
      <c r="AC174" s="25" t="n"/>
      <c r="AD174" s="25" t="n"/>
      <c r="AE174" s="25" t="n"/>
      <c r="AF174" s="25" t="n"/>
      <c r="AG174" s="25" t="n"/>
    </row>
    <row r="175">
      <c r="A175" s="25" t="n"/>
      <c r="B175" s="25" t="n"/>
      <c r="C175" s="25" t="n"/>
      <c r="D175" s="25" t="n"/>
      <c r="E175" s="25" t="n"/>
      <c r="F175" s="25" t="n"/>
      <c r="G175" s="25" t="n"/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25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  <c r="Z175" s="25" t="n"/>
      <c r="AA175" s="25" t="n"/>
      <c r="AB175" s="25" t="n"/>
      <c r="AC175" s="25" t="n"/>
      <c r="AD175" s="25" t="n"/>
      <c r="AE175" s="25" t="n"/>
      <c r="AF175" s="25" t="n"/>
      <c r="AG175" s="25" t="n"/>
    </row>
    <row r="176">
      <c r="A176" s="25" t="n"/>
      <c r="B176" s="25" t="n"/>
      <c r="C176" s="25" t="n"/>
      <c r="D176" s="25" t="n"/>
      <c r="E176" s="25" t="n"/>
      <c r="F176" s="25" t="n"/>
      <c r="G176" s="25" t="n"/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25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  <c r="AA176" s="25" t="n"/>
      <c r="AB176" s="25" t="n"/>
      <c r="AC176" s="25" t="n"/>
      <c r="AD176" s="25" t="n"/>
      <c r="AE176" s="25" t="n"/>
      <c r="AF176" s="25" t="n"/>
      <c r="AG176" s="25" t="n"/>
    </row>
    <row r="177">
      <c r="A177" s="25" t="n"/>
      <c r="B177" s="25" t="n"/>
      <c r="C177" s="25" t="n"/>
      <c r="D177" s="25" t="n"/>
      <c r="E177" s="25" t="n"/>
      <c r="F177" s="25" t="n"/>
      <c r="G177" s="25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  <c r="AA177" s="25" t="n"/>
      <c r="AB177" s="25" t="n"/>
      <c r="AC177" s="25" t="n"/>
      <c r="AD177" s="25" t="n"/>
      <c r="AE177" s="25" t="n"/>
      <c r="AF177" s="25" t="n"/>
      <c r="AG177" s="25" t="n"/>
    </row>
    <row r="178">
      <c r="A178" s="25" t="n"/>
      <c r="B178" s="25" t="n"/>
      <c r="C178" s="25" t="n"/>
      <c r="D178" s="25" t="n"/>
      <c r="E178" s="25" t="n"/>
      <c r="F178" s="25" t="n"/>
      <c r="G178" s="25" t="n"/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  <c r="AA178" s="25" t="n"/>
      <c r="AB178" s="25" t="n"/>
      <c r="AC178" s="25" t="n"/>
      <c r="AD178" s="25" t="n"/>
      <c r="AE178" s="25" t="n"/>
      <c r="AF178" s="25" t="n"/>
      <c r="AG178" s="25" t="n"/>
    </row>
    <row r="179">
      <c r="A179" s="25" t="n"/>
      <c r="B179" s="25" t="n"/>
      <c r="C179" s="25" t="n"/>
      <c r="D179" s="25" t="n"/>
      <c r="E179" s="25" t="n"/>
      <c r="F179" s="25" t="n"/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  <c r="AA179" s="25" t="n"/>
      <c r="AB179" s="25" t="n"/>
      <c r="AC179" s="25" t="n"/>
      <c r="AD179" s="25" t="n"/>
      <c r="AE179" s="25" t="n"/>
      <c r="AF179" s="25" t="n"/>
      <c r="AG179" s="25" t="n"/>
    </row>
    <row r="180">
      <c r="A180" s="25" t="n"/>
      <c r="B180" s="25" t="n"/>
      <c r="C180" s="25" t="n"/>
      <c r="D180" s="25" t="n"/>
      <c r="E180" s="25" t="n"/>
      <c r="F180" s="25" t="n"/>
      <c r="G180" s="25" t="n"/>
      <c r="H180" s="25" t="n"/>
      <c r="I180" s="25" t="n"/>
      <c r="J180" s="25" t="n"/>
      <c r="K180" s="25" t="n"/>
      <c r="L180" s="25" t="n"/>
      <c r="M180" s="25" t="n"/>
      <c r="N180" s="25" t="n"/>
      <c r="O180" s="25" t="n"/>
      <c r="P180" s="25" t="n"/>
      <c r="Q180" s="25" t="n"/>
      <c r="R180" s="25" t="n"/>
      <c r="S180" s="25" t="n"/>
      <c r="T180" s="25" t="n"/>
      <c r="U180" s="25" t="n"/>
      <c r="V180" s="25" t="n"/>
      <c r="W180" s="25" t="n"/>
      <c r="X180" s="25" t="n"/>
      <c r="Y180" s="25" t="n"/>
      <c r="Z180" s="25" t="n"/>
      <c r="AA180" s="25" t="n"/>
      <c r="AB180" s="25" t="n"/>
      <c r="AC180" s="25" t="n"/>
      <c r="AD180" s="25" t="n"/>
      <c r="AE180" s="25" t="n"/>
      <c r="AF180" s="25" t="n"/>
      <c r="AG180" s="25" t="n"/>
    </row>
    <row r="181">
      <c r="A181" s="25" t="n"/>
      <c r="B181" s="25" t="n"/>
      <c r="C181" s="25" t="n"/>
      <c r="D181" s="25" t="n"/>
      <c r="E181" s="25" t="n"/>
      <c r="F181" s="25" t="n"/>
      <c r="G181" s="25" t="n"/>
      <c r="H181" s="25" t="n"/>
      <c r="I181" s="25" t="n"/>
      <c r="J181" s="25" t="n"/>
      <c r="K181" s="25" t="n"/>
      <c r="L181" s="25" t="n"/>
      <c r="M181" s="25" t="n"/>
      <c r="N181" s="25" t="n"/>
      <c r="O181" s="25" t="n"/>
      <c r="P181" s="25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  <c r="Z181" s="25" t="n"/>
      <c r="AA181" s="25" t="n"/>
      <c r="AB181" s="25" t="n"/>
      <c r="AC181" s="25" t="n"/>
      <c r="AD181" s="25" t="n"/>
      <c r="AE181" s="25" t="n"/>
      <c r="AF181" s="25" t="n"/>
      <c r="AG181" s="25" t="n"/>
    </row>
    <row r="182">
      <c r="A182" s="25" t="n"/>
      <c r="B182" s="25" t="n"/>
      <c r="C182" s="25" t="n"/>
      <c r="D182" s="25" t="n"/>
      <c r="E182" s="25" t="n"/>
      <c r="F182" s="25" t="n"/>
      <c r="G182" s="25" t="n"/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25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  <c r="Z182" s="25" t="n"/>
      <c r="AA182" s="25" t="n"/>
      <c r="AB182" s="25" t="n"/>
      <c r="AC182" s="25" t="n"/>
      <c r="AD182" s="25" t="n"/>
      <c r="AE182" s="25" t="n"/>
      <c r="AF182" s="25" t="n"/>
      <c r="AG182" s="25" t="n"/>
    </row>
    <row r="183">
      <c r="A183" s="25" t="n"/>
      <c r="B183" s="25" t="n"/>
      <c r="C183" s="25" t="n"/>
      <c r="D183" s="25" t="n"/>
      <c r="E183" s="25" t="n"/>
      <c r="F183" s="25" t="n"/>
      <c r="G183" s="25" t="n"/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  <c r="AA183" s="25" t="n"/>
      <c r="AB183" s="25" t="n"/>
      <c r="AC183" s="25" t="n"/>
      <c r="AD183" s="25" t="n"/>
      <c r="AE183" s="25" t="n"/>
      <c r="AF183" s="25" t="n"/>
      <c r="AG183" s="25" t="n"/>
    </row>
    <row r="184">
      <c r="A184" s="25" t="n"/>
      <c r="B184" s="25" t="n"/>
      <c r="C184" s="25" t="n"/>
      <c r="D184" s="25" t="n"/>
      <c r="E184" s="25" t="n"/>
      <c r="F184" s="25" t="n"/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  <c r="AA184" s="25" t="n"/>
      <c r="AB184" s="25" t="n"/>
      <c r="AC184" s="25" t="n"/>
      <c r="AD184" s="25" t="n"/>
      <c r="AE184" s="25" t="n"/>
      <c r="AF184" s="25" t="n"/>
      <c r="AG184" s="25" t="n"/>
    </row>
    <row r="185">
      <c r="A185" s="25" t="n"/>
      <c r="B185" s="25" t="n"/>
      <c r="C185" s="25" t="n"/>
      <c r="D185" s="25" t="n"/>
      <c r="E185" s="25" t="n"/>
      <c r="F185" s="25" t="n"/>
      <c r="G185" s="25" t="n"/>
      <c r="H185" s="25" t="n"/>
      <c r="I185" s="25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  <c r="AA185" s="25" t="n"/>
      <c r="AB185" s="25" t="n"/>
      <c r="AC185" s="25" t="n"/>
      <c r="AD185" s="25" t="n"/>
      <c r="AE185" s="25" t="n"/>
      <c r="AF185" s="25" t="n"/>
      <c r="AG185" s="25" t="n"/>
    </row>
    <row r="186">
      <c r="A186" s="25" t="n"/>
      <c r="B186" s="25" t="n"/>
      <c r="C186" s="25" t="n"/>
      <c r="D186" s="25" t="n"/>
      <c r="E186" s="25" t="n"/>
      <c r="F186" s="25" t="n"/>
      <c r="G186" s="25" t="n"/>
      <c r="H186" s="25" t="n"/>
      <c r="I186" s="25" t="n"/>
      <c r="J186" s="25" t="n"/>
      <c r="K186" s="25" t="n"/>
      <c r="L186" s="25" t="n"/>
      <c r="M186" s="25" t="n"/>
      <c r="N186" s="25" t="n"/>
      <c r="O186" s="25" t="n"/>
      <c r="P186" s="25" t="n"/>
      <c r="Q186" s="25" t="n"/>
      <c r="R186" s="25" t="n"/>
      <c r="S186" s="25" t="n"/>
      <c r="T186" s="25" t="n"/>
      <c r="U186" s="25" t="n"/>
      <c r="V186" s="25" t="n"/>
      <c r="W186" s="25" t="n"/>
      <c r="X186" s="25" t="n"/>
      <c r="Y186" s="25" t="n"/>
      <c r="Z186" s="25" t="n"/>
      <c r="AA186" s="25" t="n"/>
      <c r="AB186" s="25" t="n"/>
      <c r="AC186" s="25" t="n"/>
      <c r="AD186" s="25" t="n"/>
      <c r="AE186" s="25" t="n"/>
      <c r="AF186" s="25" t="n"/>
      <c r="AG186" s="25" t="n"/>
    </row>
    <row r="187">
      <c r="A187" s="25" t="n"/>
      <c r="B187" s="25" t="n"/>
      <c r="C187" s="25" t="n"/>
      <c r="D187" s="25" t="n"/>
      <c r="E187" s="25" t="n"/>
      <c r="F187" s="25" t="n"/>
      <c r="G187" s="25" t="n"/>
      <c r="H187" s="25" t="n"/>
      <c r="I187" s="25" t="n"/>
      <c r="J187" s="25" t="n"/>
      <c r="K187" s="25" t="n"/>
      <c r="L187" s="25" t="n"/>
      <c r="M187" s="25" t="n"/>
      <c r="N187" s="25" t="n"/>
      <c r="O187" s="25" t="n"/>
      <c r="P187" s="25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  <c r="Z187" s="25" t="n"/>
      <c r="AA187" s="25" t="n"/>
      <c r="AB187" s="25" t="n"/>
      <c r="AC187" s="25" t="n"/>
      <c r="AD187" s="25" t="n"/>
      <c r="AE187" s="25" t="n"/>
      <c r="AF187" s="25" t="n"/>
      <c r="AG187" s="25" t="n"/>
    </row>
    <row r="188">
      <c r="A188" s="25" t="n"/>
      <c r="B188" s="25" t="n"/>
      <c r="C188" s="25" t="n"/>
      <c r="D188" s="25" t="n"/>
      <c r="E188" s="25" t="n"/>
      <c r="F188" s="25" t="n"/>
      <c r="G188" s="25" t="n"/>
      <c r="H188" s="25" t="n"/>
      <c r="I188" s="25" t="n"/>
      <c r="J188" s="25" t="n"/>
      <c r="K188" s="25" t="n"/>
      <c r="L188" s="25" t="n"/>
      <c r="M188" s="25" t="n"/>
      <c r="N188" s="25" t="n"/>
      <c r="O188" s="25" t="n"/>
      <c r="P188" s="25" t="n"/>
      <c r="Q188" s="25" t="n"/>
      <c r="R188" s="25" t="n"/>
      <c r="S188" s="25" t="n"/>
      <c r="T188" s="25" t="n"/>
      <c r="U188" s="25" t="n"/>
      <c r="V188" s="25" t="n"/>
      <c r="W188" s="25" t="n"/>
      <c r="X188" s="25" t="n"/>
      <c r="Y188" s="25" t="n"/>
      <c r="Z188" s="25" t="n"/>
      <c r="AA188" s="25" t="n"/>
      <c r="AB188" s="25" t="n"/>
      <c r="AC188" s="25" t="n"/>
      <c r="AD188" s="25" t="n"/>
      <c r="AE188" s="25" t="n"/>
      <c r="AF188" s="25" t="n"/>
      <c r="AG188" s="25" t="n"/>
    </row>
    <row r="189">
      <c r="A189" s="25" t="n"/>
      <c r="B189" s="25" t="n"/>
      <c r="C189" s="25" t="n"/>
      <c r="D189" s="25" t="n"/>
      <c r="E189" s="25" t="n"/>
      <c r="F189" s="25" t="n"/>
      <c r="G189" s="25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  <c r="AA189" s="25" t="n"/>
      <c r="AB189" s="25" t="n"/>
      <c r="AC189" s="25" t="n"/>
      <c r="AD189" s="25" t="n"/>
      <c r="AE189" s="25" t="n"/>
      <c r="AF189" s="25" t="n"/>
      <c r="AG189" s="25" t="n"/>
    </row>
    <row r="190">
      <c r="A190" s="25" t="n"/>
      <c r="B190" s="25" t="n"/>
      <c r="C190" s="25" t="n"/>
      <c r="D190" s="25" t="n"/>
      <c r="E190" s="25" t="n"/>
      <c r="F190" s="25" t="n"/>
      <c r="G190" s="25" t="n"/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  <c r="AA190" s="25" t="n"/>
      <c r="AB190" s="25" t="n"/>
      <c r="AC190" s="25" t="n"/>
      <c r="AD190" s="25" t="n"/>
      <c r="AE190" s="25" t="n"/>
      <c r="AF190" s="25" t="n"/>
      <c r="AG190" s="25" t="n"/>
    </row>
    <row r="191">
      <c r="A191" s="25" t="n"/>
      <c r="B191" s="25" t="n"/>
      <c r="C191" s="25" t="n"/>
      <c r="D191" s="25" t="n"/>
      <c r="E191" s="25" t="n"/>
      <c r="F191" s="25" t="n"/>
      <c r="G191" s="25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  <c r="AA191" s="25" t="n"/>
      <c r="AB191" s="25" t="n"/>
      <c r="AC191" s="25" t="n"/>
      <c r="AD191" s="25" t="n"/>
      <c r="AE191" s="25" t="n"/>
      <c r="AF191" s="25" t="n"/>
      <c r="AG191" s="25" t="n"/>
    </row>
    <row r="192">
      <c r="A192" s="25" t="n"/>
      <c r="B192" s="25" t="n"/>
      <c r="C192" s="25" t="n"/>
      <c r="D192" s="25" t="n"/>
      <c r="E192" s="25" t="n"/>
      <c r="F192" s="25" t="n"/>
      <c r="G192" s="25" t="n"/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  <c r="AA192" s="25" t="n"/>
      <c r="AB192" s="25" t="n"/>
      <c r="AC192" s="25" t="n"/>
      <c r="AD192" s="25" t="n"/>
      <c r="AE192" s="25" t="n"/>
      <c r="AF192" s="25" t="n"/>
      <c r="AG192" s="25" t="n"/>
    </row>
    <row r="193">
      <c r="A193" s="25" t="n"/>
      <c r="B193" s="25" t="n"/>
      <c r="C193" s="25" t="n"/>
      <c r="D193" s="25" t="n"/>
      <c r="E193" s="25" t="n"/>
      <c r="F193" s="25" t="n"/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  <c r="Z193" s="25" t="n"/>
      <c r="AA193" s="25" t="n"/>
      <c r="AB193" s="25" t="n"/>
      <c r="AC193" s="25" t="n"/>
      <c r="AD193" s="25" t="n"/>
      <c r="AE193" s="25" t="n"/>
      <c r="AF193" s="25" t="n"/>
      <c r="AG193" s="25" t="n"/>
    </row>
    <row r="194">
      <c r="A194" s="25" t="n"/>
      <c r="B194" s="25" t="n"/>
      <c r="C194" s="25" t="n"/>
      <c r="D194" s="25" t="n"/>
      <c r="E194" s="25" t="n"/>
      <c r="F194" s="25" t="n"/>
      <c r="G194" s="25" t="n"/>
      <c r="H194" s="25" t="n"/>
      <c r="I194" s="25" t="n"/>
      <c r="J194" s="25" t="n"/>
      <c r="K194" s="25" t="n"/>
      <c r="L194" s="25" t="n"/>
      <c r="M194" s="25" t="n"/>
      <c r="N194" s="25" t="n"/>
      <c r="O194" s="25" t="n"/>
      <c r="P194" s="25" t="n"/>
      <c r="Q194" s="25" t="n"/>
      <c r="R194" s="25" t="n"/>
      <c r="S194" s="25" t="n"/>
      <c r="T194" s="25" t="n"/>
      <c r="U194" s="25" t="n"/>
      <c r="V194" s="25" t="n"/>
      <c r="W194" s="25" t="n"/>
      <c r="X194" s="25" t="n"/>
      <c r="Y194" s="25" t="n"/>
      <c r="Z194" s="25" t="n"/>
      <c r="AA194" s="25" t="n"/>
      <c r="AB194" s="25" t="n"/>
      <c r="AC194" s="25" t="n"/>
      <c r="AD194" s="25" t="n"/>
      <c r="AE194" s="25" t="n"/>
      <c r="AF194" s="25" t="n"/>
      <c r="AG194" s="25" t="n"/>
    </row>
    <row r="195">
      <c r="A195" s="25" t="n"/>
      <c r="B195" s="25" t="n"/>
      <c r="C195" s="25" t="n"/>
      <c r="D195" s="25" t="n"/>
      <c r="E195" s="25" t="n"/>
      <c r="F195" s="25" t="n"/>
      <c r="G195" s="25" t="n"/>
      <c r="H195" s="25" t="n"/>
      <c r="I195" s="25" t="n"/>
      <c r="J195" s="25" t="n"/>
      <c r="K195" s="25" t="n"/>
      <c r="L195" s="25" t="n"/>
      <c r="M195" s="25" t="n"/>
      <c r="N195" s="25" t="n"/>
      <c r="O195" s="25" t="n"/>
      <c r="P195" s="25" t="n"/>
      <c r="Q195" s="25" t="n"/>
      <c r="R195" s="25" t="n"/>
      <c r="S195" s="25" t="n"/>
      <c r="T195" s="25" t="n"/>
      <c r="U195" s="25" t="n"/>
      <c r="V195" s="25" t="n"/>
      <c r="W195" s="25" t="n"/>
      <c r="X195" s="25" t="n"/>
      <c r="Y195" s="25" t="n"/>
      <c r="Z195" s="25" t="n"/>
      <c r="AA195" s="25" t="n"/>
      <c r="AB195" s="25" t="n"/>
      <c r="AC195" s="25" t="n"/>
      <c r="AD195" s="25" t="n"/>
      <c r="AE195" s="25" t="n"/>
      <c r="AF195" s="25" t="n"/>
      <c r="AG195" s="25" t="n"/>
    </row>
    <row r="196">
      <c r="A196" s="25" t="n"/>
      <c r="B196" s="25" t="n"/>
      <c r="C196" s="25" t="n"/>
      <c r="D196" s="25" t="n"/>
      <c r="E196" s="25" t="n"/>
      <c r="F196" s="25" t="n"/>
      <c r="G196" s="25" t="n"/>
      <c r="H196" s="25" t="n"/>
      <c r="I196" s="25" t="n"/>
      <c r="J196" s="25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  <c r="AA196" s="25" t="n"/>
      <c r="AB196" s="25" t="n"/>
      <c r="AC196" s="25" t="n"/>
      <c r="AD196" s="25" t="n"/>
      <c r="AE196" s="25" t="n"/>
      <c r="AF196" s="25" t="n"/>
      <c r="AG196" s="25" t="n"/>
    </row>
    <row r="197">
      <c r="A197" s="25" t="n"/>
      <c r="B197" s="25" t="n"/>
      <c r="C197" s="25" t="n"/>
      <c r="D197" s="25" t="n"/>
      <c r="E197" s="25" t="n"/>
      <c r="F197" s="25" t="n"/>
      <c r="G197" s="25" t="n"/>
      <c r="H197" s="25" t="n"/>
      <c r="I197" s="25" t="n"/>
      <c r="J197" s="25" t="n"/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  <c r="AA197" s="25" t="n"/>
      <c r="AB197" s="25" t="n"/>
      <c r="AC197" s="25" t="n"/>
      <c r="AD197" s="25" t="n"/>
      <c r="AE197" s="25" t="n"/>
      <c r="AF197" s="25" t="n"/>
      <c r="AG197" s="25" t="n"/>
    </row>
    <row r="198">
      <c r="A198" s="25" t="n"/>
      <c r="B198" s="25" t="n"/>
      <c r="C198" s="25" t="n"/>
      <c r="D198" s="25" t="n"/>
      <c r="E198" s="25" t="n"/>
      <c r="F198" s="25" t="n"/>
      <c r="G198" s="25" t="n"/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  <c r="AA198" s="25" t="n"/>
      <c r="AB198" s="25" t="n"/>
      <c r="AC198" s="25" t="n"/>
      <c r="AD198" s="25" t="n"/>
      <c r="AE198" s="25" t="n"/>
      <c r="AF198" s="25" t="n"/>
      <c r="AG198" s="25" t="n"/>
    </row>
    <row r="199">
      <c r="A199" s="25" t="n"/>
      <c r="B199" s="25" t="n"/>
      <c r="C199" s="25" t="n"/>
      <c r="D199" s="25" t="n"/>
      <c r="E199" s="25" t="n"/>
      <c r="F199" s="25" t="n"/>
      <c r="G199" s="25" t="n"/>
      <c r="H199" s="25" t="n"/>
      <c r="I199" s="25" t="n"/>
      <c r="J199" s="25" t="n"/>
      <c r="K199" s="25" t="n"/>
      <c r="L199" s="25" t="n"/>
      <c r="M199" s="25" t="n"/>
      <c r="N199" s="25" t="n"/>
      <c r="O199" s="25" t="n"/>
      <c r="P199" s="25" t="n"/>
      <c r="Q199" s="25" t="n"/>
      <c r="R199" s="25" t="n"/>
      <c r="S199" s="25" t="n"/>
      <c r="T199" s="25" t="n"/>
      <c r="U199" s="25" t="n"/>
      <c r="V199" s="25" t="n"/>
      <c r="W199" s="25" t="n"/>
      <c r="X199" s="25" t="n"/>
      <c r="Y199" s="25" t="n"/>
      <c r="Z199" s="25" t="n"/>
      <c r="AA199" s="25" t="n"/>
      <c r="AB199" s="25" t="n"/>
      <c r="AC199" s="25" t="n"/>
      <c r="AD199" s="25" t="n"/>
      <c r="AE199" s="25" t="n"/>
      <c r="AF199" s="25" t="n"/>
      <c r="AG199" s="25" t="n"/>
    </row>
    <row r="200">
      <c r="A200" s="25" t="n"/>
      <c r="B200" s="25" t="n"/>
      <c r="C200" s="25" t="n"/>
      <c r="D200" s="25" t="n"/>
      <c r="E200" s="25" t="n"/>
      <c r="F200" s="25" t="n"/>
      <c r="G200" s="25" t="n"/>
      <c r="H200" s="25" t="n"/>
      <c r="I200" s="25" t="n"/>
      <c r="J200" s="25" t="n"/>
      <c r="K200" s="25" t="n"/>
      <c r="L200" s="25" t="n"/>
      <c r="M200" s="25" t="n"/>
      <c r="N200" s="25" t="n"/>
      <c r="O200" s="25" t="n"/>
      <c r="P200" s="25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  <c r="Z200" s="25" t="n"/>
      <c r="AA200" s="25" t="n"/>
      <c r="AB200" s="25" t="n"/>
      <c r="AC200" s="25" t="n"/>
      <c r="AD200" s="25" t="n"/>
      <c r="AE200" s="25" t="n"/>
      <c r="AF200" s="25" t="n"/>
      <c r="AG200" s="25" t="n"/>
    </row>
    <row r="201">
      <c r="A201" s="25" t="n"/>
      <c r="B201" s="25" t="n"/>
      <c r="C201" s="25" t="n"/>
      <c r="D201" s="25" t="n"/>
      <c r="E201" s="25" t="n"/>
      <c r="F201" s="25" t="n"/>
      <c r="G201" s="25" t="n"/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25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  <c r="AA201" s="25" t="n"/>
      <c r="AB201" s="25" t="n"/>
      <c r="AC201" s="25" t="n"/>
      <c r="AD201" s="25" t="n"/>
      <c r="AE201" s="25" t="n"/>
      <c r="AF201" s="25" t="n"/>
      <c r="AG201" s="25" t="n"/>
    </row>
    <row r="202">
      <c r="A202" s="25" t="n"/>
      <c r="B202" s="25" t="n"/>
      <c r="C202" s="25" t="n"/>
      <c r="D202" s="25" t="n"/>
      <c r="E202" s="25" t="n"/>
      <c r="F202" s="25" t="n"/>
      <c r="G202" s="25" t="n"/>
      <c r="H202" s="25" t="n"/>
      <c r="I202" s="25" t="n"/>
      <c r="J202" s="25" t="n"/>
      <c r="K202" s="25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  <c r="AA202" s="25" t="n"/>
      <c r="AB202" s="25" t="n"/>
      <c r="AC202" s="25" t="n"/>
      <c r="AD202" s="25" t="n"/>
      <c r="AE202" s="25" t="n"/>
      <c r="AF202" s="25" t="n"/>
      <c r="AG202" s="25" t="n"/>
    </row>
    <row r="203">
      <c r="A203" s="25" t="n"/>
      <c r="B203" s="25" t="n"/>
      <c r="C203" s="25" t="n"/>
      <c r="D203" s="25" t="n"/>
      <c r="E203" s="25" t="n"/>
      <c r="F203" s="25" t="n"/>
      <c r="G203" s="25" t="n"/>
      <c r="H203" s="25" t="n"/>
      <c r="I203" s="25" t="n"/>
      <c r="J203" s="25" t="n"/>
      <c r="K203" s="25" t="n"/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  <c r="AA203" s="25" t="n"/>
      <c r="AB203" s="25" t="n"/>
      <c r="AC203" s="25" t="n"/>
      <c r="AD203" s="25" t="n"/>
      <c r="AE203" s="25" t="n"/>
      <c r="AF203" s="25" t="n"/>
      <c r="AG203" s="25" t="n"/>
    </row>
    <row r="204">
      <c r="A204" s="25" t="n"/>
      <c r="B204" s="25" t="n"/>
      <c r="C204" s="25" t="n"/>
      <c r="D204" s="25" t="n"/>
      <c r="E204" s="25" t="n"/>
      <c r="F204" s="25" t="n"/>
      <c r="G204" s="25" t="n"/>
      <c r="H204" s="25" t="n"/>
      <c r="I204" s="25" t="n"/>
      <c r="J204" s="25" t="n"/>
      <c r="K204" s="25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  <c r="AA204" s="25" t="n"/>
      <c r="AB204" s="25" t="n"/>
      <c r="AC204" s="25" t="n"/>
      <c r="AD204" s="25" t="n"/>
      <c r="AE204" s="25" t="n"/>
      <c r="AF204" s="25" t="n"/>
      <c r="AG204" s="25" t="n"/>
    </row>
    <row r="205">
      <c r="A205" s="25" t="n"/>
      <c r="B205" s="25" t="n"/>
      <c r="C205" s="25" t="n"/>
      <c r="D205" s="25" t="n"/>
      <c r="E205" s="25" t="n"/>
      <c r="F205" s="25" t="n"/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25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  <c r="Z205" s="25" t="n"/>
      <c r="AA205" s="25" t="n"/>
      <c r="AB205" s="25" t="n"/>
      <c r="AC205" s="25" t="n"/>
      <c r="AD205" s="25" t="n"/>
      <c r="AE205" s="25" t="n"/>
      <c r="AF205" s="25" t="n"/>
      <c r="AG205" s="25" t="n"/>
    </row>
    <row r="206">
      <c r="A206" s="25" t="n"/>
      <c r="B206" s="25" t="n"/>
      <c r="C206" s="25" t="n"/>
      <c r="D206" s="25" t="n"/>
      <c r="E206" s="25" t="n"/>
      <c r="F206" s="25" t="n"/>
      <c r="G206" s="25" t="n"/>
      <c r="H206" s="25" t="n"/>
      <c r="I206" s="25" t="n"/>
      <c r="J206" s="25" t="n"/>
      <c r="K206" s="25" t="n"/>
      <c r="L206" s="25" t="n"/>
      <c r="M206" s="25" t="n"/>
      <c r="N206" s="25" t="n"/>
      <c r="O206" s="25" t="n"/>
      <c r="P206" s="25" t="n"/>
      <c r="Q206" s="25" t="n"/>
      <c r="R206" s="25" t="n"/>
      <c r="S206" s="25" t="n"/>
      <c r="T206" s="25" t="n"/>
      <c r="U206" s="25" t="n"/>
      <c r="V206" s="25" t="n"/>
      <c r="W206" s="25" t="n"/>
      <c r="X206" s="25" t="n"/>
      <c r="Y206" s="25" t="n"/>
      <c r="Z206" s="25" t="n"/>
      <c r="AA206" s="25" t="n"/>
      <c r="AB206" s="25" t="n"/>
      <c r="AC206" s="25" t="n"/>
      <c r="AD206" s="25" t="n"/>
      <c r="AE206" s="25" t="n"/>
      <c r="AF206" s="25" t="n"/>
      <c r="AG206" s="25" t="n"/>
    </row>
    <row r="207">
      <c r="A207" s="25" t="n"/>
      <c r="B207" s="25" t="n"/>
      <c r="C207" s="25" t="n"/>
      <c r="D207" s="25" t="n"/>
      <c r="E207" s="25" t="n"/>
      <c r="F207" s="25" t="n"/>
      <c r="G207" s="25" t="n"/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25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  <c r="AA207" s="25" t="n"/>
      <c r="AB207" s="25" t="n"/>
      <c r="AC207" s="25" t="n"/>
      <c r="AD207" s="25" t="n"/>
      <c r="AE207" s="25" t="n"/>
      <c r="AF207" s="25" t="n"/>
      <c r="AG207" s="25" t="n"/>
    </row>
    <row r="208">
      <c r="A208" s="25" t="n"/>
      <c r="B208" s="25" t="n"/>
      <c r="C208" s="25" t="n"/>
      <c r="D208" s="25" t="n"/>
      <c r="E208" s="25" t="n"/>
      <c r="F208" s="25" t="n"/>
      <c r="G208" s="25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  <c r="AA208" s="25" t="n"/>
      <c r="AB208" s="25" t="n"/>
      <c r="AC208" s="25" t="n"/>
      <c r="AD208" s="25" t="n"/>
      <c r="AE208" s="25" t="n"/>
      <c r="AF208" s="25" t="n"/>
      <c r="AG208" s="25" t="n"/>
    </row>
    <row r="209">
      <c r="A209" s="25" t="n"/>
      <c r="B209" s="25" t="n"/>
      <c r="C209" s="25" t="n"/>
      <c r="D209" s="25" t="n"/>
      <c r="E209" s="25" t="n"/>
      <c r="F209" s="25" t="n"/>
      <c r="G209" s="25" t="n"/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  <c r="AA209" s="25" t="n"/>
      <c r="AB209" s="25" t="n"/>
      <c r="AC209" s="25" t="n"/>
      <c r="AD209" s="25" t="n"/>
      <c r="AE209" s="25" t="n"/>
      <c r="AF209" s="25" t="n"/>
      <c r="AG209" s="25" t="n"/>
    </row>
    <row r="210">
      <c r="A210" s="25" t="n"/>
      <c r="B210" s="25" t="n"/>
      <c r="C210" s="25" t="n"/>
      <c r="D210" s="25" t="n"/>
      <c r="E210" s="25" t="n"/>
      <c r="F210" s="25" t="n"/>
      <c r="G210" s="25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  <c r="AA210" s="25" t="n"/>
      <c r="AB210" s="25" t="n"/>
      <c r="AC210" s="25" t="n"/>
      <c r="AD210" s="25" t="n"/>
      <c r="AE210" s="25" t="n"/>
      <c r="AF210" s="25" t="n"/>
      <c r="AG210" s="25" t="n"/>
    </row>
    <row r="211">
      <c r="A211" s="25" t="n"/>
      <c r="B211" s="25" t="n"/>
      <c r="C211" s="25" t="n"/>
      <c r="D211" s="25" t="n"/>
      <c r="E211" s="25" t="n"/>
      <c r="F211" s="25" t="n"/>
      <c r="G211" s="25" t="n"/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  <c r="AA211" s="25" t="n"/>
      <c r="AB211" s="25" t="n"/>
      <c r="AC211" s="25" t="n"/>
      <c r="AD211" s="25" t="n"/>
      <c r="AE211" s="25" t="n"/>
      <c r="AF211" s="25" t="n"/>
      <c r="AG211" s="25" t="n"/>
    </row>
    <row r="212">
      <c r="A212" s="25" t="n"/>
      <c r="B212" s="25" t="n"/>
      <c r="C212" s="25" t="n"/>
      <c r="D212" s="25" t="n"/>
      <c r="E212" s="25" t="n"/>
      <c r="F212" s="25" t="n"/>
      <c r="G212" s="25" t="n"/>
      <c r="H212" s="25" t="n"/>
      <c r="I212" s="25" t="n"/>
      <c r="J212" s="25" t="n"/>
      <c r="K212" s="25" t="n"/>
      <c r="L212" s="25" t="n"/>
      <c r="M212" s="25" t="n"/>
      <c r="N212" s="25" t="n"/>
      <c r="O212" s="25" t="n"/>
      <c r="P212" s="25" t="n"/>
      <c r="Q212" s="25" t="n"/>
      <c r="R212" s="25" t="n"/>
      <c r="S212" s="25" t="n"/>
      <c r="T212" s="25" t="n"/>
      <c r="U212" s="25" t="n"/>
      <c r="V212" s="25" t="n"/>
      <c r="W212" s="25" t="n"/>
      <c r="X212" s="25" t="n"/>
      <c r="Y212" s="25" t="n"/>
      <c r="Z212" s="25" t="n"/>
      <c r="AA212" s="25" t="n"/>
      <c r="AB212" s="25" t="n"/>
      <c r="AC212" s="25" t="n"/>
      <c r="AD212" s="25" t="n"/>
      <c r="AE212" s="25" t="n"/>
      <c r="AF212" s="25" t="n"/>
      <c r="AG212" s="25" t="n"/>
    </row>
    <row r="213">
      <c r="A213" s="25" t="n"/>
      <c r="B213" s="25" t="n"/>
      <c r="C213" s="25" t="n"/>
      <c r="D213" s="25" t="n"/>
      <c r="E213" s="25" t="n"/>
      <c r="F213" s="25" t="n"/>
      <c r="G213" s="25" t="n"/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25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  <c r="AA213" s="25" t="n"/>
      <c r="AB213" s="25" t="n"/>
      <c r="AC213" s="25" t="n"/>
      <c r="AD213" s="25" t="n"/>
      <c r="AE213" s="25" t="n"/>
      <c r="AF213" s="25" t="n"/>
      <c r="AG213" s="25" t="n"/>
    </row>
    <row r="214">
      <c r="A214" s="25" t="n"/>
      <c r="B214" s="25" t="n"/>
      <c r="C214" s="25" t="n"/>
      <c r="D214" s="25" t="n"/>
      <c r="E214" s="25" t="n"/>
      <c r="F214" s="25" t="n"/>
      <c r="G214" s="25" t="n"/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25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  <c r="AA214" s="25" t="n"/>
      <c r="AB214" s="25" t="n"/>
      <c r="AC214" s="25" t="n"/>
      <c r="AD214" s="25" t="n"/>
      <c r="AE214" s="25" t="n"/>
      <c r="AF214" s="25" t="n"/>
      <c r="AG214" s="25" t="n"/>
    </row>
    <row r="215">
      <c r="A215" s="25" t="n"/>
      <c r="B215" s="25" t="n"/>
      <c r="C215" s="25" t="n"/>
      <c r="D215" s="25" t="n"/>
      <c r="E215" s="25" t="n"/>
      <c r="F215" s="25" t="n"/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  <c r="AA215" s="25" t="n"/>
      <c r="AB215" s="25" t="n"/>
      <c r="AC215" s="25" t="n"/>
      <c r="AD215" s="25" t="n"/>
      <c r="AE215" s="25" t="n"/>
      <c r="AF215" s="25" t="n"/>
      <c r="AG215" s="25" t="n"/>
    </row>
    <row r="216">
      <c r="A216" s="25" t="n"/>
      <c r="B216" s="25" t="n"/>
      <c r="C216" s="25" t="n"/>
      <c r="D216" s="25" t="n"/>
      <c r="E216" s="25" t="n"/>
      <c r="F216" s="25" t="n"/>
      <c r="G216" s="25" t="n"/>
      <c r="H216" s="25" t="n"/>
      <c r="I216" s="25" t="n"/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  <c r="AA216" s="25" t="n"/>
      <c r="AB216" s="25" t="n"/>
      <c r="AC216" s="25" t="n"/>
      <c r="AD216" s="25" t="n"/>
      <c r="AE216" s="25" t="n"/>
      <c r="AF216" s="25" t="n"/>
      <c r="AG216" s="25" t="n"/>
    </row>
    <row r="217">
      <c r="A217" s="25" t="n"/>
      <c r="B217" s="25" t="n"/>
      <c r="C217" s="25" t="n"/>
      <c r="D217" s="25" t="n"/>
      <c r="E217" s="25" t="n"/>
      <c r="F217" s="25" t="n"/>
      <c r="G217" s="25" t="n"/>
      <c r="H217" s="25" t="n"/>
      <c r="I217" s="25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  <c r="AA217" s="25" t="n"/>
      <c r="AB217" s="25" t="n"/>
      <c r="AC217" s="25" t="n"/>
      <c r="AD217" s="25" t="n"/>
      <c r="AE217" s="25" t="n"/>
      <c r="AF217" s="25" t="n"/>
      <c r="AG217" s="25" t="n"/>
    </row>
    <row r="218">
      <c r="A218" s="25" t="n"/>
      <c r="B218" s="25" t="n"/>
      <c r="C218" s="25" t="n"/>
      <c r="D218" s="25" t="n"/>
      <c r="E218" s="25" t="n"/>
      <c r="F218" s="25" t="n"/>
      <c r="G218" s="25" t="n"/>
      <c r="H218" s="25" t="n"/>
      <c r="I218" s="25" t="n"/>
      <c r="J218" s="25" t="n"/>
      <c r="K218" s="25" t="n"/>
      <c r="L218" s="25" t="n"/>
      <c r="M218" s="25" t="n"/>
      <c r="N218" s="25" t="n"/>
      <c r="O218" s="25" t="n"/>
      <c r="P218" s="25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  <c r="Z218" s="25" t="n"/>
      <c r="AA218" s="25" t="n"/>
      <c r="AB218" s="25" t="n"/>
      <c r="AC218" s="25" t="n"/>
      <c r="AD218" s="25" t="n"/>
      <c r="AE218" s="25" t="n"/>
      <c r="AF218" s="25" t="n"/>
      <c r="AG218" s="25" t="n"/>
    </row>
    <row r="219">
      <c r="A219" s="25" t="n"/>
      <c r="B219" s="25" t="n"/>
      <c r="C219" s="25" t="n"/>
      <c r="D219" s="25" t="n"/>
      <c r="E219" s="25" t="n"/>
      <c r="F219" s="25" t="n"/>
      <c r="G219" s="25" t="n"/>
      <c r="H219" s="25" t="n"/>
      <c r="I219" s="25" t="n"/>
      <c r="J219" s="25" t="n"/>
      <c r="K219" s="25" t="n"/>
      <c r="L219" s="25" t="n"/>
      <c r="M219" s="25" t="n"/>
      <c r="N219" s="25" t="n"/>
      <c r="O219" s="25" t="n"/>
      <c r="P219" s="25" t="n"/>
      <c r="Q219" s="25" t="n"/>
      <c r="R219" s="25" t="n"/>
      <c r="S219" s="25" t="n"/>
      <c r="T219" s="25" t="n"/>
      <c r="U219" s="25" t="n"/>
      <c r="V219" s="25" t="n"/>
      <c r="W219" s="25" t="n"/>
      <c r="X219" s="25" t="n"/>
      <c r="Y219" s="25" t="n"/>
      <c r="Z219" s="25" t="n"/>
      <c r="AA219" s="25" t="n"/>
      <c r="AB219" s="25" t="n"/>
      <c r="AC219" s="25" t="n"/>
      <c r="AD219" s="25" t="n"/>
      <c r="AE219" s="25" t="n"/>
      <c r="AF219" s="25" t="n"/>
      <c r="AG219" s="25" t="n"/>
    </row>
    <row r="220">
      <c r="A220" s="25" t="n"/>
      <c r="B220" s="25" t="n"/>
      <c r="C220" s="25" t="n"/>
      <c r="D220" s="25" t="n"/>
      <c r="E220" s="25" t="n"/>
      <c r="F220" s="25" t="n"/>
      <c r="G220" s="25" t="n"/>
      <c r="H220" s="25" t="n"/>
      <c r="I220" s="25" t="n"/>
      <c r="J220" s="25" t="n"/>
      <c r="K220" s="25" t="n"/>
      <c r="L220" s="25" t="n"/>
      <c r="M220" s="25" t="n"/>
      <c r="N220" s="25" t="n"/>
      <c r="O220" s="25" t="n"/>
      <c r="P220" s="25" t="n"/>
      <c r="Q220" s="25" t="n"/>
      <c r="R220" s="25" t="n"/>
      <c r="S220" s="25" t="n"/>
      <c r="T220" s="25" t="n"/>
      <c r="U220" s="25" t="n"/>
      <c r="V220" s="25" t="n"/>
      <c r="W220" s="25" t="n"/>
      <c r="X220" s="25" t="n"/>
      <c r="Y220" s="25" t="n"/>
      <c r="Z220" s="25" t="n"/>
      <c r="AA220" s="25" t="n"/>
      <c r="AB220" s="25" t="n"/>
      <c r="AC220" s="25" t="n"/>
      <c r="AD220" s="25" t="n"/>
      <c r="AE220" s="25" t="n"/>
      <c r="AF220" s="25" t="n"/>
      <c r="AG220" s="25" t="n"/>
    </row>
    <row r="221">
      <c r="A221" s="25" t="n"/>
      <c r="B221" s="25" t="n"/>
      <c r="C221" s="25" t="n"/>
      <c r="D221" s="25" t="n"/>
      <c r="E221" s="25" t="n"/>
      <c r="F221" s="25" t="n"/>
      <c r="G221" s="25" t="n"/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  <c r="AA221" s="25" t="n"/>
      <c r="AB221" s="25" t="n"/>
      <c r="AC221" s="25" t="n"/>
      <c r="AD221" s="25" t="n"/>
      <c r="AE221" s="25" t="n"/>
      <c r="AF221" s="25" t="n"/>
      <c r="AG221" s="25" t="n"/>
    </row>
    <row r="222">
      <c r="A222" s="25" t="n"/>
      <c r="B222" s="25" t="n"/>
      <c r="C222" s="25" t="n"/>
      <c r="D222" s="25" t="n"/>
      <c r="E222" s="25" t="n"/>
      <c r="F222" s="25" t="n"/>
      <c r="G222" s="25" t="n"/>
      <c r="H222" s="25" t="n"/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  <c r="AA222" s="25" t="n"/>
      <c r="AB222" s="25" t="n"/>
      <c r="AC222" s="25" t="n"/>
      <c r="AD222" s="25" t="n"/>
      <c r="AE222" s="25" t="n"/>
      <c r="AF222" s="25" t="n"/>
      <c r="AG222" s="25" t="n"/>
    </row>
    <row r="223">
      <c r="A223" s="25" t="n"/>
      <c r="B223" s="25" t="n"/>
      <c r="C223" s="25" t="n"/>
      <c r="D223" s="25" t="n"/>
      <c r="E223" s="25" t="n"/>
      <c r="F223" s="25" t="n"/>
      <c r="G223" s="25" t="n"/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  <c r="AA223" s="25" t="n"/>
      <c r="AB223" s="25" t="n"/>
      <c r="AC223" s="25" t="n"/>
      <c r="AD223" s="25" t="n"/>
      <c r="AE223" s="25" t="n"/>
      <c r="AF223" s="25" t="n"/>
      <c r="AG223" s="25" t="n"/>
    </row>
    <row r="224">
      <c r="A224" s="25" t="n"/>
      <c r="B224" s="25" t="n"/>
      <c r="C224" s="25" t="n"/>
      <c r="D224" s="25" t="n"/>
      <c r="E224" s="25" t="n"/>
      <c r="F224" s="25" t="n"/>
      <c r="G224" s="25" t="n"/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25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  <c r="Z224" s="25" t="n"/>
      <c r="AA224" s="25" t="n"/>
      <c r="AB224" s="25" t="n"/>
      <c r="AC224" s="25" t="n"/>
      <c r="AD224" s="25" t="n"/>
      <c r="AE224" s="25" t="n"/>
      <c r="AF224" s="25" t="n"/>
      <c r="AG224" s="25" t="n"/>
    </row>
    <row r="225">
      <c r="A225" s="25" t="n"/>
      <c r="B225" s="25" t="n"/>
      <c r="C225" s="25" t="n"/>
      <c r="D225" s="25" t="n"/>
      <c r="E225" s="25" t="n"/>
      <c r="F225" s="25" t="n"/>
      <c r="G225" s="25" t="n"/>
      <c r="H225" s="25" t="n"/>
      <c r="I225" s="25" t="n"/>
      <c r="J225" s="25" t="n"/>
      <c r="K225" s="25" t="n"/>
      <c r="L225" s="25" t="n"/>
      <c r="M225" s="25" t="n"/>
      <c r="N225" s="25" t="n"/>
      <c r="O225" s="25" t="n"/>
      <c r="P225" s="25" t="n"/>
      <c r="Q225" s="25" t="n"/>
      <c r="R225" s="25" t="n"/>
      <c r="S225" s="25" t="n"/>
      <c r="T225" s="25" t="n"/>
      <c r="U225" s="25" t="n"/>
      <c r="V225" s="25" t="n"/>
      <c r="W225" s="25" t="n"/>
      <c r="X225" s="25" t="n"/>
      <c r="Y225" s="25" t="n"/>
      <c r="Z225" s="25" t="n"/>
      <c r="AA225" s="25" t="n"/>
      <c r="AB225" s="25" t="n"/>
      <c r="AC225" s="25" t="n"/>
      <c r="AD225" s="25" t="n"/>
      <c r="AE225" s="25" t="n"/>
      <c r="AF225" s="25" t="n"/>
      <c r="AG225" s="25" t="n"/>
    </row>
    <row r="226">
      <c r="A226" s="25" t="n"/>
      <c r="B226" s="25" t="n"/>
      <c r="C226" s="25" t="n"/>
      <c r="D226" s="25" t="n"/>
      <c r="E226" s="25" t="n"/>
      <c r="F226" s="25" t="n"/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  <c r="AA226" s="25" t="n"/>
      <c r="AB226" s="25" t="n"/>
      <c r="AC226" s="25" t="n"/>
      <c r="AD226" s="25" t="n"/>
      <c r="AE226" s="25" t="n"/>
      <c r="AF226" s="25" t="n"/>
      <c r="AG226" s="25" t="n"/>
    </row>
    <row r="227">
      <c r="A227" s="25" t="n"/>
      <c r="B227" s="25" t="n"/>
      <c r="C227" s="25" t="n"/>
      <c r="D227" s="25" t="n"/>
      <c r="E227" s="25" t="n"/>
      <c r="F227" s="25" t="n"/>
      <c r="G227" s="25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  <c r="AA227" s="25" t="n"/>
      <c r="AB227" s="25" t="n"/>
      <c r="AC227" s="25" t="n"/>
      <c r="AD227" s="25" t="n"/>
      <c r="AE227" s="25" t="n"/>
      <c r="AF227" s="25" t="n"/>
      <c r="AG227" s="25" t="n"/>
    </row>
    <row r="228">
      <c r="A228" s="25" t="n"/>
      <c r="B228" s="25" t="n"/>
      <c r="C228" s="25" t="n"/>
      <c r="D228" s="25" t="n"/>
      <c r="E228" s="25" t="n"/>
      <c r="F228" s="25" t="n"/>
      <c r="G228" s="25" t="n"/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  <c r="AA228" s="25" t="n"/>
      <c r="AB228" s="25" t="n"/>
      <c r="AC228" s="25" t="n"/>
      <c r="AD228" s="25" t="n"/>
      <c r="AE228" s="25" t="n"/>
      <c r="AF228" s="25" t="n"/>
      <c r="AG228" s="25" t="n"/>
    </row>
    <row r="229">
      <c r="A229" s="25" t="n"/>
      <c r="B229" s="25" t="n"/>
      <c r="C229" s="25" t="n"/>
      <c r="D229" s="25" t="n"/>
      <c r="E229" s="25" t="n"/>
      <c r="F229" s="25" t="n"/>
      <c r="G229" s="25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  <c r="AA229" s="25" t="n"/>
      <c r="AB229" s="25" t="n"/>
      <c r="AC229" s="25" t="n"/>
      <c r="AD229" s="25" t="n"/>
      <c r="AE229" s="25" t="n"/>
      <c r="AF229" s="25" t="n"/>
      <c r="AG229" s="25" t="n"/>
    </row>
    <row r="230">
      <c r="A230" s="25" t="n"/>
      <c r="B230" s="25" t="n"/>
      <c r="C230" s="25" t="n"/>
      <c r="D230" s="25" t="n"/>
      <c r="E230" s="25" t="n"/>
      <c r="F230" s="25" t="n"/>
      <c r="G230" s="25" t="n"/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  <c r="AA230" s="25" t="n"/>
      <c r="AB230" s="25" t="n"/>
      <c r="AC230" s="25" t="n"/>
      <c r="AD230" s="25" t="n"/>
      <c r="AE230" s="25" t="n"/>
      <c r="AF230" s="25" t="n"/>
      <c r="AG230" s="25" t="n"/>
    </row>
    <row r="231">
      <c r="A231" s="25" t="n"/>
      <c r="B231" s="25" t="n"/>
      <c r="C231" s="25" t="n"/>
      <c r="D231" s="25" t="n"/>
      <c r="E231" s="25" t="n"/>
      <c r="F231" s="25" t="n"/>
      <c r="G231" s="25" t="n"/>
      <c r="H231" s="25" t="n"/>
      <c r="I231" s="25" t="n"/>
      <c r="J231" s="25" t="n"/>
      <c r="K231" s="25" t="n"/>
      <c r="L231" s="25" t="n"/>
      <c r="M231" s="25" t="n"/>
      <c r="N231" s="25" t="n"/>
      <c r="O231" s="25" t="n"/>
      <c r="P231" s="25" t="n"/>
      <c r="Q231" s="25" t="n"/>
      <c r="R231" s="25" t="n"/>
      <c r="S231" s="25" t="n"/>
      <c r="T231" s="25" t="n"/>
      <c r="U231" s="25" t="n"/>
      <c r="V231" s="25" t="n"/>
      <c r="W231" s="25" t="n"/>
      <c r="X231" s="25" t="n"/>
      <c r="Y231" s="25" t="n"/>
      <c r="Z231" s="25" t="n"/>
      <c r="AA231" s="25" t="n"/>
      <c r="AB231" s="25" t="n"/>
      <c r="AC231" s="25" t="n"/>
      <c r="AD231" s="25" t="n"/>
      <c r="AE231" s="25" t="n"/>
      <c r="AF231" s="25" t="n"/>
      <c r="AG231" s="25" t="n"/>
    </row>
    <row r="232">
      <c r="A232" s="25" t="n"/>
      <c r="B232" s="25" t="n"/>
      <c r="C232" s="25" t="n"/>
      <c r="D232" s="25" t="n"/>
      <c r="E232" s="25" t="n"/>
      <c r="F232" s="25" t="n"/>
      <c r="G232" s="25" t="n"/>
      <c r="H232" s="25" t="n"/>
      <c r="I232" s="25" t="n"/>
      <c r="J232" s="25" t="n"/>
      <c r="K232" s="25" t="n"/>
      <c r="L232" s="25" t="n"/>
      <c r="M232" s="25" t="n"/>
      <c r="N232" s="25" t="n"/>
      <c r="O232" s="25" t="n"/>
      <c r="P232" s="25" t="n"/>
      <c r="Q232" s="25" t="n"/>
      <c r="R232" s="25" t="n"/>
      <c r="S232" s="25" t="n"/>
      <c r="T232" s="25" t="n"/>
      <c r="U232" s="25" t="n"/>
      <c r="V232" s="25" t="n"/>
      <c r="W232" s="25" t="n"/>
      <c r="X232" s="25" t="n"/>
      <c r="Y232" s="25" t="n"/>
      <c r="Z232" s="25" t="n"/>
      <c r="AA232" s="25" t="n"/>
      <c r="AB232" s="25" t="n"/>
      <c r="AC232" s="25" t="n"/>
      <c r="AD232" s="25" t="n"/>
      <c r="AE232" s="25" t="n"/>
      <c r="AF232" s="25" t="n"/>
      <c r="AG232" s="25" t="n"/>
    </row>
    <row r="233">
      <c r="A233" s="25" t="n"/>
      <c r="B233" s="25" t="n"/>
      <c r="C233" s="25" t="n"/>
      <c r="D233" s="25" t="n"/>
      <c r="E233" s="25" t="n"/>
      <c r="F233" s="25" t="n"/>
      <c r="G233" s="25" t="n"/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25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  <c r="AA233" s="25" t="n"/>
      <c r="AB233" s="25" t="n"/>
      <c r="AC233" s="25" t="n"/>
      <c r="AD233" s="25" t="n"/>
      <c r="AE233" s="25" t="n"/>
      <c r="AF233" s="25" t="n"/>
      <c r="AG233" s="25" t="n"/>
    </row>
    <row r="234">
      <c r="A234" s="25" t="n"/>
      <c r="B234" s="25" t="n"/>
      <c r="C234" s="25" t="n"/>
      <c r="D234" s="25" t="n"/>
      <c r="E234" s="25" t="n"/>
      <c r="F234" s="25" t="n"/>
      <c r="G234" s="25" t="n"/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  <c r="AA234" s="25" t="n"/>
      <c r="AB234" s="25" t="n"/>
      <c r="AC234" s="25" t="n"/>
      <c r="AD234" s="25" t="n"/>
      <c r="AE234" s="25" t="n"/>
      <c r="AF234" s="25" t="n"/>
      <c r="AG234" s="25" t="n"/>
    </row>
    <row r="235">
      <c r="A235" s="25" t="n"/>
      <c r="B235" s="25" t="n"/>
      <c r="C235" s="25" t="n"/>
      <c r="D235" s="25" t="n"/>
      <c r="E235" s="25" t="n"/>
      <c r="F235" s="25" t="n"/>
      <c r="G235" s="25" t="n"/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  <c r="AA235" s="25" t="n"/>
      <c r="AB235" s="25" t="n"/>
      <c r="AC235" s="25" t="n"/>
      <c r="AD235" s="25" t="n"/>
      <c r="AE235" s="25" t="n"/>
      <c r="AF235" s="25" t="n"/>
      <c r="AG235" s="25" t="n"/>
    </row>
    <row r="236">
      <c r="A236" s="25" t="n"/>
      <c r="B236" s="25" t="n"/>
      <c r="C236" s="25" t="n"/>
      <c r="D236" s="25" t="n"/>
      <c r="E236" s="25" t="n"/>
      <c r="F236" s="25" t="n"/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  <c r="AA236" s="25" t="n"/>
      <c r="AB236" s="25" t="n"/>
      <c r="AC236" s="25" t="n"/>
      <c r="AD236" s="25" t="n"/>
      <c r="AE236" s="25" t="n"/>
      <c r="AF236" s="25" t="n"/>
      <c r="AG236" s="25" t="n"/>
    </row>
    <row r="237">
      <c r="A237" s="25" t="n"/>
      <c r="B237" s="25" t="n"/>
      <c r="C237" s="25" t="n"/>
      <c r="D237" s="25" t="n"/>
      <c r="E237" s="25" t="n"/>
      <c r="F237" s="25" t="n"/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25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  <c r="Z237" s="25" t="n"/>
      <c r="AA237" s="25" t="n"/>
      <c r="AB237" s="25" t="n"/>
      <c r="AC237" s="25" t="n"/>
      <c r="AD237" s="25" t="n"/>
      <c r="AE237" s="25" t="n"/>
      <c r="AF237" s="25" t="n"/>
      <c r="AG237" s="25" t="n"/>
    </row>
    <row r="238">
      <c r="A238" s="25" t="n"/>
      <c r="B238" s="25" t="n"/>
      <c r="C238" s="25" t="n"/>
      <c r="D238" s="25" t="n"/>
      <c r="E238" s="25" t="n"/>
      <c r="F238" s="25" t="n"/>
      <c r="G238" s="25" t="n"/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25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  <c r="Z238" s="25" t="n"/>
      <c r="AA238" s="25" t="n"/>
      <c r="AB238" s="25" t="n"/>
      <c r="AC238" s="25" t="n"/>
      <c r="AD238" s="25" t="n"/>
      <c r="AE238" s="25" t="n"/>
      <c r="AF238" s="25" t="n"/>
      <c r="AG238" s="25" t="n"/>
    </row>
    <row r="239">
      <c r="A239" s="25" t="n"/>
      <c r="B239" s="25" t="n"/>
      <c r="C239" s="25" t="n"/>
      <c r="D239" s="25" t="n"/>
      <c r="E239" s="25" t="n"/>
      <c r="F239" s="25" t="n"/>
      <c r="G239" s="25" t="n"/>
      <c r="H239" s="25" t="n"/>
      <c r="I239" s="25" t="n"/>
      <c r="J239" s="25" t="n"/>
      <c r="K239" s="25" t="n"/>
      <c r="L239" s="25" t="n"/>
      <c r="M239" s="25" t="n"/>
      <c r="N239" s="25" t="n"/>
      <c r="O239" s="25" t="n"/>
      <c r="P239" s="25" t="n"/>
      <c r="Q239" s="25" t="n"/>
      <c r="R239" s="25" t="n"/>
      <c r="S239" s="25" t="n"/>
      <c r="T239" s="25" t="n"/>
      <c r="U239" s="25" t="n"/>
      <c r="V239" s="25" t="n"/>
      <c r="W239" s="25" t="n"/>
      <c r="X239" s="25" t="n"/>
      <c r="Y239" s="25" t="n"/>
      <c r="Z239" s="25" t="n"/>
      <c r="AA239" s="25" t="n"/>
      <c r="AB239" s="25" t="n"/>
      <c r="AC239" s="25" t="n"/>
      <c r="AD239" s="25" t="n"/>
      <c r="AE239" s="25" t="n"/>
      <c r="AF239" s="25" t="n"/>
      <c r="AG239" s="25" t="n"/>
    </row>
    <row r="240">
      <c r="A240" s="25" t="n"/>
      <c r="B240" s="25" t="n"/>
      <c r="C240" s="25" t="n"/>
      <c r="D240" s="25" t="n"/>
      <c r="E240" s="25" t="n"/>
      <c r="F240" s="25" t="n"/>
      <c r="G240" s="25" t="n"/>
      <c r="H240" s="25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  <c r="AA240" s="25" t="n"/>
      <c r="AB240" s="25" t="n"/>
      <c r="AC240" s="25" t="n"/>
      <c r="AD240" s="25" t="n"/>
      <c r="AE240" s="25" t="n"/>
      <c r="AF240" s="25" t="n"/>
      <c r="AG240" s="25" t="n"/>
    </row>
    <row r="241">
      <c r="A241" s="25" t="n"/>
      <c r="B241" s="25" t="n"/>
      <c r="C241" s="25" t="n"/>
      <c r="D241" s="25" t="n"/>
      <c r="E241" s="25" t="n"/>
      <c r="F241" s="25" t="n"/>
      <c r="G241" s="25" t="n"/>
      <c r="H241" s="25" t="n"/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  <c r="AA241" s="25" t="n"/>
      <c r="AB241" s="25" t="n"/>
      <c r="AC241" s="25" t="n"/>
      <c r="AD241" s="25" t="n"/>
      <c r="AE241" s="25" t="n"/>
      <c r="AF241" s="25" t="n"/>
      <c r="AG241" s="25" t="n"/>
    </row>
    <row r="242">
      <c r="A242" s="25" t="n"/>
      <c r="B242" s="25" t="n"/>
      <c r="C242" s="25" t="n"/>
      <c r="D242" s="25" t="n"/>
      <c r="E242" s="25" t="n"/>
      <c r="F242" s="25" t="n"/>
      <c r="G242" s="25" t="n"/>
      <c r="H242" s="25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  <c r="AA242" s="25" t="n"/>
      <c r="AB242" s="25" t="n"/>
      <c r="AC242" s="25" t="n"/>
      <c r="AD242" s="25" t="n"/>
      <c r="AE242" s="25" t="n"/>
      <c r="AF242" s="25" t="n"/>
      <c r="AG242" s="25" t="n"/>
    </row>
    <row r="243">
      <c r="A243" s="25" t="n"/>
      <c r="B243" s="25" t="n"/>
      <c r="C243" s="25" t="n"/>
      <c r="D243" s="25" t="n"/>
      <c r="E243" s="25" t="n"/>
      <c r="F243" s="25" t="n"/>
      <c r="G243" s="25" t="n"/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25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  <c r="Z243" s="25" t="n"/>
      <c r="AA243" s="25" t="n"/>
      <c r="AB243" s="25" t="n"/>
      <c r="AC243" s="25" t="n"/>
      <c r="AD243" s="25" t="n"/>
      <c r="AE243" s="25" t="n"/>
      <c r="AF243" s="25" t="n"/>
      <c r="AG243" s="25" t="n"/>
    </row>
    <row r="244">
      <c r="A244" s="25" t="n"/>
      <c r="B244" s="25" t="n"/>
      <c r="C244" s="25" t="n"/>
      <c r="D244" s="25" t="n"/>
      <c r="E244" s="25" t="n"/>
      <c r="F244" s="25" t="n"/>
      <c r="G244" s="25" t="n"/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25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  <c r="Z244" s="25" t="n"/>
      <c r="AA244" s="25" t="n"/>
      <c r="AB244" s="25" t="n"/>
      <c r="AC244" s="25" t="n"/>
      <c r="AD244" s="25" t="n"/>
      <c r="AE244" s="25" t="n"/>
      <c r="AF244" s="25" t="n"/>
      <c r="AG244" s="25" t="n"/>
    </row>
    <row r="245">
      <c r="A245" s="25" t="n"/>
      <c r="B245" s="25" t="n"/>
      <c r="C245" s="25" t="n"/>
      <c r="D245" s="25" t="n"/>
      <c r="E245" s="25" t="n"/>
      <c r="F245" s="25" t="n"/>
      <c r="G245" s="25" t="n"/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25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  <c r="AA245" s="25" t="n"/>
      <c r="AB245" s="25" t="n"/>
      <c r="AC245" s="25" t="n"/>
      <c r="AD245" s="25" t="n"/>
      <c r="AE245" s="25" t="n"/>
      <c r="AF245" s="25" t="n"/>
      <c r="AG245" s="25" t="n"/>
    </row>
    <row r="246">
      <c r="A246" s="25" t="n"/>
      <c r="B246" s="25" t="n"/>
      <c r="C246" s="25" t="n"/>
      <c r="D246" s="25" t="n"/>
      <c r="E246" s="25" t="n"/>
      <c r="F246" s="25" t="n"/>
      <c r="G246" s="25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  <c r="AA246" s="25" t="n"/>
      <c r="AB246" s="25" t="n"/>
      <c r="AC246" s="25" t="n"/>
      <c r="AD246" s="25" t="n"/>
      <c r="AE246" s="25" t="n"/>
      <c r="AF246" s="25" t="n"/>
      <c r="AG246" s="25" t="n"/>
    </row>
    <row r="247">
      <c r="A247" s="25" t="n"/>
      <c r="B247" s="25" t="n"/>
      <c r="C247" s="25" t="n"/>
      <c r="D247" s="25" t="n"/>
      <c r="E247" s="25" t="n"/>
      <c r="F247" s="25" t="n"/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  <c r="AA247" s="25" t="n"/>
      <c r="AB247" s="25" t="n"/>
      <c r="AC247" s="25" t="n"/>
      <c r="AD247" s="25" t="n"/>
      <c r="AE247" s="25" t="n"/>
      <c r="AF247" s="25" t="n"/>
      <c r="AG247" s="25" t="n"/>
    </row>
    <row r="248">
      <c r="A248" s="25" t="n"/>
      <c r="B248" s="25" t="n"/>
      <c r="C248" s="25" t="n"/>
      <c r="D248" s="25" t="n"/>
      <c r="E248" s="25" t="n"/>
      <c r="F248" s="25" t="n"/>
      <c r="G248" s="25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  <c r="AA248" s="25" t="n"/>
      <c r="AB248" s="25" t="n"/>
      <c r="AC248" s="25" t="n"/>
      <c r="AD248" s="25" t="n"/>
      <c r="AE248" s="25" t="n"/>
      <c r="AF248" s="25" t="n"/>
      <c r="AG248" s="25" t="n"/>
    </row>
    <row r="249">
      <c r="A249" s="25" t="n"/>
      <c r="B249" s="25" t="n"/>
      <c r="C249" s="25" t="n"/>
      <c r="D249" s="25" t="n"/>
      <c r="E249" s="25" t="n"/>
      <c r="F249" s="25" t="n"/>
      <c r="G249" s="25" t="n"/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  <c r="AA249" s="25" t="n"/>
      <c r="AB249" s="25" t="n"/>
      <c r="AC249" s="25" t="n"/>
      <c r="AD249" s="25" t="n"/>
      <c r="AE249" s="25" t="n"/>
      <c r="AF249" s="25" t="n"/>
      <c r="AG249" s="25" t="n"/>
    </row>
    <row r="250">
      <c r="A250" s="25" t="n"/>
      <c r="B250" s="25" t="n"/>
      <c r="C250" s="25" t="n"/>
      <c r="D250" s="25" t="n"/>
      <c r="E250" s="25" t="n"/>
      <c r="F250" s="25" t="n"/>
      <c r="G250" s="25" t="n"/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25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  <c r="Z250" s="25" t="n"/>
      <c r="AA250" s="25" t="n"/>
      <c r="AB250" s="25" t="n"/>
      <c r="AC250" s="25" t="n"/>
      <c r="AD250" s="25" t="n"/>
      <c r="AE250" s="25" t="n"/>
      <c r="AF250" s="25" t="n"/>
      <c r="AG250" s="25" t="n"/>
    </row>
    <row r="251">
      <c r="A251" s="25" t="n"/>
      <c r="B251" s="25" t="n"/>
      <c r="C251" s="25" t="n"/>
      <c r="D251" s="25" t="n"/>
      <c r="E251" s="25" t="n"/>
      <c r="F251" s="25" t="n"/>
      <c r="G251" s="25" t="n"/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25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  <c r="Z251" s="25" t="n"/>
      <c r="AA251" s="25" t="n"/>
      <c r="AB251" s="25" t="n"/>
      <c r="AC251" s="25" t="n"/>
      <c r="AD251" s="25" t="n"/>
      <c r="AE251" s="25" t="n"/>
      <c r="AF251" s="25" t="n"/>
      <c r="AG251" s="25" t="n"/>
    </row>
    <row r="252">
      <c r="A252" s="25" t="n"/>
      <c r="B252" s="25" t="n"/>
      <c r="C252" s="25" t="n"/>
      <c r="D252" s="25" t="n"/>
      <c r="E252" s="25" t="n"/>
      <c r="F252" s="25" t="n"/>
      <c r="G252" s="25" t="n"/>
      <c r="H252" s="25" t="n"/>
      <c r="I252" s="25" t="n"/>
      <c r="J252" s="25" t="n"/>
      <c r="K252" s="25" t="n"/>
      <c r="L252" s="25" t="n"/>
      <c r="M252" s="25" t="n"/>
      <c r="N252" s="25" t="n"/>
      <c r="O252" s="25" t="n"/>
      <c r="P252" s="25" t="n"/>
      <c r="Q252" s="25" t="n"/>
      <c r="R252" s="25" t="n"/>
      <c r="S252" s="25" t="n"/>
      <c r="T252" s="25" t="n"/>
      <c r="U252" s="25" t="n"/>
      <c r="V252" s="25" t="n"/>
      <c r="W252" s="25" t="n"/>
      <c r="X252" s="25" t="n"/>
      <c r="Y252" s="25" t="n"/>
      <c r="Z252" s="25" t="n"/>
      <c r="AA252" s="25" t="n"/>
      <c r="AB252" s="25" t="n"/>
      <c r="AC252" s="25" t="n"/>
      <c r="AD252" s="25" t="n"/>
      <c r="AE252" s="25" t="n"/>
      <c r="AF252" s="25" t="n"/>
      <c r="AG252" s="25" t="n"/>
    </row>
    <row r="253">
      <c r="A253" s="25" t="n"/>
      <c r="B253" s="25" t="n"/>
      <c r="C253" s="25" t="n"/>
      <c r="D253" s="25" t="n"/>
      <c r="E253" s="25" t="n"/>
      <c r="F253" s="25" t="n"/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  <c r="AA253" s="25" t="n"/>
      <c r="AB253" s="25" t="n"/>
      <c r="AC253" s="25" t="n"/>
      <c r="AD253" s="25" t="n"/>
      <c r="AE253" s="25" t="n"/>
      <c r="AF253" s="25" t="n"/>
      <c r="AG253" s="25" t="n"/>
    </row>
    <row r="254">
      <c r="A254" s="25" t="n"/>
      <c r="B254" s="25" t="n"/>
      <c r="C254" s="25" t="n"/>
      <c r="D254" s="25" t="n"/>
      <c r="E254" s="25" t="n"/>
      <c r="F254" s="25" t="n"/>
      <c r="G254" s="25" t="n"/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  <c r="AA254" s="25" t="n"/>
      <c r="AB254" s="25" t="n"/>
      <c r="AC254" s="25" t="n"/>
      <c r="AD254" s="25" t="n"/>
      <c r="AE254" s="25" t="n"/>
      <c r="AF254" s="25" t="n"/>
      <c r="AG254" s="25" t="n"/>
    </row>
    <row r="255">
      <c r="A255" s="25" t="n"/>
      <c r="B255" s="25" t="n"/>
      <c r="C255" s="25" t="n"/>
      <c r="D255" s="25" t="n"/>
      <c r="E255" s="25" t="n"/>
      <c r="F255" s="25" t="n"/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  <c r="AA255" s="25" t="n"/>
      <c r="AB255" s="25" t="n"/>
      <c r="AC255" s="25" t="n"/>
      <c r="AD255" s="25" t="n"/>
      <c r="AE255" s="25" t="n"/>
      <c r="AF255" s="25" t="n"/>
      <c r="AG255" s="25" t="n"/>
    </row>
    <row r="256">
      <c r="A256" s="25" t="n"/>
      <c r="B256" s="25" t="n"/>
      <c r="C256" s="25" t="n"/>
      <c r="D256" s="25" t="n"/>
      <c r="E256" s="25" t="n"/>
      <c r="F256" s="25" t="n"/>
      <c r="G256" s="25" t="n"/>
      <c r="H256" s="25" t="n"/>
      <c r="I256" s="25" t="n"/>
      <c r="J256" s="25" t="n"/>
      <c r="K256" s="25" t="n"/>
      <c r="L256" s="25" t="n"/>
      <c r="M256" s="25" t="n"/>
      <c r="N256" s="25" t="n"/>
      <c r="O256" s="25" t="n"/>
      <c r="P256" s="25" t="n"/>
      <c r="Q256" s="25" t="n"/>
      <c r="R256" s="25" t="n"/>
      <c r="S256" s="25" t="n"/>
      <c r="T256" s="25" t="n"/>
      <c r="U256" s="25" t="n"/>
      <c r="V256" s="25" t="n"/>
      <c r="W256" s="25" t="n"/>
      <c r="X256" s="25" t="n"/>
      <c r="Y256" s="25" t="n"/>
      <c r="Z256" s="25" t="n"/>
      <c r="AA256" s="25" t="n"/>
      <c r="AB256" s="25" t="n"/>
      <c r="AC256" s="25" t="n"/>
      <c r="AD256" s="25" t="n"/>
      <c r="AE256" s="25" t="n"/>
      <c r="AF256" s="25" t="n"/>
      <c r="AG256" s="25" t="n"/>
    </row>
    <row r="257">
      <c r="A257" s="25" t="n"/>
      <c r="B257" s="25" t="n"/>
      <c r="C257" s="25" t="n"/>
      <c r="D257" s="25" t="n"/>
      <c r="E257" s="25" t="n"/>
      <c r="F257" s="25" t="n"/>
      <c r="G257" s="25" t="n"/>
      <c r="H257" s="25" t="n"/>
      <c r="I257" s="25" t="n"/>
      <c r="J257" s="25" t="n"/>
      <c r="K257" s="25" t="n"/>
      <c r="L257" s="25" t="n"/>
      <c r="M257" s="25" t="n"/>
      <c r="N257" s="25" t="n"/>
      <c r="O257" s="25" t="n"/>
      <c r="P257" s="25" t="n"/>
      <c r="Q257" s="25" t="n"/>
      <c r="R257" s="25" t="n"/>
      <c r="S257" s="25" t="n"/>
      <c r="T257" s="25" t="n"/>
      <c r="U257" s="25" t="n"/>
      <c r="V257" s="25" t="n"/>
      <c r="W257" s="25" t="n"/>
      <c r="X257" s="25" t="n"/>
      <c r="Y257" s="25" t="n"/>
      <c r="Z257" s="25" t="n"/>
      <c r="AA257" s="25" t="n"/>
      <c r="AB257" s="25" t="n"/>
      <c r="AC257" s="25" t="n"/>
      <c r="AD257" s="25" t="n"/>
      <c r="AE257" s="25" t="n"/>
      <c r="AF257" s="25" t="n"/>
      <c r="AG257" s="25" t="n"/>
    </row>
    <row r="258">
      <c r="A258" s="25" t="n"/>
      <c r="B258" s="25" t="n"/>
      <c r="C258" s="25" t="n"/>
      <c r="D258" s="25" t="n"/>
      <c r="E258" s="25" t="n"/>
      <c r="F258" s="25" t="n"/>
      <c r="G258" s="25" t="n"/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25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  <c r="Z258" s="25" t="n"/>
      <c r="AA258" s="25" t="n"/>
      <c r="AB258" s="25" t="n"/>
      <c r="AC258" s="25" t="n"/>
      <c r="AD258" s="25" t="n"/>
      <c r="AE258" s="25" t="n"/>
      <c r="AF258" s="25" t="n"/>
      <c r="AG258" s="25" t="n"/>
    </row>
    <row r="259">
      <c r="A259" s="25" t="n"/>
      <c r="B259" s="25" t="n"/>
      <c r="C259" s="25" t="n"/>
      <c r="D259" s="25" t="n"/>
      <c r="E259" s="25" t="n"/>
      <c r="F259" s="25" t="n"/>
      <c r="G259" s="25" t="n"/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  <c r="AA259" s="25" t="n"/>
      <c r="AB259" s="25" t="n"/>
      <c r="AC259" s="25" t="n"/>
      <c r="AD259" s="25" t="n"/>
      <c r="AE259" s="25" t="n"/>
      <c r="AF259" s="25" t="n"/>
      <c r="AG259" s="25" t="n"/>
    </row>
    <row r="260">
      <c r="A260" s="25" t="n"/>
      <c r="B260" s="25" t="n"/>
      <c r="C260" s="25" t="n"/>
      <c r="D260" s="25" t="n"/>
      <c r="E260" s="25" t="n"/>
      <c r="F260" s="25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  <c r="AA260" s="25" t="n"/>
      <c r="AB260" s="25" t="n"/>
      <c r="AC260" s="25" t="n"/>
      <c r="AD260" s="25" t="n"/>
      <c r="AE260" s="25" t="n"/>
      <c r="AF260" s="25" t="n"/>
      <c r="AG260" s="25" t="n"/>
    </row>
    <row r="261">
      <c r="A261" s="25" t="n"/>
      <c r="B261" s="25" t="n"/>
      <c r="C261" s="25" t="n"/>
      <c r="D261" s="25" t="n"/>
      <c r="E261" s="25" t="n"/>
      <c r="F261" s="25" t="n"/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  <c r="AA261" s="25" t="n"/>
      <c r="AB261" s="25" t="n"/>
      <c r="AC261" s="25" t="n"/>
      <c r="AD261" s="25" t="n"/>
      <c r="AE261" s="25" t="n"/>
      <c r="AF261" s="25" t="n"/>
      <c r="AG261" s="25" t="n"/>
    </row>
    <row r="262">
      <c r="A262" s="25" t="n"/>
      <c r="B262" s="25" t="n"/>
      <c r="C262" s="25" t="n"/>
      <c r="D262" s="25" t="n"/>
      <c r="E262" s="25" t="n"/>
      <c r="F262" s="25" t="n"/>
      <c r="G262" s="25" t="n"/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25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  <c r="Z262" s="25" t="n"/>
      <c r="AA262" s="25" t="n"/>
      <c r="AB262" s="25" t="n"/>
      <c r="AC262" s="25" t="n"/>
      <c r="AD262" s="25" t="n"/>
      <c r="AE262" s="25" t="n"/>
      <c r="AF262" s="25" t="n"/>
      <c r="AG262" s="25" t="n"/>
    </row>
    <row r="263">
      <c r="A263" s="25" t="n"/>
      <c r="B263" s="25" t="n"/>
      <c r="C263" s="25" t="n"/>
      <c r="D263" s="25" t="n"/>
      <c r="E263" s="25" t="n"/>
      <c r="F263" s="25" t="n"/>
      <c r="G263" s="25" t="n"/>
      <c r="H263" s="25" t="n"/>
      <c r="I263" s="25" t="n"/>
      <c r="J263" s="25" t="n"/>
      <c r="K263" s="25" t="n"/>
      <c r="L263" s="25" t="n"/>
      <c r="M263" s="25" t="n"/>
      <c r="N263" s="25" t="n"/>
      <c r="O263" s="25" t="n"/>
      <c r="P263" s="25" t="n"/>
      <c r="Q263" s="25" t="n"/>
      <c r="R263" s="25" t="n"/>
      <c r="S263" s="25" t="n"/>
      <c r="T263" s="25" t="n"/>
      <c r="U263" s="25" t="n"/>
      <c r="V263" s="25" t="n"/>
      <c r="W263" s="25" t="n"/>
      <c r="X263" s="25" t="n"/>
      <c r="Y263" s="25" t="n"/>
      <c r="Z263" s="25" t="n"/>
      <c r="AA263" s="25" t="n"/>
      <c r="AB263" s="25" t="n"/>
      <c r="AC263" s="25" t="n"/>
      <c r="AD263" s="25" t="n"/>
      <c r="AE263" s="25" t="n"/>
      <c r="AF263" s="25" t="n"/>
      <c r="AG263" s="25" t="n"/>
    </row>
    <row r="264">
      <c r="A264" s="25" t="n"/>
      <c r="B264" s="25" t="n"/>
      <c r="C264" s="25" t="n"/>
      <c r="D264" s="25" t="n"/>
      <c r="E264" s="25" t="n"/>
      <c r="F264" s="25" t="n"/>
      <c r="G264" s="25" t="n"/>
      <c r="H264" s="25" t="n"/>
      <c r="I264" s="25" t="n"/>
      <c r="J264" s="25" t="n"/>
      <c r="K264" s="25" t="n"/>
      <c r="L264" s="25" t="n"/>
      <c r="M264" s="25" t="n"/>
      <c r="N264" s="25" t="n"/>
      <c r="O264" s="25" t="n"/>
      <c r="P264" s="25" t="n"/>
      <c r="Q264" s="25" t="n"/>
      <c r="R264" s="25" t="n"/>
      <c r="S264" s="25" t="n"/>
      <c r="T264" s="25" t="n"/>
      <c r="U264" s="25" t="n"/>
      <c r="V264" s="25" t="n"/>
      <c r="W264" s="25" t="n"/>
      <c r="X264" s="25" t="n"/>
      <c r="Y264" s="25" t="n"/>
      <c r="Z264" s="25" t="n"/>
      <c r="AA264" s="25" t="n"/>
      <c r="AB264" s="25" t="n"/>
      <c r="AC264" s="25" t="n"/>
      <c r="AD264" s="25" t="n"/>
      <c r="AE264" s="25" t="n"/>
      <c r="AF264" s="25" t="n"/>
      <c r="AG264" s="25" t="n"/>
    </row>
    <row r="265">
      <c r="A265" s="25" t="n"/>
      <c r="B265" s="25" t="n"/>
      <c r="C265" s="25" t="n"/>
      <c r="D265" s="25" t="n"/>
      <c r="E265" s="25" t="n"/>
      <c r="F265" s="25" t="n"/>
      <c r="G265" s="25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  <c r="AA265" s="25" t="n"/>
      <c r="AB265" s="25" t="n"/>
      <c r="AC265" s="25" t="n"/>
      <c r="AD265" s="25" t="n"/>
      <c r="AE265" s="25" t="n"/>
      <c r="AF265" s="25" t="n"/>
      <c r="AG265" s="25" t="n"/>
    </row>
    <row r="266">
      <c r="A266" s="25" t="n"/>
      <c r="B266" s="25" t="n"/>
      <c r="C266" s="25" t="n"/>
      <c r="D266" s="25" t="n"/>
      <c r="E266" s="25" t="n"/>
      <c r="F266" s="25" t="n"/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  <c r="AA266" s="25" t="n"/>
      <c r="AB266" s="25" t="n"/>
      <c r="AC266" s="25" t="n"/>
      <c r="AD266" s="25" t="n"/>
      <c r="AE266" s="25" t="n"/>
      <c r="AF266" s="25" t="n"/>
      <c r="AG266" s="25" t="n"/>
    </row>
    <row r="267">
      <c r="A267" s="25" t="n"/>
      <c r="B267" s="25" t="n"/>
      <c r="C267" s="25" t="n"/>
      <c r="D267" s="25" t="n"/>
      <c r="E267" s="25" t="n"/>
      <c r="F267" s="25" t="n"/>
      <c r="G267" s="25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  <c r="AA267" s="25" t="n"/>
      <c r="AB267" s="25" t="n"/>
      <c r="AC267" s="25" t="n"/>
      <c r="AD267" s="25" t="n"/>
      <c r="AE267" s="25" t="n"/>
      <c r="AF267" s="25" t="n"/>
      <c r="AG267" s="25" t="n"/>
    </row>
    <row r="268">
      <c r="A268" s="25" t="n"/>
      <c r="B268" s="25" t="n"/>
      <c r="C268" s="25" t="n"/>
      <c r="D268" s="25" t="n"/>
      <c r="E268" s="25" t="n"/>
      <c r="F268" s="25" t="n"/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  <c r="AA268" s="25" t="n"/>
      <c r="AB268" s="25" t="n"/>
      <c r="AC268" s="25" t="n"/>
      <c r="AD268" s="25" t="n"/>
      <c r="AE268" s="25" t="n"/>
      <c r="AF268" s="25" t="n"/>
      <c r="AG268" s="25" t="n"/>
    </row>
    <row r="269">
      <c r="A269" s="25" t="n"/>
      <c r="B269" s="25" t="n"/>
      <c r="C269" s="25" t="n"/>
      <c r="D269" s="25" t="n"/>
      <c r="E269" s="25" t="n"/>
      <c r="F269" s="25" t="n"/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25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  <c r="Z269" s="25" t="n"/>
      <c r="AA269" s="25" t="n"/>
      <c r="AB269" s="25" t="n"/>
      <c r="AC269" s="25" t="n"/>
      <c r="AD269" s="25" t="n"/>
      <c r="AE269" s="25" t="n"/>
      <c r="AF269" s="25" t="n"/>
      <c r="AG269" s="25" t="n"/>
    </row>
    <row r="270">
      <c r="A270" s="25" t="n"/>
      <c r="B270" s="25" t="n"/>
      <c r="C270" s="25" t="n"/>
      <c r="D270" s="25" t="n"/>
      <c r="E270" s="25" t="n"/>
      <c r="F270" s="25" t="n"/>
      <c r="G270" s="25" t="n"/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25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  <c r="Z270" s="25" t="n"/>
      <c r="AA270" s="25" t="n"/>
      <c r="AB270" s="25" t="n"/>
      <c r="AC270" s="25" t="n"/>
      <c r="AD270" s="25" t="n"/>
      <c r="AE270" s="25" t="n"/>
      <c r="AF270" s="25" t="n"/>
      <c r="AG270" s="25" t="n"/>
    </row>
    <row r="271">
      <c r="A271" s="25" t="n"/>
      <c r="B271" s="25" t="n"/>
      <c r="C271" s="25" t="n"/>
      <c r="D271" s="25" t="n"/>
      <c r="E271" s="25" t="n"/>
      <c r="F271" s="25" t="n"/>
      <c r="G271" s="25" t="n"/>
      <c r="H271" s="25" t="n"/>
      <c r="I271" s="25" t="n"/>
      <c r="J271" s="25" t="n"/>
      <c r="K271" s="25" t="n"/>
      <c r="L271" s="25" t="n"/>
      <c r="M271" s="25" t="n"/>
      <c r="N271" s="25" t="n"/>
      <c r="O271" s="25" t="n"/>
      <c r="P271" s="25" t="n"/>
      <c r="Q271" s="25" t="n"/>
      <c r="R271" s="25" t="n"/>
      <c r="S271" s="25" t="n"/>
      <c r="T271" s="25" t="n"/>
      <c r="U271" s="25" t="n"/>
      <c r="V271" s="25" t="n"/>
      <c r="W271" s="25" t="n"/>
      <c r="X271" s="25" t="n"/>
      <c r="Y271" s="25" t="n"/>
      <c r="Z271" s="25" t="n"/>
      <c r="AA271" s="25" t="n"/>
      <c r="AB271" s="25" t="n"/>
      <c r="AC271" s="25" t="n"/>
      <c r="AD271" s="25" t="n"/>
      <c r="AE271" s="25" t="n"/>
      <c r="AF271" s="25" t="n"/>
      <c r="AG271" s="25" t="n"/>
    </row>
    <row r="272">
      <c r="A272" s="25" t="n"/>
      <c r="B272" s="25" t="n"/>
      <c r="C272" s="25" t="n"/>
      <c r="D272" s="25" t="n"/>
      <c r="E272" s="25" t="n"/>
      <c r="F272" s="25" t="n"/>
      <c r="G272" s="25" t="n"/>
      <c r="H272" s="25" t="n"/>
      <c r="I272" s="25" t="n"/>
      <c r="J272" s="25" t="n"/>
      <c r="K272" s="25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  <c r="AA272" s="25" t="n"/>
      <c r="AB272" s="25" t="n"/>
      <c r="AC272" s="25" t="n"/>
      <c r="AD272" s="25" t="n"/>
      <c r="AE272" s="25" t="n"/>
      <c r="AF272" s="25" t="n"/>
      <c r="AG272" s="25" t="n"/>
    </row>
    <row r="273">
      <c r="A273" s="25" t="n"/>
      <c r="B273" s="25" t="n"/>
      <c r="C273" s="25" t="n"/>
      <c r="D273" s="25" t="n"/>
      <c r="E273" s="25" t="n"/>
      <c r="F273" s="25" t="n"/>
      <c r="G273" s="25" t="n"/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  <c r="AA273" s="25" t="n"/>
      <c r="AB273" s="25" t="n"/>
      <c r="AC273" s="25" t="n"/>
      <c r="AD273" s="25" t="n"/>
      <c r="AE273" s="25" t="n"/>
      <c r="AF273" s="25" t="n"/>
      <c r="AG273" s="25" t="n"/>
    </row>
    <row r="274">
      <c r="A274" s="25" t="n"/>
      <c r="B274" s="25" t="n"/>
      <c r="C274" s="25" t="n"/>
      <c r="D274" s="25" t="n"/>
      <c r="E274" s="25" t="n"/>
      <c r="F274" s="25" t="n"/>
      <c r="G274" s="25" t="n"/>
      <c r="H274" s="25" t="n"/>
      <c r="I274" s="25" t="n"/>
      <c r="J274" s="25" t="n"/>
      <c r="K274" s="2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  <c r="AA274" s="25" t="n"/>
      <c r="AB274" s="25" t="n"/>
      <c r="AC274" s="25" t="n"/>
      <c r="AD274" s="25" t="n"/>
      <c r="AE274" s="25" t="n"/>
      <c r="AF274" s="25" t="n"/>
      <c r="AG274" s="25" t="n"/>
    </row>
    <row r="275">
      <c r="A275" s="25" t="n"/>
      <c r="B275" s="25" t="n"/>
      <c r="C275" s="25" t="n"/>
      <c r="D275" s="25" t="n"/>
      <c r="E275" s="25" t="n"/>
      <c r="F275" s="25" t="n"/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25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  <c r="Z275" s="25" t="n"/>
      <c r="AA275" s="25" t="n"/>
      <c r="AB275" s="25" t="n"/>
      <c r="AC275" s="25" t="n"/>
      <c r="AD275" s="25" t="n"/>
      <c r="AE275" s="25" t="n"/>
      <c r="AF275" s="25" t="n"/>
      <c r="AG275" s="25" t="n"/>
    </row>
    <row r="276">
      <c r="A276" s="25" t="n"/>
      <c r="B276" s="25" t="n"/>
      <c r="C276" s="25" t="n"/>
      <c r="D276" s="25" t="n"/>
      <c r="E276" s="25" t="n"/>
      <c r="F276" s="25" t="n"/>
      <c r="G276" s="25" t="n"/>
      <c r="H276" s="25" t="n"/>
      <c r="I276" s="25" t="n"/>
      <c r="J276" s="25" t="n"/>
      <c r="K276" s="25" t="n"/>
      <c r="L276" s="25" t="n"/>
      <c r="M276" s="25" t="n"/>
      <c r="N276" s="25" t="n"/>
      <c r="O276" s="25" t="n"/>
      <c r="P276" s="25" t="n"/>
      <c r="Q276" s="25" t="n"/>
      <c r="R276" s="25" t="n"/>
      <c r="S276" s="25" t="n"/>
      <c r="T276" s="25" t="n"/>
      <c r="U276" s="25" t="n"/>
      <c r="V276" s="25" t="n"/>
      <c r="W276" s="25" t="n"/>
      <c r="X276" s="25" t="n"/>
      <c r="Y276" s="25" t="n"/>
      <c r="Z276" s="25" t="n"/>
      <c r="AA276" s="25" t="n"/>
      <c r="AB276" s="25" t="n"/>
      <c r="AC276" s="25" t="n"/>
      <c r="AD276" s="25" t="n"/>
      <c r="AE276" s="25" t="n"/>
      <c r="AF276" s="25" t="n"/>
      <c r="AG276" s="25" t="n"/>
    </row>
    <row r="277">
      <c r="A277" s="25" t="n"/>
      <c r="B277" s="25" t="n"/>
      <c r="C277" s="25" t="n"/>
      <c r="D277" s="25" t="n"/>
      <c r="E277" s="25" t="n"/>
      <c r="F277" s="25" t="n"/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25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  <c r="Z277" s="25" t="n"/>
      <c r="AA277" s="25" t="n"/>
      <c r="AB277" s="25" t="n"/>
      <c r="AC277" s="25" t="n"/>
      <c r="AD277" s="25" t="n"/>
      <c r="AE277" s="25" t="n"/>
      <c r="AF277" s="25" t="n"/>
      <c r="AG277" s="25" t="n"/>
    </row>
    <row r="278">
      <c r="A278" s="25" t="n"/>
      <c r="B278" s="25" t="n"/>
      <c r="C278" s="25" t="n"/>
      <c r="D278" s="25" t="n"/>
      <c r="E278" s="25" t="n"/>
      <c r="F278" s="25" t="n"/>
      <c r="G278" s="25" t="n"/>
      <c r="H278" s="25" t="n"/>
      <c r="I278" s="25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  <c r="AA278" s="25" t="n"/>
      <c r="AB278" s="25" t="n"/>
      <c r="AC278" s="25" t="n"/>
      <c r="AD278" s="25" t="n"/>
      <c r="AE278" s="25" t="n"/>
      <c r="AF278" s="25" t="n"/>
      <c r="AG278" s="25" t="n"/>
    </row>
    <row r="279">
      <c r="A279" s="25" t="n"/>
      <c r="B279" s="25" t="n"/>
      <c r="C279" s="25" t="n"/>
      <c r="D279" s="25" t="n"/>
      <c r="E279" s="25" t="n"/>
      <c r="F279" s="25" t="n"/>
      <c r="G279" s="25" t="n"/>
      <c r="H279" s="25" t="n"/>
      <c r="I279" s="25" t="n"/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  <c r="AA279" s="25" t="n"/>
      <c r="AB279" s="25" t="n"/>
      <c r="AC279" s="25" t="n"/>
      <c r="AD279" s="25" t="n"/>
      <c r="AE279" s="25" t="n"/>
      <c r="AF279" s="25" t="n"/>
      <c r="AG279" s="25" t="n"/>
    </row>
    <row r="280">
      <c r="A280" s="25" t="n"/>
      <c r="B280" s="25" t="n"/>
      <c r="C280" s="25" t="n"/>
      <c r="D280" s="25" t="n"/>
      <c r="E280" s="25" t="n"/>
      <c r="F280" s="25" t="n"/>
      <c r="G280" s="25" t="n"/>
      <c r="H280" s="25" t="n"/>
      <c r="I280" s="25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  <c r="AA280" s="25" t="n"/>
      <c r="AB280" s="25" t="n"/>
      <c r="AC280" s="25" t="n"/>
      <c r="AD280" s="25" t="n"/>
      <c r="AE280" s="25" t="n"/>
      <c r="AF280" s="25" t="n"/>
      <c r="AG280" s="25" t="n"/>
    </row>
    <row r="281">
      <c r="A281" s="25" t="n"/>
      <c r="B281" s="25" t="n"/>
      <c r="C281" s="25" t="n"/>
      <c r="D281" s="25" t="n"/>
      <c r="E281" s="25" t="n"/>
      <c r="F281" s="25" t="n"/>
      <c r="G281" s="25" t="n"/>
      <c r="H281" s="25" t="n"/>
      <c r="I281" s="25" t="n"/>
      <c r="J281" s="25" t="n"/>
      <c r="K281" s="25" t="n"/>
      <c r="L281" s="25" t="n"/>
      <c r="M281" s="25" t="n"/>
      <c r="N281" s="25" t="n"/>
      <c r="O281" s="25" t="n"/>
      <c r="P281" s="25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  <c r="Z281" s="25" t="n"/>
      <c r="AA281" s="25" t="n"/>
      <c r="AB281" s="25" t="n"/>
      <c r="AC281" s="25" t="n"/>
      <c r="AD281" s="25" t="n"/>
      <c r="AE281" s="25" t="n"/>
      <c r="AF281" s="25" t="n"/>
      <c r="AG281" s="25" t="n"/>
    </row>
    <row r="282">
      <c r="A282" s="25" t="n"/>
      <c r="B282" s="25" t="n"/>
      <c r="C282" s="25" t="n"/>
      <c r="D282" s="25" t="n"/>
      <c r="E282" s="25" t="n"/>
      <c r="F282" s="25" t="n"/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25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  <c r="Z282" s="25" t="n"/>
      <c r="AA282" s="25" t="n"/>
      <c r="AB282" s="25" t="n"/>
      <c r="AC282" s="25" t="n"/>
      <c r="AD282" s="25" t="n"/>
      <c r="AE282" s="25" t="n"/>
      <c r="AF282" s="25" t="n"/>
      <c r="AG282" s="25" t="n"/>
    </row>
    <row r="283">
      <c r="A283" s="25" t="n"/>
      <c r="B283" s="25" t="n"/>
      <c r="C283" s="25" t="n"/>
      <c r="D283" s="25" t="n"/>
      <c r="E283" s="25" t="n"/>
      <c r="F283" s="25" t="n"/>
      <c r="G283" s="25" t="n"/>
      <c r="H283" s="25" t="n"/>
      <c r="I283" s="25" t="n"/>
      <c r="J283" s="25" t="n"/>
      <c r="K283" s="25" t="n"/>
      <c r="L283" s="25" t="n"/>
      <c r="M283" s="25" t="n"/>
      <c r="N283" s="25" t="n"/>
      <c r="O283" s="25" t="n"/>
      <c r="P283" s="25" t="n"/>
      <c r="Q283" s="25" t="n"/>
      <c r="R283" s="25" t="n"/>
      <c r="S283" s="25" t="n"/>
      <c r="T283" s="25" t="n"/>
      <c r="U283" s="25" t="n"/>
      <c r="V283" s="25" t="n"/>
      <c r="W283" s="25" t="n"/>
      <c r="X283" s="25" t="n"/>
      <c r="Y283" s="25" t="n"/>
      <c r="Z283" s="25" t="n"/>
      <c r="AA283" s="25" t="n"/>
      <c r="AB283" s="25" t="n"/>
      <c r="AC283" s="25" t="n"/>
      <c r="AD283" s="25" t="n"/>
      <c r="AE283" s="25" t="n"/>
      <c r="AF283" s="25" t="n"/>
      <c r="AG283" s="25" t="n"/>
    </row>
    <row r="284">
      <c r="A284" s="25" t="n"/>
      <c r="B284" s="25" t="n"/>
      <c r="C284" s="25" t="n"/>
      <c r="D284" s="25" t="n"/>
      <c r="E284" s="25" t="n"/>
      <c r="F284" s="25" t="n"/>
      <c r="G284" s="25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  <c r="AA284" s="25" t="n"/>
      <c r="AB284" s="25" t="n"/>
      <c r="AC284" s="25" t="n"/>
      <c r="AD284" s="25" t="n"/>
      <c r="AE284" s="25" t="n"/>
      <c r="AF284" s="25" t="n"/>
      <c r="AG284" s="25" t="n"/>
    </row>
    <row r="285">
      <c r="A285" s="25" t="n"/>
      <c r="B285" s="25" t="n"/>
      <c r="C285" s="25" t="n"/>
      <c r="D285" s="25" t="n"/>
      <c r="E285" s="25" t="n"/>
      <c r="F285" s="25" t="n"/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  <c r="AA285" s="25" t="n"/>
      <c r="AB285" s="25" t="n"/>
      <c r="AC285" s="25" t="n"/>
      <c r="AD285" s="25" t="n"/>
      <c r="AE285" s="25" t="n"/>
      <c r="AF285" s="25" t="n"/>
      <c r="AG285" s="25" t="n"/>
    </row>
    <row r="286">
      <c r="A286" s="25" t="n"/>
      <c r="B286" s="25" t="n"/>
      <c r="C286" s="25" t="n"/>
      <c r="D286" s="25" t="n"/>
      <c r="E286" s="25" t="n"/>
      <c r="F286" s="25" t="n"/>
      <c r="G286" s="25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  <c r="AA286" s="25" t="n"/>
      <c r="AB286" s="25" t="n"/>
      <c r="AC286" s="25" t="n"/>
      <c r="AD286" s="25" t="n"/>
      <c r="AE286" s="25" t="n"/>
      <c r="AF286" s="25" t="n"/>
      <c r="AG286" s="25" t="n"/>
    </row>
    <row r="287">
      <c r="A287" s="25" t="n"/>
      <c r="B287" s="25" t="n"/>
      <c r="C287" s="25" t="n"/>
      <c r="D287" s="25" t="n"/>
      <c r="E287" s="25" t="n"/>
      <c r="F287" s="25" t="n"/>
      <c r="G287" s="25" t="n"/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  <c r="AA287" s="25" t="n"/>
      <c r="AB287" s="25" t="n"/>
      <c r="AC287" s="25" t="n"/>
      <c r="AD287" s="25" t="n"/>
      <c r="AE287" s="25" t="n"/>
      <c r="AF287" s="25" t="n"/>
      <c r="AG287" s="25" t="n"/>
    </row>
    <row r="288">
      <c r="A288" s="25" t="n"/>
      <c r="B288" s="25" t="n"/>
      <c r="C288" s="25" t="n"/>
      <c r="D288" s="25" t="n"/>
      <c r="E288" s="25" t="n"/>
      <c r="F288" s="25" t="n"/>
      <c r="G288" s="25" t="n"/>
      <c r="H288" s="25" t="n"/>
      <c r="I288" s="25" t="n"/>
      <c r="J288" s="25" t="n"/>
      <c r="K288" s="25" t="n"/>
      <c r="L288" s="25" t="n"/>
      <c r="M288" s="25" t="n"/>
      <c r="N288" s="25" t="n"/>
      <c r="O288" s="25" t="n"/>
      <c r="P288" s="25" t="n"/>
      <c r="Q288" s="25" t="n"/>
      <c r="R288" s="25" t="n"/>
      <c r="S288" s="25" t="n"/>
      <c r="T288" s="25" t="n"/>
      <c r="U288" s="25" t="n"/>
      <c r="V288" s="25" t="n"/>
      <c r="W288" s="25" t="n"/>
      <c r="X288" s="25" t="n"/>
      <c r="Y288" s="25" t="n"/>
      <c r="Z288" s="25" t="n"/>
      <c r="AA288" s="25" t="n"/>
      <c r="AB288" s="25" t="n"/>
      <c r="AC288" s="25" t="n"/>
      <c r="AD288" s="25" t="n"/>
      <c r="AE288" s="25" t="n"/>
      <c r="AF288" s="25" t="n"/>
      <c r="AG288" s="25" t="n"/>
    </row>
    <row r="289">
      <c r="A289" s="25" t="n"/>
      <c r="B289" s="25" t="n"/>
      <c r="C289" s="25" t="n"/>
      <c r="D289" s="25" t="n"/>
      <c r="E289" s="25" t="n"/>
      <c r="F289" s="25" t="n"/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25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  <c r="Z289" s="25" t="n"/>
      <c r="AA289" s="25" t="n"/>
      <c r="AB289" s="25" t="n"/>
      <c r="AC289" s="25" t="n"/>
      <c r="AD289" s="25" t="n"/>
      <c r="AE289" s="25" t="n"/>
      <c r="AF289" s="25" t="n"/>
      <c r="AG289" s="25" t="n"/>
    </row>
    <row r="290">
      <c r="A290" s="25" t="n"/>
      <c r="B290" s="25" t="n"/>
      <c r="C290" s="25" t="n"/>
      <c r="D290" s="25" t="n"/>
      <c r="E290" s="25" t="n"/>
      <c r="F290" s="25" t="n"/>
      <c r="G290" s="25" t="n"/>
      <c r="H290" s="25" t="n"/>
      <c r="I290" s="25" t="n"/>
      <c r="J290" s="25" t="n"/>
      <c r="K290" s="25" t="n"/>
      <c r="L290" s="25" t="n"/>
      <c r="M290" s="25" t="n"/>
      <c r="N290" s="25" t="n"/>
      <c r="O290" s="25" t="n"/>
      <c r="P290" s="25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  <c r="Z290" s="25" t="n"/>
      <c r="AA290" s="25" t="n"/>
      <c r="AB290" s="25" t="n"/>
      <c r="AC290" s="25" t="n"/>
      <c r="AD290" s="25" t="n"/>
      <c r="AE290" s="25" t="n"/>
      <c r="AF290" s="25" t="n"/>
      <c r="AG290" s="25" t="n"/>
    </row>
    <row r="291">
      <c r="A291" s="25" t="n"/>
      <c r="B291" s="25" t="n"/>
      <c r="C291" s="25" t="n"/>
      <c r="D291" s="25" t="n"/>
      <c r="E291" s="25" t="n"/>
      <c r="F291" s="25" t="n"/>
      <c r="G291" s="25" t="n"/>
      <c r="H291" s="25" t="n"/>
      <c r="I291" s="25" t="n"/>
      <c r="J291" s="25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  <c r="AA291" s="25" t="n"/>
      <c r="AB291" s="25" t="n"/>
      <c r="AC291" s="25" t="n"/>
      <c r="AD291" s="25" t="n"/>
      <c r="AE291" s="25" t="n"/>
      <c r="AF291" s="25" t="n"/>
      <c r="AG291" s="25" t="n"/>
    </row>
    <row r="292">
      <c r="A292" s="25" t="n"/>
      <c r="B292" s="25" t="n"/>
      <c r="C292" s="25" t="n"/>
      <c r="D292" s="25" t="n"/>
      <c r="E292" s="25" t="n"/>
      <c r="F292" s="25" t="n"/>
      <c r="G292" s="25" t="n"/>
      <c r="H292" s="25" t="n"/>
      <c r="I292" s="25" t="n"/>
      <c r="J292" s="25" t="n"/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  <c r="AA292" s="25" t="n"/>
      <c r="AB292" s="25" t="n"/>
      <c r="AC292" s="25" t="n"/>
      <c r="AD292" s="25" t="n"/>
      <c r="AE292" s="25" t="n"/>
      <c r="AF292" s="25" t="n"/>
      <c r="AG292" s="25" t="n"/>
    </row>
    <row r="293">
      <c r="A293" s="25" t="n"/>
      <c r="B293" s="25" t="n"/>
      <c r="C293" s="25" t="n"/>
      <c r="D293" s="25" t="n"/>
      <c r="E293" s="25" t="n"/>
      <c r="F293" s="25" t="n"/>
      <c r="G293" s="25" t="n"/>
      <c r="H293" s="25" t="n"/>
      <c r="I293" s="25" t="n"/>
      <c r="J293" s="2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  <c r="AA293" s="25" t="n"/>
      <c r="AB293" s="25" t="n"/>
      <c r="AC293" s="25" t="n"/>
      <c r="AD293" s="25" t="n"/>
      <c r="AE293" s="25" t="n"/>
      <c r="AF293" s="25" t="n"/>
      <c r="AG293" s="25" t="n"/>
    </row>
    <row r="294">
      <c r="A294" s="25" t="n"/>
      <c r="B294" s="25" t="n"/>
      <c r="C294" s="25" t="n"/>
      <c r="D294" s="25" t="n"/>
      <c r="E294" s="25" t="n"/>
      <c r="F294" s="25" t="n"/>
      <c r="G294" s="25" t="n"/>
      <c r="H294" s="25" t="n"/>
      <c r="I294" s="25" t="n"/>
      <c r="J294" s="25" t="n"/>
      <c r="K294" s="25" t="n"/>
      <c r="L294" s="25" t="n"/>
      <c r="M294" s="25" t="n"/>
      <c r="N294" s="25" t="n"/>
      <c r="O294" s="25" t="n"/>
      <c r="P294" s="25" t="n"/>
      <c r="Q294" s="25" t="n"/>
      <c r="R294" s="25" t="n"/>
      <c r="S294" s="25" t="n"/>
      <c r="T294" s="25" t="n"/>
      <c r="U294" s="25" t="n"/>
      <c r="V294" s="25" t="n"/>
      <c r="W294" s="25" t="n"/>
      <c r="X294" s="25" t="n"/>
      <c r="Y294" s="25" t="n"/>
      <c r="Z294" s="25" t="n"/>
      <c r="AA294" s="25" t="n"/>
      <c r="AB294" s="25" t="n"/>
      <c r="AC294" s="25" t="n"/>
      <c r="AD294" s="25" t="n"/>
      <c r="AE294" s="25" t="n"/>
      <c r="AF294" s="25" t="n"/>
      <c r="AG294" s="25" t="n"/>
    </row>
    <row r="295">
      <c r="A295" s="25" t="n"/>
      <c r="B295" s="25" t="n"/>
      <c r="C295" s="25" t="n"/>
      <c r="D295" s="25" t="n"/>
      <c r="E295" s="25" t="n"/>
      <c r="F295" s="25" t="n"/>
      <c r="G295" s="25" t="n"/>
      <c r="H295" s="25" t="n"/>
      <c r="I295" s="25" t="n"/>
      <c r="J295" s="25" t="n"/>
      <c r="K295" s="25" t="n"/>
      <c r="L295" s="25" t="n"/>
      <c r="M295" s="25" t="n"/>
      <c r="N295" s="25" t="n"/>
      <c r="O295" s="25" t="n"/>
      <c r="P295" s="25" t="n"/>
      <c r="Q295" s="25" t="n"/>
      <c r="R295" s="25" t="n"/>
      <c r="S295" s="25" t="n"/>
      <c r="T295" s="25" t="n"/>
      <c r="U295" s="25" t="n"/>
      <c r="V295" s="25" t="n"/>
      <c r="W295" s="25" t="n"/>
      <c r="X295" s="25" t="n"/>
      <c r="Y295" s="25" t="n"/>
      <c r="Z295" s="25" t="n"/>
      <c r="AA295" s="25" t="n"/>
      <c r="AB295" s="25" t="n"/>
      <c r="AC295" s="25" t="n"/>
      <c r="AD295" s="25" t="n"/>
      <c r="AE295" s="25" t="n"/>
      <c r="AF295" s="25" t="n"/>
      <c r="AG295" s="25" t="n"/>
    </row>
    <row r="296">
      <c r="A296" s="25" t="n"/>
      <c r="B296" s="25" t="n"/>
      <c r="C296" s="25" t="n"/>
      <c r="D296" s="25" t="n"/>
      <c r="E296" s="25" t="n"/>
      <c r="F296" s="25" t="n"/>
      <c r="G296" s="25" t="n"/>
      <c r="H296" s="25" t="n"/>
      <c r="I296" s="25" t="n"/>
      <c r="J296" s="25" t="n"/>
      <c r="K296" s="25" t="n"/>
      <c r="L296" s="25" t="n"/>
      <c r="M296" s="25" t="n"/>
      <c r="N296" s="25" t="n"/>
      <c r="O296" s="25" t="n"/>
      <c r="P296" s="25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  <c r="Z296" s="25" t="n"/>
      <c r="AA296" s="25" t="n"/>
      <c r="AB296" s="25" t="n"/>
      <c r="AC296" s="25" t="n"/>
      <c r="AD296" s="25" t="n"/>
      <c r="AE296" s="25" t="n"/>
      <c r="AF296" s="25" t="n"/>
      <c r="AG296" s="25" t="n"/>
    </row>
    <row r="297">
      <c r="A297" s="25" t="n"/>
      <c r="B297" s="25" t="n"/>
      <c r="C297" s="25" t="n"/>
      <c r="D297" s="25" t="n"/>
      <c r="E297" s="25" t="n"/>
      <c r="F297" s="25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  <c r="AA297" s="25" t="n"/>
      <c r="AB297" s="25" t="n"/>
      <c r="AC297" s="25" t="n"/>
      <c r="AD297" s="25" t="n"/>
      <c r="AE297" s="25" t="n"/>
      <c r="AF297" s="25" t="n"/>
      <c r="AG297" s="25" t="n"/>
    </row>
    <row r="298">
      <c r="A298" s="25" t="n"/>
      <c r="B298" s="25" t="n"/>
      <c r="C298" s="25" t="n"/>
      <c r="D298" s="25" t="n"/>
      <c r="E298" s="25" t="n"/>
      <c r="F298" s="25" t="n"/>
      <c r="G298" s="25" t="n"/>
      <c r="H298" s="25" t="n"/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  <c r="AA298" s="25" t="n"/>
      <c r="AB298" s="25" t="n"/>
      <c r="AC298" s="25" t="n"/>
      <c r="AD298" s="25" t="n"/>
      <c r="AE298" s="25" t="n"/>
      <c r="AF298" s="25" t="n"/>
      <c r="AG298" s="25" t="n"/>
    </row>
    <row r="299">
      <c r="A299" s="25" t="n"/>
      <c r="B299" s="25" t="n"/>
      <c r="C299" s="25" t="n"/>
      <c r="D299" s="25" t="n"/>
      <c r="E299" s="25" t="n"/>
      <c r="F299" s="25" t="n"/>
      <c r="G299" s="25" t="n"/>
      <c r="H299" s="25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  <c r="AA299" s="25" t="n"/>
      <c r="AB299" s="25" t="n"/>
      <c r="AC299" s="25" t="n"/>
      <c r="AD299" s="25" t="n"/>
      <c r="AE299" s="25" t="n"/>
      <c r="AF299" s="25" t="n"/>
      <c r="AG299" s="25" t="n"/>
    </row>
    <row r="300">
      <c r="A300" s="25" t="n"/>
      <c r="B300" s="25" t="n"/>
      <c r="C300" s="25" t="n"/>
      <c r="D300" s="25" t="n"/>
      <c r="E300" s="25" t="n"/>
      <c r="F300" s="25" t="n"/>
      <c r="G300" s="25" t="n"/>
      <c r="H300" s="25" t="n"/>
      <c r="I300" s="25" t="n"/>
      <c r="J300" s="25" t="n"/>
      <c r="K300" s="25" t="n"/>
      <c r="L300" s="25" t="n"/>
      <c r="M300" s="25" t="n"/>
      <c r="N300" s="25" t="n"/>
      <c r="O300" s="25" t="n"/>
      <c r="P300" s="25" t="n"/>
      <c r="Q300" s="25" t="n"/>
      <c r="R300" s="25" t="n"/>
      <c r="S300" s="25" t="n"/>
      <c r="T300" s="25" t="n"/>
      <c r="U300" s="25" t="n"/>
      <c r="V300" s="25" t="n"/>
      <c r="W300" s="25" t="n"/>
      <c r="X300" s="25" t="n"/>
      <c r="Y300" s="25" t="n"/>
      <c r="Z300" s="25" t="n"/>
      <c r="AA300" s="25" t="n"/>
      <c r="AB300" s="25" t="n"/>
      <c r="AC300" s="25" t="n"/>
      <c r="AD300" s="25" t="n"/>
      <c r="AE300" s="25" t="n"/>
      <c r="AF300" s="25" t="n"/>
      <c r="AG300" s="25" t="n"/>
    </row>
    <row r="301">
      <c r="A301" s="25" t="n"/>
      <c r="B301" s="25" t="n"/>
      <c r="C301" s="25" t="n"/>
      <c r="D301" s="25" t="n"/>
      <c r="E301" s="25" t="n"/>
      <c r="F301" s="25" t="n"/>
      <c r="G301" s="25" t="n"/>
      <c r="H301" s="25" t="n"/>
      <c r="I301" s="25" t="n"/>
      <c r="J301" s="25" t="n"/>
      <c r="K301" s="25" t="n"/>
      <c r="L301" s="25" t="n"/>
      <c r="M301" s="25" t="n"/>
      <c r="N301" s="25" t="n"/>
      <c r="O301" s="25" t="n"/>
      <c r="P301" s="25" t="n"/>
      <c r="Q301" s="25" t="n"/>
      <c r="R301" s="25" t="n"/>
      <c r="S301" s="25" t="n"/>
      <c r="T301" s="25" t="n"/>
      <c r="U301" s="25" t="n"/>
      <c r="V301" s="25" t="n"/>
      <c r="W301" s="25" t="n"/>
      <c r="X301" s="25" t="n"/>
      <c r="Y301" s="25" t="n"/>
      <c r="Z301" s="25" t="n"/>
      <c r="AA301" s="25" t="n"/>
      <c r="AB301" s="25" t="n"/>
      <c r="AC301" s="25" t="n"/>
      <c r="AD301" s="25" t="n"/>
      <c r="AE301" s="25" t="n"/>
      <c r="AF301" s="25" t="n"/>
      <c r="AG301" s="25" t="n"/>
    </row>
    <row r="302">
      <c r="A302" s="25" t="n"/>
      <c r="B302" s="25" t="n"/>
      <c r="C302" s="25" t="n"/>
      <c r="D302" s="25" t="n"/>
      <c r="E302" s="25" t="n"/>
      <c r="F302" s="25" t="n"/>
      <c r="G302" s="25" t="n"/>
      <c r="H302" s="25" t="n"/>
      <c r="I302" s="25" t="n"/>
      <c r="J302" s="25" t="n"/>
      <c r="K302" s="25" t="n"/>
      <c r="L302" s="25" t="n"/>
      <c r="M302" s="25" t="n"/>
      <c r="N302" s="25" t="n"/>
      <c r="O302" s="25" t="n"/>
      <c r="P302" s="25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  <c r="Z302" s="25" t="n"/>
      <c r="AA302" s="25" t="n"/>
      <c r="AB302" s="25" t="n"/>
      <c r="AC302" s="25" t="n"/>
      <c r="AD302" s="25" t="n"/>
      <c r="AE302" s="25" t="n"/>
      <c r="AF302" s="25" t="n"/>
      <c r="AG302" s="25" t="n"/>
    </row>
    <row r="303">
      <c r="A303" s="25" t="n"/>
      <c r="B303" s="25" t="n"/>
      <c r="C303" s="25" t="n"/>
      <c r="D303" s="25" t="n"/>
      <c r="E303" s="25" t="n"/>
      <c r="F303" s="25" t="n"/>
      <c r="G303" s="25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  <c r="AA303" s="25" t="n"/>
      <c r="AB303" s="25" t="n"/>
      <c r="AC303" s="25" t="n"/>
      <c r="AD303" s="25" t="n"/>
      <c r="AE303" s="25" t="n"/>
      <c r="AF303" s="25" t="n"/>
      <c r="AG303" s="25" t="n"/>
    </row>
    <row r="304">
      <c r="A304" s="25" t="n"/>
      <c r="B304" s="25" t="n"/>
      <c r="C304" s="25" t="n"/>
      <c r="D304" s="25" t="n"/>
      <c r="E304" s="25" t="n"/>
      <c r="F304" s="25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  <c r="AA304" s="25" t="n"/>
      <c r="AB304" s="25" t="n"/>
      <c r="AC304" s="25" t="n"/>
      <c r="AD304" s="25" t="n"/>
      <c r="AE304" s="25" t="n"/>
      <c r="AF304" s="25" t="n"/>
      <c r="AG304" s="25" t="n"/>
    </row>
    <row r="305">
      <c r="A305" s="25" t="n"/>
      <c r="B305" s="25" t="n"/>
      <c r="C305" s="25" t="n"/>
      <c r="D305" s="25" t="n"/>
      <c r="E305" s="25" t="n"/>
      <c r="F305" s="25" t="n"/>
      <c r="G305" s="25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  <c r="AA305" s="25" t="n"/>
      <c r="AB305" s="25" t="n"/>
      <c r="AC305" s="25" t="n"/>
      <c r="AD305" s="25" t="n"/>
      <c r="AE305" s="25" t="n"/>
      <c r="AF305" s="25" t="n"/>
      <c r="AG305" s="25" t="n"/>
    </row>
    <row r="306">
      <c r="A306" s="25" t="n"/>
      <c r="B306" s="25" t="n"/>
      <c r="C306" s="25" t="n"/>
      <c r="D306" s="25" t="n"/>
      <c r="E306" s="25" t="n"/>
      <c r="F306" s="25" t="n"/>
      <c r="G306" s="25" t="n"/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  <c r="AA306" s="25" t="n"/>
      <c r="AB306" s="25" t="n"/>
      <c r="AC306" s="25" t="n"/>
      <c r="AD306" s="25" t="n"/>
      <c r="AE306" s="25" t="n"/>
      <c r="AF306" s="25" t="n"/>
      <c r="AG306" s="25" t="n"/>
    </row>
    <row r="307">
      <c r="A307" s="25" t="n"/>
      <c r="B307" s="25" t="n"/>
      <c r="C307" s="25" t="n"/>
      <c r="D307" s="25" t="n"/>
      <c r="E307" s="25" t="n"/>
      <c r="F307" s="25" t="n"/>
      <c r="G307" s="25" t="n"/>
      <c r="H307" s="25" t="n"/>
      <c r="I307" s="25" t="n"/>
      <c r="J307" s="25" t="n"/>
      <c r="K307" s="25" t="n"/>
      <c r="L307" s="25" t="n"/>
      <c r="M307" s="25" t="n"/>
      <c r="N307" s="25" t="n"/>
      <c r="O307" s="25" t="n"/>
      <c r="P307" s="25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  <c r="Z307" s="25" t="n"/>
      <c r="AA307" s="25" t="n"/>
      <c r="AB307" s="25" t="n"/>
      <c r="AC307" s="25" t="n"/>
      <c r="AD307" s="25" t="n"/>
      <c r="AE307" s="25" t="n"/>
      <c r="AF307" s="25" t="n"/>
      <c r="AG307" s="25" t="n"/>
    </row>
    <row r="308">
      <c r="A308" s="25" t="n"/>
      <c r="B308" s="25" t="n"/>
      <c r="C308" s="25" t="n"/>
      <c r="D308" s="25" t="n"/>
      <c r="E308" s="25" t="n"/>
      <c r="F308" s="25" t="n"/>
      <c r="G308" s="25" t="n"/>
      <c r="H308" s="25" t="n"/>
      <c r="I308" s="25" t="n"/>
      <c r="J308" s="25" t="n"/>
      <c r="K308" s="25" t="n"/>
      <c r="L308" s="25" t="n"/>
      <c r="M308" s="25" t="n"/>
      <c r="N308" s="25" t="n"/>
      <c r="O308" s="25" t="n"/>
      <c r="P308" s="25" t="n"/>
      <c r="Q308" s="25" t="n"/>
      <c r="R308" s="25" t="n"/>
      <c r="S308" s="25" t="n"/>
      <c r="T308" s="25" t="n"/>
      <c r="U308" s="25" t="n"/>
      <c r="V308" s="25" t="n"/>
      <c r="W308" s="25" t="n"/>
      <c r="X308" s="25" t="n"/>
      <c r="Y308" s="25" t="n"/>
      <c r="Z308" s="25" t="n"/>
      <c r="AA308" s="25" t="n"/>
      <c r="AB308" s="25" t="n"/>
      <c r="AC308" s="25" t="n"/>
      <c r="AD308" s="25" t="n"/>
      <c r="AE308" s="25" t="n"/>
      <c r="AF308" s="25" t="n"/>
      <c r="AG308" s="25" t="n"/>
    </row>
    <row r="309">
      <c r="A309" s="25" t="n"/>
      <c r="B309" s="25" t="n"/>
      <c r="C309" s="25" t="n"/>
      <c r="D309" s="25" t="n"/>
      <c r="E309" s="25" t="n"/>
      <c r="F309" s="25" t="n"/>
      <c r="G309" s="25" t="n"/>
      <c r="H309" s="25" t="n"/>
      <c r="I309" s="25" t="n"/>
      <c r="J309" s="25" t="n"/>
      <c r="K309" s="25" t="n"/>
      <c r="L309" s="25" t="n"/>
      <c r="M309" s="25" t="n"/>
      <c r="N309" s="25" t="n"/>
      <c r="O309" s="25" t="n"/>
      <c r="P309" s="25" t="n"/>
      <c r="Q309" s="25" t="n"/>
      <c r="R309" s="25" t="n"/>
      <c r="S309" s="25" t="n"/>
      <c r="T309" s="25" t="n"/>
      <c r="U309" s="25" t="n"/>
      <c r="V309" s="25" t="n"/>
      <c r="W309" s="25" t="n"/>
      <c r="X309" s="25" t="n"/>
      <c r="Y309" s="25" t="n"/>
      <c r="Z309" s="25" t="n"/>
      <c r="AA309" s="25" t="n"/>
      <c r="AB309" s="25" t="n"/>
      <c r="AC309" s="25" t="n"/>
      <c r="AD309" s="25" t="n"/>
      <c r="AE309" s="25" t="n"/>
      <c r="AF309" s="25" t="n"/>
      <c r="AG309" s="25" t="n"/>
    </row>
    <row r="310">
      <c r="A310" s="25" t="n"/>
      <c r="B310" s="25" t="n"/>
      <c r="C310" s="25" t="n"/>
      <c r="D310" s="25" t="n"/>
      <c r="E310" s="25" t="n"/>
      <c r="F310" s="25" t="n"/>
      <c r="G310" s="25" t="n"/>
      <c r="H310" s="25" t="n"/>
      <c r="I310" s="25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  <c r="AA310" s="25" t="n"/>
      <c r="AB310" s="25" t="n"/>
      <c r="AC310" s="25" t="n"/>
      <c r="AD310" s="25" t="n"/>
      <c r="AE310" s="25" t="n"/>
      <c r="AF310" s="25" t="n"/>
      <c r="AG310" s="25" t="n"/>
    </row>
    <row r="311">
      <c r="A311" s="25" t="n"/>
      <c r="B311" s="25" t="n"/>
      <c r="C311" s="25" t="n"/>
      <c r="D311" s="25" t="n"/>
      <c r="E311" s="25" t="n"/>
      <c r="F311" s="25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  <c r="AA311" s="25" t="n"/>
      <c r="AB311" s="25" t="n"/>
      <c r="AC311" s="25" t="n"/>
      <c r="AD311" s="25" t="n"/>
      <c r="AE311" s="25" t="n"/>
      <c r="AF311" s="25" t="n"/>
      <c r="AG311" s="25" t="n"/>
    </row>
    <row r="312">
      <c r="A312" s="25" t="n"/>
      <c r="B312" s="25" t="n"/>
      <c r="C312" s="25" t="n"/>
      <c r="D312" s="25" t="n"/>
      <c r="E312" s="25" t="n"/>
      <c r="F312" s="25" t="n"/>
      <c r="G312" s="25" t="n"/>
      <c r="H312" s="25" t="n"/>
      <c r="I312" s="25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  <c r="AA312" s="25" t="n"/>
      <c r="AB312" s="25" t="n"/>
      <c r="AC312" s="25" t="n"/>
      <c r="AD312" s="25" t="n"/>
      <c r="AE312" s="25" t="n"/>
      <c r="AF312" s="25" t="n"/>
      <c r="AG312" s="25" t="n"/>
    </row>
    <row r="313">
      <c r="A313" s="25" t="n"/>
      <c r="B313" s="25" t="n"/>
      <c r="C313" s="25" t="n"/>
      <c r="D313" s="25" t="n"/>
      <c r="E313" s="25" t="n"/>
      <c r="F313" s="25" t="n"/>
      <c r="G313" s="25" t="n"/>
      <c r="H313" s="25" t="n"/>
      <c r="I313" s="25" t="n"/>
      <c r="J313" s="25" t="n"/>
      <c r="K313" s="25" t="n"/>
      <c r="L313" s="25" t="n"/>
      <c r="M313" s="25" t="n"/>
      <c r="N313" s="25" t="n"/>
      <c r="O313" s="25" t="n"/>
      <c r="P313" s="25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  <c r="Z313" s="25" t="n"/>
      <c r="AA313" s="25" t="n"/>
      <c r="AB313" s="25" t="n"/>
      <c r="AC313" s="25" t="n"/>
      <c r="AD313" s="25" t="n"/>
      <c r="AE313" s="25" t="n"/>
      <c r="AF313" s="25" t="n"/>
      <c r="AG313" s="25" t="n"/>
    </row>
    <row r="314">
      <c r="A314" s="25" t="n"/>
      <c r="B314" s="25" t="n"/>
      <c r="C314" s="25" t="n"/>
      <c r="D314" s="25" t="n"/>
      <c r="E314" s="25" t="n"/>
      <c r="F314" s="25" t="n"/>
      <c r="G314" s="25" t="n"/>
      <c r="H314" s="25" t="n"/>
      <c r="I314" s="25" t="n"/>
      <c r="J314" s="25" t="n"/>
      <c r="K314" s="25" t="n"/>
      <c r="L314" s="25" t="n"/>
      <c r="M314" s="25" t="n"/>
      <c r="N314" s="25" t="n"/>
      <c r="O314" s="25" t="n"/>
      <c r="P314" s="25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  <c r="Z314" s="25" t="n"/>
      <c r="AA314" s="25" t="n"/>
      <c r="AB314" s="25" t="n"/>
      <c r="AC314" s="25" t="n"/>
      <c r="AD314" s="25" t="n"/>
      <c r="AE314" s="25" t="n"/>
      <c r="AF314" s="25" t="n"/>
      <c r="AG314" s="25" t="n"/>
    </row>
    <row r="315">
      <c r="A315" s="25" t="n"/>
      <c r="B315" s="25" t="n"/>
      <c r="C315" s="25" t="n"/>
      <c r="D315" s="25" t="n"/>
      <c r="E315" s="25" t="n"/>
      <c r="F315" s="25" t="n"/>
      <c r="G315" s="25" t="n"/>
      <c r="H315" s="25" t="n"/>
      <c r="I315" s="25" t="n"/>
      <c r="J315" s="25" t="n"/>
      <c r="K315" s="25" t="n"/>
      <c r="L315" s="25" t="n"/>
      <c r="M315" s="25" t="n"/>
      <c r="N315" s="25" t="n"/>
      <c r="O315" s="25" t="n"/>
      <c r="P315" s="25" t="n"/>
      <c r="Q315" s="25" t="n"/>
      <c r="R315" s="25" t="n"/>
      <c r="S315" s="25" t="n"/>
      <c r="T315" s="25" t="n"/>
      <c r="U315" s="25" t="n"/>
      <c r="V315" s="25" t="n"/>
      <c r="W315" s="25" t="n"/>
      <c r="X315" s="25" t="n"/>
      <c r="Y315" s="25" t="n"/>
      <c r="Z315" s="25" t="n"/>
      <c r="AA315" s="25" t="n"/>
      <c r="AB315" s="25" t="n"/>
      <c r="AC315" s="25" t="n"/>
      <c r="AD315" s="25" t="n"/>
      <c r="AE315" s="25" t="n"/>
      <c r="AF315" s="25" t="n"/>
      <c r="AG315" s="25" t="n"/>
    </row>
    <row r="316">
      <c r="A316" s="25" t="n"/>
      <c r="B316" s="25" t="n"/>
      <c r="C316" s="25" t="n"/>
      <c r="D316" s="25" t="n"/>
      <c r="E316" s="25" t="n"/>
      <c r="F316" s="25" t="n"/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  <c r="AA316" s="25" t="n"/>
      <c r="AB316" s="25" t="n"/>
      <c r="AC316" s="25" t="n"/>
      <c r="AD316" s="25" t="n"/>
      <c r="AE316" s="25" t="n"/>
      <c r="AF316" s="25" t="n"/>
      <c r="AG316" s="25" t="n"/>
    </row>
    <row r="317">
      <c r="A317" s="25" t="n"/>
      <c r="B317" s="25" t="n"/>
      <c r="C317" s="25" t="n"/>
      <c r="D317" s="25" t="n"/>
      <c r="E317" s="25" t="n"/>
      <c r="F317" s="25" t="n"/>
      <c r="G317" s="25" t="n"/>
      <c r="H317" s="25" t="n"/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  <c r="AA317" s="25" t="n"/>
      <c r="AB317" s="25" t="n"/>
      <c r="AC317" s="25" t="n"/>
      <c r="AD317" s="25" t="n"/>
      <c r="AE317" s="25" t="n"/>
      <c r="AF317" s="25" t="n"/>
      <c r="AG317" s="25" t="n"/>
    </row>
    <row r="318">
      <c r="A318" s="25" t="n"/>
      <c r="B318" s="25" t="n"/>
      <c r="C318" s="25" t="n"/>
      <c r="D318" s="25" t="n"/>
      <c r="E318" s="25" t="n"/>
      <c r="F318" s="25" t="n"/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  <c r="AA318" s="25" t="n"/>
      <c r="AB318" s="25" t="n"/>
      <c r="AC318" s="25" t="n"/>
      <c r="AD318" s="25" t="n"/>
      <c r="AE318" s="25" t="n"/>
      <c r="AF318" s="25" t="n"/>
      <c r="AG318" s="25" t="n"/>
    </row>
    <row r="319">
      <c r="A319" s="25" t="n"/>
      <c r="B319" s="25" t="n"/>
      <c r="C319" s="25" t="n"/>
      <c r="D319" s="25" t="n"/>
      <c r="E319" s="25" t="n"/>
      <c r="F319" s="25" t="n"/>
      <c r="G319" s="25" t="n"/>
      <c r="H319" s="25" t="n"/>
      <c r="I319" s="25" t="n"/>
      <c r="J319" s="25" t="n"/>
      <c r="K319" s="25" t="n"/>
      <c r="L319" s="25" t="n"/>
      <c r="M319" s="25" t="n"/>
      <c r="N319" s="25" t="n"/>
      <c r="O319" s="25" t="n"/>
      <c r="P319" s="25" t="n"/>
      <c r="Q319" s="25" t="n"/>
      <c r="R319" s="25" t="n"/>
      <c r="S319" s="25" t="n"/>
      <c r="T319" s="25" t="n"/>
      <c r="U319" s="25" t="n"/>
      <c r="V319" s="25" t="n"/>
      <c r="W319" s="25" t="n"/>
      <c r="X319" s="25" t="n"/>
      <c r="Y319" s="25" t="n"/>
      <c r="Z319" s="25" t="n"/>
      <c r="AA319" s="25" t="n"/>
      <c r="AB319" s="25" t="n"/>
      <c r="AC319" s="25" t="n"/>
      <c r="AD319" s="25" t="n"/>
      <c r="AE319" s="25" t="n"/>
      <c r="AF319" s="25" t="n"/>
      <c r="AG319" s="25" t="n"/>
    </row>
    <row r="320">
      <c r="A320" s="25" t="n"/>
      <c r="B320" s="25" t="n"/>
      <c r="C320" s="25" t="n"/>
      <c r="D320" s="25" t="n"/>
      <c r="E320" s="25" t="n"/>
      <c r="F320" s="25" t="n"/>
      <c r="G320" s="25" t="n"/>
      <c r="H320" s="25" t="n"/>
      <c r="I320" s="25" t="n"/>
      <c r="J320" s="25" t="n"/>
      <c r="K320" s="25" t="n"/>
      <c r="L320" s="25" t="n"/>
      <c r="M320" s="25" t="n"/>
      <c r="N320" s="25" t="n"/>
      <c r="O320" s="25" t="n"/>
      <c r="P320" s="25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  <c r="Z320" s="25" t="n"/>
      <c r="AA320" s="25" t="n"/>
      <c r="AB320" s="25" t="n"/>
      <c r="AC320" s="25" t="n"/>
      <c r="AD320" s="25" t="n"/>
      <c r="AE320" s="25" t="n"/>
      <c r="AF320" s="25" t="n"/>
      <c r="AG320" s="25" t="n"/>
    </row>
    <row r="321">
      <c r="A321" s="25" t="n"/>
      <c r="B321" s="25" t="n"/>
      <c r="C321" s="25" t="n"/>
      <c r="D321" s="25" t="n"/>
      <c r="E321" s="25" t="n"/>
      <c r="F321" s="25" t="n"/>
      <c r="G321" s="25" t="n"/>
      <c r="H321" s="25" t="n"/>
      <c r="I321" s="25" t="n"/>
      <c r="J321" s="25" t="n"/>
      <c r="K321" s="25" t="n"/>
      <c r="L321" s="25" t="n"/>
      <c r="M321" s="25" t="n"/>
      <c r="N321" s="25" t="n"/>
      <c r="O321" s="25" t="n"/>
      <c r="P321" s="25" t="n"/>
      <c r="Q321" s="25" t="n"/>
      <c r="R321" s="25" t="n"/>
      <c r="S321" s="25" t="n"/>
      <c r="T321" s="25" t="n"/>
      <c r="U321" s="25" t="n"/>
      <c r="V321" s="25" t="n"/>
      <c r="W321" s="25" t="n"/>
      <c r="X321" s="25" t="n"/>
      <c r="Y321" s="25" t="n"/>
      <c r="Z321" s="25" t="n"/>
      <c r="AA321" s="25" t="n"/>
      <c r="AB321" s="25" t="n"/>
      <c r="AC321" s="25" t="n"/>
      <c r="AD321" s="25" t="n"/>
      <c r="AE321" s="25" t="n"/>
      <c r="AF321" s="25" t="n"/>
      <c r="AG321" s="25" t="n"/>
    </row>
    <row r="322">
      <c r="A322" s="25" t="n"/>
      <c r="B322" s="25" t="n"/>
      <c r="C322" s="25" t="n"/>
      <c r="D322" s="25" t="n"/>
      <c r="E322" s="25" t="n"/>
      <c r="F322" s="25" t="n"/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  <c r="AA322" s="25" t="n"/>
      <c r="AB322" s="25" t="n"/>
      <c r="AC322" s="25" t="n"/>
      <c r="AD322" s="25" t="n"/>
      <c r="AE322" s="25" t="n"/>
      <c r="AF322" s="25" t="n"/>
      <c r="AG322" s="25" t="n"/>
    </row>
    <row r="323">
      <c r="A323" s="25" t="n"/>
      <c r="B323" s="25" t="n"/>
      <c r="C323" s="25" t="n"/>
      <c r="D323" s="25" t="n"/>
      <c r="E323" s="25" t="n"/>
      <c r="F323" s="25" t="n"/>
      <c r="G323" s="25" t="n"/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  <c r="AA323" s="25" t="n"/>
      <c r="AB323" s="25" t="n"/>
      <c r="AC323" s="25" t="n"/>
      <c r="AD323" s="25" t="n"/>
      <c r="AE323" s="25" t="n"/>
      <c r="AF323" s="25" t="n"/>
      <c r="AG323" s="25" t="n"/>
    </row>
    <row r="324">
      <c r="A324" s="25" t="n"/>
      <c r="B324" s="25" t="n"/>
      <c r="C324" s="25" t="n"/>
      <c r="D324" s="25" t="n"/>
      <c r="E324" s="25" t="n"/>
      <c r="F324" s="25" t="n"/>
      <c r="G324" s="25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25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  <c r="AA324" s="25" t="n"/>
      <c r="AB324" s="25" t="n"/>
      <c r="AC324" s="25" t="n"/>
      <c r="AD324" s="25" t="n"/>
      <c r="AE324" s="25" t="n"/>
      <c r="AF324" s="25" t="n"/>
      <c r="AG324" s="25" t="n"/>
    </row>
    <row r="325">
      <c r="A325" s="25" t="n"/>
      <c r="B325" s="25" t="n"/>
      <c r="C325" s="25" t="n"/>
      <c r="D325" s="25" t="n"/>
      <c r="E325" s="25" t="n"/>
      <c r="F325" s="25" t="n"/>
      <c r="G325" s="25" t="n"/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  <c r="AA325" s="25" t="n"/>
      <c r="AB325" s="25" t="n"/>
      <c r="AC325" s="25" t="n"/>
      <c r="AD325" s="25" t="n"/>
      <c r="AE325" s="25" t="n"/>
      <c r="AF325" s="25" t="n"/>
      <c r="AG325" s="25" t="n"/>
    </row>
    <row r="326">
      <c r="A326" s="25" t="n"/>
      <c r="B326" s="25" t="n"/>
      <c r="C326" s="25" t="n"/>
      <c r="D326" s="25" t="n"/>
      <c r="E326" s="25" t="n"/>
      <c r="F326" s="25" t="n"/>
      <c r="G326" s="25" t="n"/>
      <c r="H326" s="25" t="n"/>
      <c r="I326" s="25" t="n"/>
      <c r="J326" s="25" t="n"/>
      <c r="K326" s="25" t="n"/>
      <c r="L326" s="25" t="n"/>
      <c r="M326" s="25" t="n"/>
      <c r="N326" s="25" t="n"/>
      <c r="O326" s="25" t="n"/>
      <c r="P326" s="25" t="n"/>
      <c r="Q326" s="25" t="n"/>
      <c r="R326" s="25" t="n"/>
      <c r="S326" s="25" t="n"/>
      <c r="T326" s="25" t="n"/>
      <c r="U326" s="25" t="n"/>
      <c r="V326" s="25" t="n"/>
      <c r="W326" s="25" t="n"/>
      <c r="X326" s="25" t="n"/>
      <c r="Y326" s="25" t="n"/>
      <c r="Z326" s="25" t="n"/>
      <c r="AA326" s="25" t="n"/>
      <c r="AB326" s="25" t="n"/>
      <c r="AC326" s="25" t="n"/>
      <c r="AD326" s="25" t="n"/>
      <c r="AE326" s="25" t="n"/>
      <c r="AF326" s="25" t="n"/>
      <c r="AG326" s="25" t="n"/>
    </row>
    <row r="327">
      <c r="A327" s="25" t="n"/>
      <c r="B327" s="25" t="n"/>
      <c r="C327" s="25" t="n"/>
      <c r="D327" s="25" t="n"/>
      <c r="E327" s="25" t="n"/>
      <c r="F327" s="25" t="n"/>
      <c r="G327" s="25" t="n"/>
      <c r="H327" s="25" t="n"/>
      <c r="I327" s="25" t="n"/>
      <c r="J327" s="25" t="n"/>
      <c r="K327" s="25" t="n"/>
      <c r="L327" s="25" t="n"/>
      <c r="M327" s="25" t="n"/>
      <c r="N327" s="25" t="n"/>
      <c r="O327" s="25" t="n"/>
      <c r="P327" s="25" t="n"/>
      <c r="Q327" s="25" t="n"/>
      <c r="R327" s="25" t="n"/>
      <c r="S327" s="25" t="n"/>
      <c r="T327" s="25" t="n"/>
      <c r="U327" s="25" t="n"/>
      <c r="V327" s="25" t="n"/>
      <c r="W327" s="25" t="n"/>
      <c r="X327" s="25" t="n"/>
      <c r="Y327" s="25" t="n"/>
      <c r="Z327" s="25" t="n"/>
      <c r="AA327" s="25" t="n"/>
      <c r="AB327" s="25" t="n"/>
      <c r="AC327" s="25" t="n"/>
      <c r="AD327" s="25" t="n"/>
      <c r="AE327" s="25" t="n"/>
      <c r="AF327" s="25" t="n"/>
      <c r="AG327" s="25" t="n"/>
    </row>
    <row r="328">
      <c r="A328" s="25" t="n"/>
      <c r="B328" s="25" t="n"/>
      <c r="C328" s="25" t="n"/>
      <c r="D328" s="25" t="n"/>
      <c r="E328" s="25" t="n"/>
      <c r="F328" s="25" t="n"/>
      <c r="G328" s="25" t="n"/>
      <c r="H328" s="25" t="n"/>
      <c r="I328" s="25" t="n"/>
      <c r="J328" s="25" t="n"/>
      <c r="K328" s="25" t="n"/>
      <c r="L328" s="25" t="n"/>
      <c r="M328" s="25" t="n"/>
      <c r="N328" s="25" t="n"/>
      <c r="O328" s="25" t="n"/>
      <c r="P328" s="25" t="n"/>
      <c r="Q328" s="25" t="n"/>
      <c r="R328" s="25" t="n"/>
      <c r="S328" s="25" t="n"/>
      <c r="T328" s="25" t="n"/>
      <c r="U328" s="25" t="n"/>
      <c r="V328" s="25" t="n"/>
      <c r="W328" s="25" t="n"/>
      <c r="X328" s="25" t="n"/>
      <c r="Y328" s="25" t="n"/>
      <c r="Z328" s="25" t="n"/>
      <c r="AA328" s="25" t="n"/>
      <c r="AB328" s="25" t="n"/>
      <c r="AC328" s="25" t="n"/>
      <c r="AD328" s="25" t="n"/>
      <c r="AE328" s="25" t="n"/>
      <c r="AF328" s="25" t="n"/>
      <c r="AG328" s="25" t="n"/>
    </row>
    <row r="329">
      <c r="A329" s="25" t="n"/>
      <c r="B329" s="25" t="n"/>
      <c r="C329" s="25" t="n"/>
      <c r="D329" s="25" t="n"/>
      <c r="E329" s="25" t="n"/>
      <c r="F329" s="25" t="n"/>
      <c r="G329" s="25" t="n"/>
      <c r="H329" s="25" t="n"/>
      <c r="I329" s="25" t="n"/>
      <c r="J329" s="25" t="n"/>
      <c r="K329" s="25" t="n"/>
      <c r="L329" s="25" t="n"/>
      <c r="M329" s="25" t="n"/>
      <c r="N329" s="25" t="n"/>
      <c r="O329" s="25" t="n"/>
      <c r="P329" s="25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  <c r="AA329" s="25" t="n"/>
      <c r="AB329" s="25" t="n"/>
      <c r="AC329" s="25" t="n"/>
      <c r="AD329" s="25" t="n"/>
      <c r="AE329" s="25" t="n"/>
      <c r="AF329" s="25" t="n"/>
      <c r="AG329" s="25" t="n"/>
    </row>
    <row r="330">
      <c r="A330" s="25" t="n"/>
      <c r="B330" s="25" t="n"/>
      <c r="C330" s="25" t="n"/>
      <c r="D330" s="25" t="n"/>
      <c r="E330" s="25" t="n"/>
      <c r="F330" s="25" t="n"/>
      <c r="G330" s="25" t="n"/>
      <c r="H330" s="25" t="n"/>
      <c r="I330" s="25" t="n"/>
      <c r="J330" s="25" t="n"/>
      <c r="K330" s="25" t="n"/>
      <c r="L330" s="25" t="n"/>
      <c r="M330" s="25" t="n"/>
      <c r="N330" s="25" t="n"/>
      <c r="O330" s="25" t="n"/>
      <c r="P330" s="25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  <c r="AA330" s="25" t="n"/>
      <c r="AB330" s="25" t="n"/>
      <c r="AC330" s="25" t="n"/>
      <c r="AD330" s="25" t="n"/>
      <c r="AE330" s="25" t="n"/>
      <c r="AF330" s="25" t="n"/>
      <c r="AG330" s="25" t="n"/>
    </row>
    <row r="331">
      <c r="A331" s="25" t="n"/>
      <c r="B331" s="25" t="n"/>
      <c r="C331" s="25" t="n"/>
      <c r="D331" s="25" t="n"/>
      <c r="E331" s="25" t="n"/>
      <c r="F331" s="25" t="n"/>
      <c r="G331" s="25" t="n"/>
      <c r="H331" s="25" t="n"/>
      <c r="I331" s="25" t="n"/>
      <c r="J331" s="25" t="n"/>
      <c r="K331" s="25" t="n"/>
      <c r="L331" s="25" t="n"/>
      <c r="M331" s="25" t="n"/>
      <c r="N331" s="25" t="n"/>
      <c r="O331" s="25" t="n"/>
      <c r="P331" s="25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  <c r="AA331" s="25" t="n"/>
      <c r="AB331" s="25" t="n"/>
      <c r="AC331" s="25" t="n"/>
      <c r="AD331" s="25" t="n"/>
      <c r="AE331" s="25" t="n"/>
      <c r="AF331" s="25" t="n"/>
      <c r="AG331" s="25" t="n"/>
    </row>
    <row r="332">
      <c r="A332" s="25" t="n"/>
      <c r="B332" s="25" t="n"/>
      <c r="C332" s="25" t="n"/>
      <c r="D332" s="25" t="n"/>
      <c r="E332" s="25" t="n"/>
      <c r="F332" s="25" t="n"/>
      <c r="G332" s="25" t="n"/>
      <c r="H332" s="25" t="n"/>
      <c r="I332" s="25" t="n"/>
      <c r="J332" s="25" t="n"/>
      <c r="K332" s="25" t="n"/>
      <c r="L332" s="25" t="n"/>
      <c r="M332" s="25" t="n"/>
      <c r="N332" s="25" t="n"/>
      <c r="O332" s="25" t="n"/>
      <c r="P332" s="25" t="n"/>
      <c r="Q332" s="25" t="n"/>
      <c r="R332" s="25" t="n"/>
      <c r="S332" s="25" t="n"/>
      <c r="T332" s="25" t="n"/>
      <c r="U332" s="25" t="n"/>
      <c r="V332" s="25" t="n"/>
      <c r="W332" s="25" t="n"/>
      <c r="X332" s="25" t="n"/>
      <c r="Y332" s="25" t="n"/>
      <c r="Z332" s="25" t="n"/>
      <c r="AA332" s="25" t="n"/>
      <c r="AB332" s="25" t="n"/>
      <c r="AC332" s="25" t="n"/>
      <c r="AD332" s="25" t="n"/>
      <c r="AE332" s="25" t="n"/>
      <c r="AF332" s="25" t="n"/>
      <c r="AG332" s="25" t="n"/>
    </row>
    <row r="333">
      <c r="A333" s="25" t="n"/>
      <c r="B333" s="25" t="n"/>
      <c r="C333" s="25" t="n"/>
      <c r="D333" s="25" t="n"/>
      <c r="E333" s="25" t="n"/>
      <c r="F333" s="25" t="n"/>
      <c r="G333" s="25" t="n"/>
      <c r="H333" s="25" t="n"/>
      <c r="I333" s="25" t="n"/>
      <c r="J333" s="25" t="n"/>
      <c r="K333" s="25" t="n"/>
      <c r="L333" s="25" t="n"/>
      <c r="M333" s="25" t="n"/>
      <c r="N333" s="25" t="n"/>
      <c r="O333" s="25" t="n"/>
      <c r="P333" s="25" t="n"/>
      <c r="Q333" s="25" t="n"/>
      <c r="R333" s="25" t="n"/>
      <c r="S333" s="25" t="n"/>
      <c r="T333" s="25" t="n"/>
      <c r="U333" s="25" t="n"/>
      <c r="V333" s="25" t="n"/>
      <c r="W333" s="25" t="n"/>
      <c r="X333" s="25" t="n"/>
      <c r="Y333" s="25" t="n"/>
      <c r="Z333" s="25" t="n"/>
      <c r="AA333" s="25" t="n"/>
      <c r="AB333" s="25" t="n"/>
      <c r="AC333" s="25" t="n"/>
      <c r="AD333" s="25" t="n"/>
      <c r="AE333" s="25" t="n"/>
      <c r="AF333" s="25" t="n"/>
      <c r="AG333" s="25" t="n"/>
    </row>
    <row r="334">
      <c r="A334" s="25" t="n"/>
      <c r="B334" s="25" t="n"/>
      <c r="C334" s="25" t="n"/>
      <c r="D334" s="25" t="n"/>
      <c r="E334" s="25" t="n"/>
      <c r="F334" s="25" t="n"/>
      <c r="G334" s="25" t="n"/>
      <c r="H334" s="25" t="n"/>
      <c r="I334" s="25" t="n"/>
      <c r="J334" s="25" t="n"/>
      <c r="K334" s="25" t="n"/>
      <c r="L334" s="25" t="n"/>
      <c r="M334" s="25" t="n"/>
      <c r="N334" s="25" t="n"/>
      <c r="O334" s="25" t="n"/>
      <c r="P334" s="25" t="n"/>
      <c r="Q334" s="25" t="n"/>
      <c r="R334" s="25" t="n"/>
      <c r="S334" s="25" t="n"/>
      <c r="T334" s="25" t="n"/>
      <c r="U334" s="25" t="n"/>
      <c r="V334" s="25" t="n"/>
      <c r="W334" s="25" t="n"/>
      <c r="X334" s="25" t="n"/>
      <c r="Y334" s="25" t="n"/>
      <c r="Z334" s="25" t="n"/>
      <c r="AA334" s="25" t="n"/>
      <c r="AB334" s="25" t="n"/>
      <c r="AC334" s="25" t="n"/>
      <c r="AD334" s="25" t="n"/>
      <c r="AE334" s="25" t="n"/>
      <c r="AF334" s="25" t="n"/>
      <c r="AG334" s="25" t="n"/>
    </row>
    <row r="335">
      <c r="A335" s="25" t="n"/>
      <c r="B335" s="25" t="n"/>
      <c r="C335" s="25" t="n"/>
      <c r="D335" s="25" t="n"/>
      <c r="E335" s="25" t="n"/>
      <c r="F335" s="25" t="n"/>
      <c r="G335" s="25" t="n"/>
      <c r="H335" s="25" t="n"/>
      <c r="I335" s="25" t="n"/>
      <c r="J335" s="25" t="n"/>
      <c r="K335" s="25" t="n"/>
      <c r="L335" s="25" t="n"/>
      <c r="M335" s="25" t="n"/>
      <c r="N335" s="25" t="n"/>
      <c r="O335" s="25" t="n"/>
      <c r="P335" s="25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  <c r="AA335" s="25" t="n"/>
      <c r="AB335" s="25" t="n"/>
      <c r="AC335" s="25" t="n"/>
      <c r="AD335" s="25" t="n"/>
      <c r="AE335" s="25" t="n"/>
      <c r="AF335" s="25" t="n"/>
      <c r="AG335" s="25" t="n"/>
    </row>
    <row r="336">
      <c r="A336" s="25" t="n"/>
      <c r="B336" s="25" t="n"/>
      <c r="C336" s="25" t="n"/>
      <c r="D336" s="25" t="n"/>
      <c r="E336" s="25" t="n"/>
      <c r="F336" s="25" t="n"/>
      <c r="G336" s="25" t="n"/>
      <c r="H336" s="25" t="n"/>
      <c r="I336" s="25" t="n"/>
      <c r="J336" s="25" t="n"/>
      <c r="K336" s="25" t="n"/>
      <c r="L336" s="25" t="n"/>
      <c r="M336" s="25" t="n"/>
      <c r="N336" s="25" t="n"/>
      <c r="O336" s="25" t="n"/>
      <c r="P336" s="25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  <c r="AA336" s="25" t="n"/>
      <c r="AB336" s="25" t="n"/>
      <c r="AC336" s="25" t="n"/>
      <c r="AD336" s="25" t="n"/>
      <c r="AE336" s="25" t="n"/>
      <c r="AF336" s="25" t="n"/>
      <c r="AG336" s="25" t="n"/>
    </row>
    <row r="337">
      <c r="A337" s="25" t="n"/>
      <c r="B337" s="25" t="n"/>
      <c r="C337" s="25" t="n"/>
      <c r="D337" s="25" t="n"/>
      <c r="E337" s="25" t="n"/>
      <c r="F337" s="25" t="n"/>
      <c r="G337" s="25" t="n"/>
      <c r="H337" s="25" t="n"/>
      <c r="I337" s="25" t="n"/>
      <c r="J337" s="25" t="n"/>
      <c r="K337" s="25" t="n"/>
      <c r="L337" s="25" t="n"/>
      <c r="M337" s="25" t="n"/>
      <c r="N337" s="25" t="n"/>
      <c r="O337" s="25" t="n"/>
      <c r="P337" s="25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  <c r="AA337" s="25" t="n"/>
      <c r="AB337" s="25" t="n"/>
      <c r="AC337" s="25" t="n"/>
      <c r="AD337" s="25" t="n"/>
      <c r="AE337" s="25" t="n"/>
      <c r="AF337" s="25" t="n"/>
      <c r="AG337" s="25" t="n"/>
    </row>
    <row r="338">
      <c r="A338" s="25" t="n"/>
      <c r="B338" s="25" t="n"/>
      <c r="C338" s="25" t="n"/>
      <c r="D338" s="25" t="n"/>
      <c r="E338" s="25" t="n"/>
      <c r="F338" s="25" t="n"/>
      <c r="G338" s="25" t="n"/>
      <c r="H338" s="25" t="n"/>
      <c r="I338" s="25" t="n"/>
      <c r="J338" s="25" t="n"/>
      <c r="K338" s="25" t="n"/>
      <c r="L338" s="25" t="n"/>
      <c r="M338" s="25" t="n"/>
      <c r="N338" s="25" t="n"/>
      <c r="O338" s="25" t="n"/>
      <c r="P338" s="25" t="n"/>
      <c r="Q338" s="25" t="n"/>
      <c r="R338" s="25" t="n"/>
      <c r="S338" s="25" t="n"/>
      <c r="T338" s="25" t="n"/>
      <c r="U338" s="25" t="n"/>
      <c r="V338" s="25" t="n"/>
      <c r="W338" s="25" t="n"/>
      <c r="X338" s="25" t="n"/>
      <c r="Y338" s="25" t="n"/>
      <c r="Z338" s="25" t="n"/>
      <c r="AA338" s="25" t="n"/>
      <c r="AB338" s="25" t="n"/>
      <c r="AC338" s="25" t="n"/>
      <c r="AD338" s="25" t="n"/>
      <c r="AE338" s="25" t="n"/>
      <c r="AF338" s="25" t="n"/>
      <c r="AG338" s="25" t="n"/>
    </row>
    <row r="339">
      <c r="A339" s="25" t="n"/>
      <c r="B339" s="25" t="n"/>
      <c r="C339" s="25" t="n"/>
      <c r="D339" s="25" t="n"/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  <c r="N339" s="25" t="n"/>
      <c r="O339" s="25" t="n"/>
      <c r="P339" s="25" t="n"/>
      <c r="Q339" s="25" t="n"/>
      <c r="R339" s="25" t="n"/>
      <c r="S339" s="25" t="n"/>
      <c r="T339" s="25" t="n"/>
      <c r="U339" s="25" t="n"/>
      <c r="V339" s="25" t="n"/>
      <c r="W339" s="25" t="n"/>
      <c r="X339" s="25" t="n"/>
      <c r="Y339" s="25" t="n"/>
      <c r="Z339" s="25" t="n"/>
      <c r="AA339" s="25" t="n"/>
      <c r="AB339" s="25" t="n"/>
      <c r="AC339" s="25" t="n"/>
      <c r="AD339" s="25" t="n"/>
      <c r="AE339" s="25" t="n"/>
      <c r="AF339" s="25" t="n"/>
      <c r="AG339" s="25" t="n"/>
    </row>
    <row r="340">
      <c r="A340" s="25" t="n"/>
      <c r="B340" s="25" t="n"/>
      <c r="C340" s="25" t="n"/>
      <c r="D340" s="25" t="n"/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  <c r="N340" s="25" t="n"/>
      <c r="O340" s="25" t="n"/>
      <c r="P340" s="25" t="n"/>
      <c r="Q340" s="25" t="n"/>
      <c r="R340" s="25" t="n"/>
      <c r="S340" s="25" t="n"/>
      <c r="T340" s="25" t="n"/>
      <c r="U340" s="25" t="n"/>
      <c r="V340" s="25" t="n"/>
      <c r="W340" s="25" t="n"/>
      <c r="X340" s="25" t="n"/>
      <c r="Y340" s="25" t="n"/>
      <c r="Z340" s="25" t="n"/>
      <c r="AA340" s="25" t="n"/>
      <c r="AB340" s="25" t="n"/>
      <c r="AC340" s="25" t="n"/>
      <c r="AD340" s="25" t="n"/>
      <c r="AE340" s="25" t="n"/>
      <c r="AF340" s="25" t="n"/>
      <c r="AG340" s="25" t="n"/>
    </row>
    <row r="341">
      <c r="A341" s="25" t="n"/>
      <c r="B341" s="25" t="n"/>
      <c r="C341" s="25" t="n"/>
      <c r="D341" s="25" t="n"/>
      <c r="E341" s="25" t="n"/>
      <c r="F341" s="25" t="n"/>
      <c r="G341" s="25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25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  <c r="AA341" s="25" t="n"/>
      <c r="AB341" s="25" t="n"/>
      <c r="AC341" s="25" t="n"/>
      <c r="AD341" s="25" t="n"/>
      <c r="AE341" s="25" t="n"/>
      <c r="AF341" s="25" t="n"/>
      <c r="AG341" s="25" t="n"/>
    </row>
    <row r="342">
      <c r="A342" s="25" t="n"/>
      <c r="B342" s="25" t="n"/>
      <c r="C342" s="25" t="n"/>
      <c r="D342" s="25" t="n"/>
      <c r="E342" s="25" t="n"/>
      <c r="F342" s="25" t="n"/>
      <c r="G342" s="25" t="n"/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25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  <c r="AA342" s="25" t="n"/>
      <c r="AB342" s="25" t="n"/>
      <c r="AC342" s="25" t="n"/>
      <c r="AD342" s="25" t="n"/>
      <c r="AE342" s="25" t="n"/>
      <c r="AF342" s="25" t="n"/>
      <c r="AG342" s="25" t="n"/>
    </row>
    <row r="343">
      <c r="A343" s="25" t="n"/>
      <c r="B343" s="25" t="n"/>
      <c r="C343" s="25" t="n"/>
      <c r="D343" s="25" t="n"/>
      <c r="E343" s="25" t="n"/>
      <c r="F343" s="25" t="n"/>
      <c r="G343" s="25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25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  <c r="AA343" s="25" t="n"/>
      <c r="AB343" s="25" t="n"/>
      <c r="AC343" s="25" t="n"/>
      <c r="AD343" s="25" t="n"/>
      <c r="AE343" s="25" t="n"/>
      <c r="AF343" s="25" t="n"/>
      <c r="AG343" s="25" t="n"/>
    </row>
    <row r="344">
      <c r="A344" s="25" t="n"/>
      <c r="B344" s="25" t="n"/>
      <c r="C344" s="25" t="n"/>
      <c r="D344" s="25" t="n"/>
      <c r="E344" s="25" t="n"/>
      <c r="F344" s="25" t="n"/>
      <c r="G344" s="25" t="n"/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25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  <c r="AA344" s="25" t="n"/>
      <c r="AB344" s="25" t="n"/>
      <c r="AC344" s="25" t="n"/>
      <c r="AD344" s="25" t="n"/>
      <c r="AE344" s="25" t="n"/>
      <c r="AF344" s="25" t="n"/>
      <c r="AG344" s="25" t="n"/>
    </row>
    <row r="345">
      <c r="A345" s="25" t="n"/>
      <c r="B345" s="25" t="n"/>
      <c r="C345" s="25" t="n"/>
      <c r="D345" s="25" t="n"/>
      <c r="E345" s="25" t="n"/>
      <c r="F345" s="25" t="n"/>
      <c r="G345" s="25" t="n"/>
      <c r="H345" s="25" t="n"/>
      <c r="I345" s="25" t="n"/>
      <c r="J345" s="25" t="n"/>
      <c r="K345" s="25" t="n"/>
      <c r="L345" s="25" t="n"/>
      <c r="M345" s="25" t="n"/>
      <c r="N345" s="25" t="n"/>
      <c r="O345" s="25" t="n"/>
      <c r="P345" s="25" t="n"/>
      <c r="Q345" s="25" t="n"/>
      <c r="R345" s="25" t="n"/>
      <c r="S345" s="25" t="n"/>
      <c r="T345" s="25" t="n"/>
      <c r="U345" s="25" t="n"/>
      <c r="V345" s="25" t="n"/>
      <c r="W345" s="25" t="n"/>
      <c r="X345" s="25" t="n"/>
      <c r="Y345" s="25" t="n"/>
      <c r="Z345" s="25" t="n"/>
      <c r="AA345" s="25" t="n"/>
      <c r="AB345" s="25" t="n"/>
      <c r="AC345" s="25" t="n"/>
      <c r="AD345" s="25" t="n"/>
      <c r="AE345" s="25" t="n"/>
      <c r="AF345" s="25" t="n"/>
      <c r="AG345" s="25" t="n"/>
    </row>
    <row r="346">
      <c r="A346" s="25" t="n"/>
      <c r="B346" s="25" t="n"/>
      <c r="C346" s="25" t="n"/>
      <c r="D346" s="25" t="n"/>
      <c r="E346" s="25" t="n"/>
      <c r="F346" s="25" t="n"/>
      <c r="G346" s="25" t="n"/>
      <c r="H346" s="25" t="n"/>
      <c r="I346" s="25" t="n"/>
      <c r="J346" s="25" t="n"/>
      <c r="K346" s="25" t="n"/>
      <c r="L346" s="25" t="n"/>
      <c r="M346" s="25" t="n"/>
      <c r="N346" s="25" t="n"/>
      <c r="O346" s="25" t="n"/>
      <c r="P346" s="25" t="n"/>
      <c r="Q346" s="25" t="n"/>
      <c r="R346" s="25" t="n"/>
      <c r="S346" s="25" t="n"/>
      <c r="T346" s="25" t="n"/>
      <c r="U346" s="25" t="n"/>
      <c r="V346" s="25" t="n"/>
      <c r="W346" s="25" t="n"/>
      <c r="X346" s="25" t="n"/>
      <c r="Y346" s="25" t="n"/>
      <c r="Z346" s="25" t="n"/>
      <c r="AA346" s="25" t="n"/>
      <c r="AB346" s="25" t="n"/>
      <c r="AC346" s="25" t="n"/>
      <c r="AD346" s="25" t="n"/>
      <c r="AE346" s="25" t="n"/>
      <c r="AF346" s="25" t="n"/>
      <c r="AG346" s="25" t="n"/>
    </row>
    <row r="347">
      <c r="A347" s="25" t="n"/>
      <c r="B347" s="25" t="n"/>
      <c r="C347" s="25" t="n"/>
      <c r="D347" s="25" t="n"/>
      <c r="E347" s="25" t="n"/>
      <c r="F347" s="25" t="n"/>
      <c r="G347" s="25" t="n"/>
      <c r="H347" s="25" t="n"/>
      <c r="I347" s="25" t="n"/>
      <c r="J347" s="25" t="n"/>
      <c r="K347" s="25" t="n"/>
      <c r="L347" s="25" t="n"/>
      <c r="M347" s="25" t="n"/>
      <c r="N347" s="25" t="n"/>
      <c r="O347" s="25" t="n"/>
      <c r="P347" s="25" t="n"/>
      <c r="Q347" s="25" t="n"/>
      <c r="R347" s="25" t="n"/>
      <c r="S347" s="25" t="n"/>
      <c r="T347" s="25" t="n"/>
      <c r="U347" s="25" t="n"/>
      <c r="V347" s="25" t="n"/>
      <c r="W347" s="25" t="n"/>
      <c r="X347" s="25" t="n"/>
      <c r="Y347" s="25" t="n"/>
      <c r="Z347" s="25" t="n"/>
      <c r="AA347" s="25" t="n"/>
      <c r="AB347" s="25" t="n"/>
      <c r="AC347" s="25" t="n"/>
      <c r="AD347" s="25" t="n"/>
      <c r="AE347" s="25" t="n"/>
      <c r="AF347" s="25" t="n"/>
      <c r="AG347" s="25" t="n"/>
    </row>
    <row r="348">
      <c r="A348" s="25" t="n"/>
      <c r="B348" s="25" t="n"/>
      <c r="C348" s="25" t="n"/>
      <c r="D348" s="25" t="n"/>
      <c r="E348" s="25" t="n"/>
      <c r="F348" s="25" t="n"/>
      <c r="G348" s="25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25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  <c r="AA348" s="25" t="n"/>
      <c r="AB348" s="25" t="n"/>
      <c r="AC348" s="25" t="n"/>
      <c r="AD348" s="25" t="n"/>
      <c r="AE348" s="25" t="n"/>
      <c r="AF348" s="25" t="n"/>
      <c r="AG348" s="25" t="n"/>
    </row>
    <row r="349">
      <c r="A349" s="25" t="n"/>
      <c r="B349" s="25" t="n"/>
      <c r="C349" s="25" t="n"/>
      <c r="D349" s="25" t="n"/>
      <c r="E349" s="25" t="n"/>
      <c r="F349" s="25" t="n"/>
      <c r="G349" s="25" t="n"/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25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  <c r="AA349" s="25" t="n"/>
      <c r="AB349" s="25" t="n"/>
      <c r="AC349" s="25" t="n"/>
      <c r="AD349" s="25" t="n"/>
      <c r="AE349" s="25" t="n"/>
      <c r="AF349" s="25" t="n"/>
      <c r="AG349" s="25" t="n"/>
    </row>
    <row r="350">
      <c r="A350" s="25" t="n"/>
      <c r="B350" s="25" t="n"/>
      <c r="C350" s="25" t="n"/>
      <c r="D350" s="25" t="n"/>
      <c r="E350" s="25" t="n"/>
      <c r="F350" s="25" t="n"/>
      <c r="G350" s="25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25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  <c r="AA350" s="25" t="n"/>
      <c r="AB350" s="25" t="n"/>
      <c r="AC350" s="25" t="n"/>
      <c r="AD350" s="25" t="n"/>
      <c r="AE350" s="25" t="n"/>
      <c r="AF350" s="25" t="n"/>
      <c r="AG350" s="25" t="n"/>
    </row>
    <row r="351">
      <c r="A351" s="25" t="n"/>
      <c r="B351" s="25" t="n"/>
      <c r="C351" s="25" t="n"/>
      <c r="D351" s="25" t="n"/>
      <c r="E351" s="25" t="n"/>
      <c r="F351" s="25" t="n"/>
      <c r="G351" s="25" t="n"/>
      <c r="H351" s="25" t="n"/>
      <c r="I351" s="25" t="n"/>
      <c r="J351" s="25" t="n"/>
      <c r="K351" s="25" t="n"/>
      <c r="L351" s="25" t="n"/>
      <c r="M351" s="25" t="n"/>
      <c r="N351" s="25" t="n"/>
      <c r="O351" s="25" t="n"/>
      <c r="P351" s="25" t="n"/>
      <c r="Q351" s="25" t="n"/>
      <c r="R351" s="25" t="n"/>
      <c r="S351" s="25" t="n"/>
      <c r="T351" s="25" t="n"/>
      <c r="U351" s="25" t="n"/>
      <c r="V351" s="25" t="n"/>
      <c r="W351" s="25" t="n"/>
      <c r="X351" s="25" t="n"/>
      <c r="Y351" s="25" t="n"/>
      <c r="Z351" s="25" t="n"/>
      <c r="AA351" s="25" t="n"/>
      <c r="AB351" s="25" t="n"/>
      <c r="AC351" s="25" t="n"/>
      <c r="AD351" s="25" t="n"/>
      <c r="AE351" s="25" t="n"/>
      <c r="AF351" s="25" t="n"/>
      <c r="AG351" s="25" t="n"/>
    </row>
    <row r="352">
      <c r="A352" s="25" t="n"/>
      <c r="B352" s="25" t="n"/>
      <c r="C352" s="25" t="n"/>
      <c r="D352" s="25" t="n"/>
      <c r="E352" s="25" t="n"/>
      <c r="F352" s="25" t="n"/>
      <c r="G352" s="25" t="n"/>
      <c r="H352" s="25" t="n"/>
      <c r="I352" s="25" t="n"/>
      <c r="J352" s="25" t="n"/>
      <c r="K352" s="25" t="n"/>
      <c r="L352" s="25" t="n"/>
      <c r="M352" s="25" t="n"/>
      <c r="N352" s="25" t="n"/>
      <c r="O352" s="25" t="n"/>
      <c r="P352" s="25" t="n"/>
      <c r="Q352" s="25" t="n"/>
      <c r="R352" s="25" t="n"/>
      <c r="S352" s="25" t="n"/>
      <c r="T352" s="25" t="n"/>
      <c r="U352" s="25" t="n"/>
      <c r="V352" s="25" t="n"/>
      <c r="W352" s="25" t="n"/>
      <c r="X352" s="25" t="n"/>
      <c r="Y352" s="25" t="n"/>
      <c r="Z352" s="25" t="n"/>
      <c r="AA352" s="25" t="n"/>
      <c r="AB352" s="25" t="n"/>
      <c r="AC352" s="25" t="n"/>
      <c r="AD352" s="25" t="n"/>
      <c r="AE352" s="25" t="n"/>
      <c r="AF352" s="25" t="n"/>
      <c r="AG352" s="25" t="n"/>
    </row>
    <row r="353">
      <c r="A353" s="25" t="n"/>
      <c r="B353" s="25" t="n"/>
      <c r="C353" s="25" t="n"/>
      <c r="D353" s="25" t="n"/>
      <c r="E353" s="25" t="n"/>
      <c r="F353" s="25" t="n"/>
      <c r="G353" s="25" t="n"/>
      <c r="H353" s="25" t="n"/>
      <c r="I353" s="25" t="n"/>
      <c r="J353" s="25" t="n"/>
      <c r="K353" s="25" t="n"/>
      <c r="L353" s="25" t="n"/>
      <c r="M353" s="25" t="n"/>
      <c r="N353" s="25" t="n"/>
      <c r="O353" s="25" t="n"/>
      <c r="P353" s="25" t="n"/>
      <c r="Q353" s="25" t="n"/>
      <c r="R353" s="25" t="n"/>
      <c r="S353" s="25" t="n"/>
      <c r="T353" s="25" t="n"/>
      <c r="U353" s="25" t="n"/>
      <c r="V353" s="25" t="n"/>
      <c r="W353" s="25" t="n"/>
      <c r="X353" s="25" t="n"/>
      <c r="Y353" s="25" t="n"/>
      <c r="Z353" s="25" t="n"/>
      <c r="AA353" s="25" t="n"/>
      <c r="AB353" s="25" t="n"/>
      <c r="AC353" s="25" t="n"/>
      <c r="AD353" s="25" t="n"/>
      <c r="AE353" s="25" t="n"/>
      <c r="AF353" s="25" t="n"/>
      <c r="AG353" s="25" t="n"/>
    </row>
    <row r="354">
      <c r="A354" s="25" t="n"/>
      <c r="B354" s="25" t="n"/>
      <c r="C354" s="25" t="n"/>
      <c r="D354" s="25" t="n"/>
      <c r="E354" s="25" t="n"/>
      <c r="F354" s="25" t="n"/>
      <c r="G354" s="25" t="n"/>
      <c r="H354" s="25" t="n"/>
      <c r="I354" s="25" t="n"/>
      <c r="J354" s="25" t="n"/>
      <c r="K354" s="25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  <c r="AA354" s="25" t="n"/>
      <c r="AB354" s="25" t="n"/>
      <c r="AC354" s="25" t="n"/>
      <c r="AD354" s="25" t="n"/>
      <c r="AE354" s="25" t="n"/>
      <c r="AF354" s="25" t="n"/>
      <c r="AG354" s="25" t="n"/>
    </row>
    <row r="355">
      <c r="A355" s="25" t="n"/>
      <c r="B355" s="25" t="n"/>
      <c r="C355" s="25" t="n"/>
      <c r="D355" s="25" t="n"/>
      <c r="E355" s="25" t="n"/>
      <c r="F355" s="25" t="n"/>
      <c r="G355" s="25" t="n"/>
      <c r="H355" s="25" t="n"/>
      <c r="I355" s="25" t="n"/>
      <c r="J355" s="25" t="n"/>
      <c r="K355" s="25" t="n"/>
      <c r="L355" s="25" t="n"/>
      <c r="M355" s="25" t="n"/>
      <c r="N355" s="25" t="n"/>
      <c r="O355" s="25" t="n"/>
      <c r="P355" s="25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  <c r="AA355" s="25" t="n"/>
      <c r="AB355" s="25" t="n"/>
      <c r="AC355" s="25" t="n"/>
      <c r="AD355" s="25" t="n"/>
      <c r="AE355" s="25" t="n"/>
      <c r="AF355" s="25" t="n"/>
      <c r="AG355" s="25" t="n"/>
    </row>
    <row r="356">
      <c r="A356" s="25" t="n"/>
      <c r="B356" s="25" t="n"/>
      <c r="C356" s="25" t="n"/>
      <c r="D356" s="25" t="n"/>
      <c r="E356" s="25" t="n"/>
      <c r="F356" s="25" t="n"/>
      <c r="G356" s="25" t="n"/>
      <c r="H356" s="25" t="n"/>
      <c r="I356" s="25" t="n"/>
      <c r="J356" s="25" t="n"/>
      <c r="K356" s="25" t="n"/>
      <c r="L356" s="25" t="n"/>
      <c r="M356" s="25" t="n"/>
      <c r="N356" s="25" t="n"/>
      <c r="O356" s="25" t="n"/>
      <c r="P356" s="25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  <c r="AA356" s="25" t="n"/>
      <c r="AB356" s="25" t="n"/>
      <c r="AC356" s="25" t="n"/>
      <c r="AD356" s="25" t="n"/>
      <c r="AE356" s="25" t="n"/>
      <c r="AF356" s="25" t="n"/>
      <c r="AG356" s="25" t="n"/>
    </row>
    <row r="357">
      <c r="A357" s="25" t="n"/>
      <c r="B357" s="25" t="n"/>
      <c r="C357" s="25" t="n"/>
      <c r="D357" s="25" t="n"/>
      <c r="E357" s="25" t="n"/>
      <c r="F357" s="25" t="n"/>
      <c r="G357" s="25" t="n"/>
      <c r="H357" s="25" t="n"/>
      <c r="I357" s="25" t="n"/>
      <c r="J357" s="25" t="n"/>
      <c r="K357" s="25" t="n"/>
      <c r="L357" s="25" t="n"/>
      <c r="M357" s="25" t="n"/>
      <c r="N357" s="25" t="n"/>
      <c r="O357" s="25" t="n"/>
      <c r="P357" s="25" t="n"/>
      <c r="Q357" s="25" t="n"/>
      <c r="R357" s="25" t="n"/>
      <c r="S357" s="25" t="n"/>
      <c r="T357" s="25" t="n"/>
      <c r="U357" s="25" t="n"/>
      <c r="V357" s="25" t="n"/>
      <c r="W357" s="25" t="n"/>
      <c r="X357" s="25" t="n"/>
      <c r="Y357" s="25" t="n"/>
      <c r="Z357" s="25" t="n"/>
      <c r="AA357" s="25" t="n"/>
      <c r="AB357" s="25" t="n"/>
      <c r="AC357" s="25" t="n"/>
      <c r="AD357" s="25" t="n"/>
      <c r="AE357" s="25" t="n"/>
      <c r="AF357" s="25" t="n"/>
      <c r="AG357" s="25" t="n"/>
    </row>
    <row r="358">
      <c r="A358" s="25" t="n"/>
      <c r="B358" s="25" t="n"/>
      <c r="C358" s="25" t="n"/>
      <c r="D358" s="25" t="n"/>
      <c r="E358" s="25" t="n"/>
      <c r="F358" s="25" t="n"/>
      <c r="G358" s="25" t="n"/>
      <c r="H358" s="25" t="n"/>
      <c r="I358" s="25" t="n"/>
      <c r="J358" s="25" t="n"/>
      <c r="K358" s="25" t="n"/>
      <c r="L358" s="25" t="n"/>
      <c r="M358" s="25" t="n"/>
      <c r="N358" s="25" t="n"/>
      <c r="O358" s="25" t="n"/>
      <c r="P358" s="25" t="n"/>
      <c r="Q358" s="25" t="n"/>
      <c r="R358" s="25" t="n"/>
      <c r="S358" s="25" t="n"/>
      <c r="T358" s="25" t="n"/>
      <c r="U358" s="25" t="n"/>
      <c r="V358" s="25" t="n"/>
      <c r="W358" s="25" t="n"/>
      <c r="X358" s="25" t="n"/>
      <c r="Y358" s="25" t="n"/>
      <c r="Z358" s="25" t="n"/>
      <c r="AA358" s="25" t="n"/>
      <c r="AB358" s="25" t="n"/>
      <c r="AC358" s="25" t="n"/>
      <c r="AD358" s="25" t="n"/>
      <c r="AE358" s="25" t="n"/>
      <c r="AF358" s="25" t="n"/>
      <c r="AG358" s="25" t="n"/>
    </row>
    <row r="359">
      <c r="A359" s="25" t="n"/>
      <c r="B359" s="25" t="n"/>
      <c r="C359" s="25" t="n"/>
      <c r="D359" s="25" t="n"/>
      <c r="E359" s="25" t="n"/>
      <c r="F359" s="25" t="n"/>
      <c r="G359" s="25" t="n"/>
      <c r="H359" s="25" t="n"/>
      <c r="I359" s="25" t="n"/>
      <c r="J359" s="25" t="n"/>
      <c r="K359" s="25" t="n"/>
      <c r="L359" s="25" t="n"/>
      <c r="M359" s="25" t="n"/>
      <c r="N359" s="25" t="n"/>
      <c r="O359" s="25" t="n"/>
      <c r="P359" s="25" t="n"/>
      <c r="Q359" s="25" t="n"/>
      <c r="R359" s="25" t="n"/>
      <c r="S359" s="25" t="n"/>
      <c r="T359" s="25" t="n"/>
      <c r="U359" s="25" t="n"/>
      <c r="V359" s="25" t="n"/>
      <c r="W359" s="25" t="n"/>
      <c r="X359" s="25" t="n"/>
      <c r="Y359" s="25" t="n"/>
      <c r="Z359" s="25" t="n"/>
      <c r="AA359" s="25" t="n"/>
      <c r="AB359" s="25" t="n"/>
      <c r="AC359" s="25" t="n"/>
      <c r="AD359" s="25" t="n"/>
      <c r="AE359" s="25" t="n"/>
      <c r="AF359" s="25" t="n"/>
      <c r="AG359" s="25" t="n"/>
    </row>
    <row r="360">
      <c r="A360" s="25" t="n"/>
      <c r="B360" s="25" t="n"/>
      <c r="C360" s="25" t="n"/>
      <c r="D360" s="25" t="n"/>
      <c r="E360" s="25" t="n"/>
      <c r="F360" s="25" t="n"/>
      <c r="G360" s="25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25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  <c r="AA360" s="25" t="n"/>
      <c r="AB360" s="25" t="n"/>
      <c r="AC360" s="25" t="n"/>
      <c r="AD360" s="25" t="n"/>
      <c r="AE360" s="25" t="n"/>
      <c r="AF360" s="25" t="n"/>
      <c r="AG360" s="25" t="n"/>
    </row>
    <row r="361">
      <c r="A361" s="25" t="n"/>
      <c r="B361" s="25" t="n"/>
      <c r="C361" s="25" t="n"/>
      <c r="D361" s="25" t="n"/>
      <c r="E361" s="25" t="n"/>
      <c r="F361" s="25" t="n"/>
      <c r="G361" s="25" t="n"/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  <c r="AA361" s="25" t="n"/>
      <c r="AB361" s="25" t="n"/>
      <c r="AC361" s="25" t="n"/>
      <c r="AD361" s="25" t="n"/>
      <c r="AE361" s="25" t="n"/>
      <c r="AF361" s="25" t="n"/>
      <c r="AG361" s="25" t="n"/>
    </row>
    <row r="362">
      <c r="A362" s="25" t="n"/>
      <c r="B362" s="25" t="n"/>
      <c r="C362" s="25" t="n"/>
      <c r="D362" s="25" t="n"/>
      <c r="E362" s="25" t="n"/>
      <c r="F362" s="25" t="n"/>
      <c r="G362" s="25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25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  <c r="AA362" s="25" t="n"/>
      <c r="AB362" s="25" t="n"/>
      <c r="AC362" s="25" t="n"/>
      <c r="AD362" s="25" t="n"/>
      <c r="AE362" s="25" t="n"/>
      <c r="AF362" s="25" t="n"/>
      <c r="AG362" s="25" t="n"/>
    </row>
    <row r="363">
      <c r="A363" s="25" t="n"/>
      <c r="B363" s="25" t="n"/>
      <c r="C363" s="25" t="n"/>
      <c r="D363" s="25" t="n"/>
      <c r="E363" s="25" t="n"/>
      <c r="F363" s="25" t="n"/>
      <c r="G363" s="25" t="n"/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25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  <c r="AA363" s="25" t="n"/>
      <c r="AB363" s="25" t="n"/>
      <c r="AC363" s="25" t="n"/>
      <c r="AD363" s="25" t="n"/>
      <c r="AE363" s="25" t="n"/>
      <c r="AF363" s="25" t="n"/>
      <c r="AG363" s="25" t="n"/>
    </row>
    <row r="364">
      <c r="A364" s="25" t="n"/>
      <c r="B364" s="25" t="n"/>
      <c r="C364" s="25" t="n"/>
      <c r="D364" s="25" t="n"/>
      <c r="E364" s="25" t="n"/>
      <c r="F364" s="25" t="n"/>
      <c r="G364" s="25" t="n"/>
      <c r="H364" s="25" t="n"/>
      <c r="I364" s="25" t="n"/>
      <c r="J364" s="25" t="n"/>
      <c r="K364" s="25" t="n"/>
      <c r="L364" s="25" t="n"/>
      <c r="M364" s="25" t="n"/>
      <c r="N364" s="25" t="n"/>
      <c r="O364" s="25" t="n"/>
      <c r="P364" s="25" t="n"/>
      <c r="Q364" s="25" t="n"/>
      <c r="R364" s="25" t="n"/>
      <c r="S364" s="25" t="n"/>
      <c r="T364" s="25" t="n"/>
      <c r="U364" s="25" t="n"/>
      <c r="V364" s="25" t="n"/>
      <c r="W364" s="25" t="n"/>
      <c r="X364" s="25" t="n"/>
      <c r="Y364" s="25" t="n"/>
      <c r="Z364" s="25" t="n"/>
      <c r="AA364" s="25" t="n"/>
      <c r="AB364" s="25" t="n"/>
      <c r="AC364" s="25" t="n"/>
      <c r="AD364" s="25" t="n"/>
      <c r="AE364" s="25" t="n"/>
      <c r="AF364" s="25" t="n"/>
      <c r="AG364" s="25" t="n"/>
    </row>
    <row r="365">
      <c r="A365" s="25" t="n"/>
      <c r="B365" s="25" t="n"/>
      <c r="C365" s="25" t="n"/>
      <c r="D365" s="25" t="n"/>
      <c r="E365" s="25" t="n"/>
      <c r="F365" s="25" t="n"/>
      <c r="G365" s="25" t="n"/>
      <c r="H365" s="25" t="n"/>
      <c r="I365" s="25" t="n"/>
      <c r="J365" s="25" t="n"/>
      <c r="K365" s="25" t="n"/>
      <c r="L365" s="25" t="n"/>
      <c r="M365" s="25" t="n"/>
      <c r="N365" s="25" t="n"/>
      <c r="O365" s="25" t="n"/>
      <c r="P365" s="25" t="n"/>
      <c r="Q365" s="25" t="n"/>
      <c r="R365" s="25" t="n"/>
      <c r="S365" s="25" t="n"/>
      <c r="T365" s="25" t="n"/>
      <c r="U365" s="25" t="n"/>
      <c r="V365" s="25" t="n"/>
      <c r="W365" s="25" t="n"/>
      <c r="X365" s="25" t="n"/>
      <c r="Y365" s="25" t="n"/>
      <c r="Z365" s="25" t="n"/>
      <c r="AA365" s="25" t="n"/>
      <c r="AB365" s="25" t="n"/>
      <c r="AC365" s="25" t="n"/>
      <c r="AD365" s="25" t="n"/>
      <c r="AE365" s="25" t="n"/>
      <c r="AF365" s="25" t="n"/>
      <c r="AG365" s="25" t="n"/>
    </row>
    <row r="366">
      <c r="A366" s="25" t="n"/>
      <c r="B366" s="25" t="n"/>
      <c r="C366" s="25" t="n"/>
      <c r="D366" s="25" t="n"/>
      <c r="E366" s="25" t="n"/>
      <c r="F366" s="25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25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  <c r="Z366" s="25" t="n"/>
      <c r="AA366" s="25" t="n"/>
      <c r="AB366" s="25" t="n"/>
      <c r="AC366" s="25" t="n"/>
      <c r="AD366" s="25" t="n"/>
      <c r="AE366" s="25" t="n"/>
      <c r="AF366" s="25" t="n"/>
      <c r="AG366" s="25" t="n"/>
    </row>
    <row r="367">
      <c r="A367" s="25" t="n"/>
      <c r="B367" s="25" t="n"/>
      <c r="C367" s="25" t="n"/>
      <c r="D367" s="25" t="n"/>
      <c r="E367" s="25" t="n"/>
      <c r="F367" s="25" t="n"/>
      <c r="G367" s="25" t="n"/>
      <c r="H367" s="25" t="n"/>
      <c r="I367" s="25" t="n"/>
      <c r="J367" s="25" t="n"/>
      <c r="K367" s="25" t="n"/>
      <c r="L367" s="25" t="n"/>
      <c r="M367" s="25" t="n"/>
      <c r="N367" s="25" t="n"/>
      <c r="O367" s="25" t="n"/>
      <c r="P367" s="25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  <c r="AA367" s="25" t="n"/>
      <c r="AB367" s="25" t="n"/>
      <c r="AC367" s="25" t="n"/>
      <c r="AD367" s="25" t="n"/>
      <c r="AE367" s="25" t="n"/>
      <c r="AF367" s="25" t="n"/>
      <c r="AG367" s="25" t="n"/>
    </row>
    <row r="368">
      <c r="A368" s="25" t="n"/>
      <c r="B368" s="25" t="n"/>
      <c r="C368" s="25" t="n"/>
      <c r="D368" s="25" t="n"/>
      <c r="E368" s="25" t="n"/>
      <c r="F368" s="25" t="n"/>
      <c r="G368" s="25" t="n"/>
      <c r="H368" s="25" t="n"/>
      <c r="I368" s="25" t="n"/>
      <c r="J368" s="25" t="n"/>
      <c r="K368" s="25" t="n"/>
      <c r="L368" s="25" t="n"/>
      <c r="M368" s="25" t="n"/>
      <c r="N368" s="25" t="n"/>
      <c r="O368" s="25" t="n"/>
      <c r="P368" s="25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  <c r="AA368" s="25" t="n"/>
      <c r="AB368" s="25" t="n"/>
      <c r="AC368" s="25" t="n"/>
      <c r="AD368" s="25" t="n"/>
      <c r="AE368" s="25" t="n"/>
      <c r="AF368" s="25" t="n"/>
      <c r="AG368" s="25" t="n"/>
    </row>
    <row r="369">
      <c r="A369" s="25" t="n"/>
      <c r="B369" s="25" t="n"/>
      <c r="C369" s="25" t="n"/>
      <c r="D369" s="25" t="n"/>
      <c r="E369" s="25" t="n"/>
      <c r="F369" s="25" t="n"/>
      <c r="G369" s="25" t="n"/>
      <c r="H369" s="25" t="n"/>
      <c r="I369" s="25" t="n"/>
      <c r="J369" s="25" t="n"/>
      <c r="K369" s="25" t="n"/>
      <c r="L369" s="25" t="n"/>
      <c r="M369" s="25" t="n"/>
      <c r="N369" s="25" t="n"/>
      <c r="O369" s="25" t="n"/>
      <c r="P369" s="25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  <c r="AA369" s="25" t="n"/>
      <c r="AB369" s="25" t="n"/>
      <c r="AC369" s="25" t="n"/>
      <c r="AD369" s="25" t="n"/>
      <c r="AE369" s="25" t="n"/>
      <c r="AF369" s="25" t="n"/>
      <c r="AG369" s="25" t="n"/>
    </row>
    <row r="370">
      <c r="A370" s="25" t="n"/>
      <c r="B370" s="25" t="n"/>
      <c r="C370" s="25" t="n"/>
      <c r="D370" s="25" t="n"/>
      <c r="E370" s="25" t="n"/>
      <c r="F370" s="25" t="n"/>
      <c r="G370" s="25" t="n"/>
      <c r="H370" s="25" t="n"/>
      <c r="I370" s="25" t="n"/>
      <c r="J370" s="25" t="n"/>
      <c r="K370" s="25" t="n"/>
      <c r="L370" s="25" t="n"/>
      <c r="M370" s="25" t="n"/>
      <c r="N370" s="25" t="n"/>
      <c r="O370" s="25" t="n"/>
      <c r="P370" s="25" t="n"/>
      <c r="Q370" s="25" t="n"/>
      <c r="R370" s="25" t="n"/>
      <c r="S370" s="25" t="n"/>
      <c r="T370" s="25" t="n"/>
      <c r="U370" s="25" t="n"/>
      <c r="V370" s="25" t="n"/>
      <c r="W370" s="25" t="n"/>
      <c r="X370" s="25" t="n"/>
      <c r="Y370" s="25" t="n"/>
      <c r="Z370" s="25" t="n"/>
      <c r="AA370" s="25" t="n"/>
      <c r="AB370" s="25" t="n"/>
      <c r="AC370" s="25" t="n"/>
      <c r="AD370" s="25" t="n"/>
      <c r="AE370" s="25" t="n"/>
      <c r="AF370" s="25" t="n"/>
      <c r="AG370" s="25" t="n"/>
    </row>
    <row r="371">
      <c r="A371" s="25" t="n"/>
      <c r="B371" s="25" t="n"/>
      <c r="C371" s="25" t="n"/>
      <c r="D371" s="25" t="n"/>
      <c r="E371" s="25" t="n"/>
      <c r="F371" s="25" t="n"/>
      <c r="G371" s="25" t="n"/>
      <c r="H371" s="25" t="n"/>
      <c r="I371" s="25" t="n"/>
      <c r="J371" s="25" t="n"/>
      <c r="K371" s="25" t="n"/>
      <c r="L371" s="25" t="n"/>
      <c r="M371" s="25" t="n"/>
      <c r="N371" s="25" t="n"/>
      <c r="O371" s="25" t="n"/>
      <c r="P371" s="25" t="n"/>
      <c r="Q371" s="25" t="n"/>
      <c r="R371" s="25" t="n"/>
      <c r="S371" s="25" t="n"/>
      <c r="T371" s="25" t="n"/>
      <c r="U371" s="25" t="n"/>
      <c r="V371" s="25" t="n"/>
      <c r="W371" s="25" t="n"/>
      <c r="X371" s="25" t="n"/>
      <c r="Y371" s="25" t="n"/>
      <c r="Z371" s="25" t="n"/>
      <c r="AA371" s="25" t="n"/>
      <c r="AB371" s="25" t="n"/>
      <c r="AC371" s="25" t="n"/>
      <c r="AD371" s="25" t="n"/>
      <c r="AE371" s="25" t="n"/>
      <c r="AF371" s="25" t="n"/>
      <c r="AG371" s="25" t="n"/>
    </row>
    <row r="372">
      <c r="A372" s="25" t="n"/>
      <c r="B372" s="25" t="n"/>
      <c r="C372" s="25" t="n"/>
      <c r="D372" s="25" t="n"/>
      <c r="E372" s="25" t="n"/>
      <c r="F372" s="25" t="n"/>
      <c r="G372" s="25" t="n"/>
      <c r="H372" s="25" t="n"/>
      <c r="I372" s="25" t="n"/>
      <c r="J372" s="25" t="n"/>
      <c r="K372" s="25" t="n"/>
      <c r="L372" s="25" t="n"/>
      <c r="M372" s="25" t="n"/>
      <c r="N372" s="25" t="n"/>
      <c r="O372" s="25" t="n"/>
      <c r="P372" s="25" t="n"/>
      <c r="Q372" s="25" t="n"/>
      <c r="R372" s="25" t="n"/>
      <c r="S372" s="25" t="n"/>
      <c r="T372" s="25" t="n"/>
      <c r="U372" s="25" t="n"/>
      <c r="V372" s="25" t="n"/>
      <c r="W372" s="25" t="n"/>
      <c r="X372" s="25" t="n"/>
      <c r="Y372" s="25" t="n"/>
      <c r="Z372" s="25" t="n"/>
      <c r="AA372" s="25" t="n"/>
      <c r="AB372" s="25" t="n"/>
      <c r="AC372" s="25" t="n"/>
      <c r="AD372" s="25" t="n"/>
      <c r="AE372" s="25" t="n"/>
      <c r="AF372" s="25" t="n"/>
      <c r="AG372" s="25" t="n"/>
    </row>
    <row r="373">
      <c r="A373" s="25" t="n"/>
      <c r="B373" s="25" t="n"/>
      <c r="C373" s="25" t="n"/>
      <c r="D373" s="25" t="n"/>
      <c r="E373" s="25" t="n"/>
      <c r="F373" s="25" t="n"/>
      <c r="G373" s="25" t="n"/>
      <c r="H373" s="25" t="n"/>
      <c r="I373" s="25" t="n"/>
      <c r="J373" s="25" t="n"/>
      <c r="K373" s="25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  <c r="AA373" s="25" t="n"/>
      <c r="AB373" s="25" t="n"/>
      <c r="AC373" s="25" t="n"/>
      <c r="AD373" s="25" t="n"/>
      <c r="AE373" s="25" t="n"/>
      <c r="AF373" s="25" t="n"/>
      <c r="AG373" s="25" t="n"/>
    </row>
    <row r="374">
      <c r="A374" s="25" t="n"/>
      <c r="B374" s="25" t="n"/>
      <c r="C374" s="25" t="n"/>
      <c r="D374" s="25" t="n"/>
      <c r="E374" s="25" t="n"/>
      <c r="F374" s="25" t="n"/>
      <c r="G374" s="25" t="n"/>
      <c r="H374" s="25" t="n"/>
      <c r="I374" s="25" t="n"/>
      <c r="J374" s="25" t="n"/>
      <c r="K374" s="25" t="n"/>
      <c r="L374" s="25" t="n"/>
      <c r="M374" s="25" t="n"/>
      <c r="N374" s="25" t="n"/>
      <c r="O374" s="25" t="n"/>
      <c r="P374" s="25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  <c r="AA374" s="25" t="n"/>
      <c r="AB374" s="25" t="n"/>
      <c r="AC374" s="25" t="n"/>
      <c r="AD374" s="25" t="n"/>
      <c r="AE374" s="25" t="n"/>
      <c r="AF374" s="25" t="n"/>
      <c r="AG374" s="25" t="n"/>
    </row>
    <row r="375">
      <c r="A375" s="25" t="n"/>
      <c r="B375" s="25" t="n"/>
      <c r="C375" s="25" t="n"/>
      <c r="D375" s="25" t="n"/>
      <c r="E375" s="25" t="n"/>
      <c r="F375" s="25" t="n"/>
      <c r="G375" s="25" t="n"/>
      <c r="H375" s="25" t="n"/>
      <c r="I375" s="25" t="n"/>
      <c r="J375" s="25" t="n"/>
      <c r="K375" s="25" t="n"/>
      <c r="L375" s="25" t="n"/>
      <c r="M375" s="25" t="n"/>
      <c r="N375" s="25" t="n"/>
      <c r="O375" s="25" t="n"/>
      <c r="P375" s="25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  <c r="AA375" s="25" t="n"/>
      <c r="AB375" s="25" t="n"/>
      <c r="AC375" s="25" t="n"/>
      <c r="AD375" s="25" t="n"/>
      <c r="AE375" s="25" t="n"/>
      <c r="AF375" s="25" t="n"/>
      <c r="AG375" s="25" t="n"/>
    </row>
    <row r="376">
      <c r="A376" s="25" t="n"/>
      <c r="B376" s="25" t="n"/>
      <c r="C376" s="25" t="n"/>
      <c r="D376" s="25" t="n"/>
      <c r="E376" s="25" t="n"/>
      <c r="F376" s="25" t="n"/>
      <c r="G376" s="25" t="n"/>
      <c r="H376" s="25" t="n"/>
      <c r="I376" s="25" t="n"/>
      <c r="J376" s="25" t="n"/>
      <c r="K376" s="25" t="n"/>
      <c r="L376" s="25" t="n"/>
      <c r="M376" s="25" t="n"/>
      <c r="N376" s="25" t="n"/>
      <c r="O376" s="25" t="n"/>
      <c r="P376" s="25" t="n"/>
      <c r="Q376" s="25" t="n"/>
      <c r="R376" s="25" t="n"/>
      <c r="S376" s="25" t="n"/>
      <c r="T376" s="25" t="n"/>
      <c r="U376" s="25" t="n"/>
      <c r="V376" s="25" t="n"/>
      <c r="W376" s="25" t="n"/>
      <c r="X376" s="25" t="n"/>
      <c r="Y376" s="25" t="n"/>
      <c r="Z376" s="25" t="n"/>
      <c r="AA376" s="25" t="n"/>
      <c r="AB376" s="25" t="n"/>
      <c r="AC376" s="25" t="n"/>
      <c r="AD376" s="25" t="n"/>
      <c r="AE376" s="25" t="n"/>
      <c r="AF376" s="25" t="n"/>
      <c r="AG376" s="25" t="n"/>
    </row>
    <row r="377">
      <c r="A377" s="25" t="n"/>
      <c r="B377" s="25" t="n"/>
      <c r="C377" s="25" t="n"/>
      <c r="D377" s="25" t="n"/>
      <c r="E377" s="25" t="n"/>
      <c r="F377" s="25" t="n"/>
      <c r="G377" s="25" t="n"/>
      <c r="H377" s="25" t="n"/>
      <c r="I377" s="25" t="n"/>
      <c r="J377" s="25" t="n"/>
      <c r="K377" s="25" t="n"/>
      <c r="L377" s="25" t="n"/>
      <c r="M377" s="25" t="n"/>
      <c r="N377" s="25" t="n"/>
      <c r="O377" s="25" t="n"/>
      <c r="P377" s="25" t="n"/>
      <c r="Q377" s="25" t="n"/>
      <c r="R377" s="25" t="n"/>
      <c r="S377" s="25" t="n"/>
      <c r="T377" s="25" t="n"/>
      <c r="U377" s="25" t="n"/>
      <c r="V377" s="25" t="n"/>
      <c r="W377" s="25" t="n"/>
      <c r="X377" s="25" t="n"/>
      <c r="Y377" s="25" t="n"/>
      <c r="Z377" s="25" t="n"/>
      <c r="AA377" s="25" t="n"/>
      <c r="AB377" s="25" t="n"/>
      <c r="AC377" s="25" t="n"/>
      <c r="AD377" s="25" t="n"/>
      <c r="AE377" s="25" t="n"/>
      <c r="AF377" s="25" t="n"/>
      <c r="AG377" s="25" t="n"/>
    </row>
    <row r="378">
      <c r="A378" s="25" t="n"/>
      <c r="B378" s="25" t="n"/>
      <c r="C378" s="25" t="n"/>
      <c r="D378" s="25" t="n"/>
      <c r="E378" s="25" t="n"/>
      <c r="F378" s="25" t="n"/>
      <c r="G378" s="25" t="n"/>
      <c r="H378" s="25" t="n"/>
      <c r="I378" s="25" t="n"/>
      <c r="J378" s="25" t="n"/>
      <c r="K378" s="25" t="n"/>
      <c r="L378" s="25" t="n"/>
      <c r="M378" s="25" t="n"/>
      <c r="N378" s="25" t="n"/>
      <c r="O378" s="25" t="n"/>
      <c r="P378" s="25" t="n"/>
      <c r="Q378" s="25" t="n"/>
      <c r="R378" s="25" t="n"/>
      <c r="S378" s="25" t="n"/>
      <c r="T378" s="25" t="n"/>
      <c r="U378" s="25" t="n"/>
      <c r="V378" s="25" t="n"/>
      <c r="W378" s="25" t="n"/>
      <c r="X378" s="25" t="n"/>
      <c r="Y378" s="25" t="n"/>
      <c r="Z378" s="25" t="n"/>
      <c r="AA378" s="25" t="n"/>
      <c r="AB378" s="25" t="n"/>
      <c r="AC378" s="25" t="n"/>
      <c r="AD378" s="25" t="n"/>
      <c r="AE378" s="25" t="n"/>
      <c r="AF378" s="25" t="n"/>
      <c r="AG378" s="25" t="n"/>
    </row>
    <row r="379">
      <c r="A379" s="25" t="n"/>
      <c r="B379" s="25" t="n"/>
      <c r="C379" s="25" t="n"/>
      <c r="D379" s="25" t="n"/>
      <c r="E379" s="25" t="n"/>
      <c r="F379" s="25" t="n"/>
      <c r="G379" s="25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25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  <c r="AA379" s="25" t="n"/>
      <c r="AB379" s="25" t="n"/>
      <c r="AC379" s="25" t="n"/>
      <c r="AD379" s="25" t="n"/>
      <c r="AE379" s="25" t="n"/>
      <c r="AF379" s="25" t="n"/>
      <c r="AG379" s="25" t="n"/>
    </row>
    <row r="380">
      <c r="A380" s="25" t="n"/>
      <c r="B380" s="25" t="n"/>
      <c r="C380" s="25" t="n"/>
      <c r="D380" s="25" t="n"/>
      <c r="E380" s="25" t="n"/>
      <c r="F380" s="25" t="n"/>
      <c r="G380" s="25" t="n"/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  <c r="AA380" s="25" t="n"/>
      <c r="AB380" s="25" t="n"/>
      <c r="AC380" s="25" t="n"/>
      <c r="AD380" s="25" t="n"/>
      <c r="AE380" s="25" t="n"/>
      <c r="AF380" s="25" t="n"/>
      <c r="AG380" s="25" t="n"/>
    </row>
    <row r="381">
      <c r="A381" s="25" t="n"/>
      <c r="B381" s="25" t="n"/>
      <c r="C381" s="25" t="n"/>
      <c r="D381" s="25" t="n"/>
      <c r="E381" s="25" t="n"/>
      <c r="F381" s="25" t="n"/>
      <c r="G381" s="25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  <c r="AA381" s="25" t="n"/>
      <c r="AB381" s="25" t="n"/>
      <c r="AC381" s="25" t="n"/>
      <c r="AD381" s="25" t="n"/>
      <c r="AE381" s="25" t="n"/>
      <c r="AF381" s="25" t="n"/>
      <c r="AG381" s="25" t="n"/>
    </row>
    <row r="382">
      <c r="A382" s="25" t="n"/>
      <c r="B382" s="25" t="n"/>
      <c r="C382" s="25" t="n"/>
      <c r="D382" s="25" t="n"/>
      <c r="E382" s="25" t="n"/>
      <c r="F382" s="25" t="n"/>
      <c r="G382" s="25" t="n"/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25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  <c r="AA382" s="25" t="n"/>
      <c r="AB382" s="25" t="n"/>
      <c r="AC382" s="25" t="n"/>
      <c r="AD382" s="25" t="n"/>
      <c r="AE382" s="25" t="n"/>
      <c r="AF382" s="25" t="n"/>
      <c r="AG382" s="25" t="n"/>
    </row>
    <row r="383">
      <c r="A383" s="25" t="n"/>
      <c r="B383" s="25" t="n"/>
      <c r="C383" s="25" t="n"/>
      <c r="D383" s="25" t="n"/>
      <c r="E383" s="25" t="n"/>
      <c r="F383" s="25" t="n"/>
      <c r="G383" s="25" t="n"/>
      <c r="H383" s="25" t="n"/>
      <c r="I383" s="25" t="n"/>
      <c r="J383" s="25" t="n"/>
      <c r="K383" s="25" t="n"/>
      <c r="L383" s="25" t="n"/>
      <c r="M383" s="25" t="n"/>
      <c r="N383" s="25" t="n"/>
      <c r="O383" s="25" t="n"/>
      <c r="P383" s="25" t="n"/>
      <c r="Q383" s="25" t="n"/>
      <c r="R383" s="25" t="n"/>
      <c r="S383" s="25" t="n"/>
      <c r="T383" s="25" t="n"/>
      <c r="U383" s="25" t="n"/>
      <c r="V383" s="25" t="n"/>
      <c r="W383" s="25" t="n"/>
      <c r="X383" s="25" t="n"/>
      <c r="Y383" s="25" t="n"/>
      <c r="Z383" s="25" t="n"/>
      <c r="AA383" s="25" t="n"/>
      <c r="AB383" s="25" t="n"/>
      <c r="AC383" s="25" t="n"/>
      <c r="AD383" s="25" t="n"/>
      <c r="AE383" s="25" t="n"/>
      <c r="AF383" s="25" t="n"/>
      <c r="AG383" s="25" t="n"/>
    </row>
    <row r="384">
      <c r="A384" s="25" t="n"/>
      <c r="B384" s="25" t="n"/>
      <c r="C384" s="25" t="n"/>
      <c r="D384" s="25" t="n"/>
      <c r="E384" s="25" t="n"/>
      <c r="F384" s="25" t="n"/>
      <c r="G384" s="25" t="n"/>
      <c r="H384" s="25" t="n"/>
      <c r="I384" s="25" t="n"/>
      <c r="J384" s="25" t="n"/>
      <c r="K384" s="25" t="n"/>
      <c r="L384" s="25" t="n"/>
      <c r="M384" s="25" t="n"/>
      <c r="N384" s="25" t="n"/>
      <c r="O384" s="25" t="n"/>
      <c r="P384" s="25" t="n"/>
      <c r="Q384" s="25" t="n"/>
      <c r="R384" s="25" t="n"/>
      <c r="S384" s="25" t="n"/>
      <c r="T384" s="25" t="n"/>
      <c r="U384" s="25" t="n"/>
      <c r="V384" s="25" t="n"/>
      <c r="W384" s="25" t="n"/>
      <c r="X384" s="25" t="n"/>
      <c r="Y384" s="25" t="n"/>
      <c r="Z384" s="25" t="n"/>
      <c r="AA384" s="25" t="n"/>
      <c r="AB384" s="25" t="n"/>
      <c r="AC384" s="25" t="n"/>
      <c r="AD384" s="25" t="n"/>
      <c r="AE384" s="25" t="n"/>
      <c r="AF384" s="25" t="n"/>
      <c r="AG384" s="25" t="n"/>
    </row>
    <row r="385">
      <c r="A385" s="25" t="n"/>
      <c r="B385" s="25" t="n"/>
      <c r="C385" s="25" t="n"/>
      <c r="D385" s="25" t="n"/>
      <c r="E385" s="25" t="n"/>
      <c r="F385" s="25" t="n"/>
      <c r="G385" s="25" t="n"/>
      <c r="H385" s="25" t="n"/>
      <c r="I385" s="25" t="n"/>
      <c r="J385" s="25" t="n"/>
      <c r="K385" s="25" t="n"/>
      <c r="L385" s="25" t="n"/>
      <c r="M385" s="25" t="n"/>
      <c r="N385" s="25" t="n"/>
      <c r="O385" s="25" t="n"/>
      <c r="P385" s="25" t="n"/>
      <c r="Q385" s="25" t="n"/>
      <c r="R385" s="25" t="n"/>
      <c r="S385" s="25" t="n"/>
      <c r="T385" s="25" t="n"/>
      <c r="U385" s="25" t="n"/>
      <c r="V385" s="25" t="n"/>
      <c r="W385" s="25" t="n"/>
      <c r="X385" s="25" t="n"/>
      <c r="Y385" s="25" t="n"/>
      <c r="Z385" s="25" t="n"/>
      <c r="AA385" s="25" t="n"/>
      <c r="AB385" s="25" t="n"/>
      <c r="AC385" s="25" t="n"/>
      <c r="AD385" s="25" t="n"/>
      <c r="AE385" s="25" t="n"/>
      <c r="AF385" s="25" t="n"/>
      <c r="AG385" s="25" t="n"/>
    </row>
    <row r="386">
      <c r="A386" s="25" t="n"/>
      <c r="B386" s="25" t="n"/>
      <c r="C386" s="25" t="n"/>
      <c r="D386" s="25" t="n"/>
      <c r="E386" s="25" t="n"/>
      <c r="F386" s="25" t="n"/>
      <c r="G386" s="25" t="n"/>
      <c r="H386" s="25" t="n"/>
      <c r="I386" s="25" t="n"/>
      <c r="J386" s="25" t="n"/>
      <c r="K386" s="25" t="n"/>
      <c r="L386" s="25" t="n"/>
      <c r="M386" s="25" t="n"/>
      <c r="N386" s="25" t="n"/>
      <c r="O386" s="25" t="n"/>
      <c r="P386" s="25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  <c r="AA386" s="25" t="n"/>
      <c r="AB386" s="25" t="n"/>
      <c r="AC386" s="25" t="n"/>
      <c r="AD386" s="25" t="n"/>
      <c r="AE386" s="25" t="n"/>
      <c r="AF386" s="25" t="n"/>
      <c r="AG386" s="25" t="n"/>
    </row>
    <row r="387">
      <c r="A387" s="25" t="n"/>
      <c r="B387" s="25" t="n"/>
      <c r="C387" s="25" t="n"/>
      <c r="D387" s="25" t="n"/>
      <c r="E387" s="25" t="n"/>
      <c r="F387" s="25" t="n"/>
      <c r="G387" s="25" t="n"/>
      <c r="H387" s="25" t="n"/>
      <c r="I387" s="25" t="n"/>
      <c r="J387" s="25" t="n"/>
      <c r="K387" s="25" t="n"/>
      <c r="L387" s="25" t="n"/>
      <c r="M387" s="25" t="n"/>
      <c r="N387" s="25" t="n"/>
      <c r="O387" s="25" t="n"/>
      <c r="P387" s="25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  <c r="AA387" s="25" t="n"/>
      <c r="AB387" s="25" t="n"/>
      <c r="AC387" s="25" t="n"/>
      <c r="AD387" s="25" t="n"/>
      <c r="AE387" s="25" t="n"/>
      <c r="AF387" s="25" t="n"/>
      <c r="AG387" s="25" t="n"/>
    </row>
    <row r="388">
      <c r="A388" s="25" t="n"/>
      <c r="B388" s="25" t="n"/>
      <c r="C388" s="25" t="n"/>
      <c r="D388" s="25" t="n"/>
      <c r="E388" s="25" t="n"/>
      <c r="F388" s="25" t="n"/>
      <c r="G388" s="25" t="n"/>
      <c r="H388" s="25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  <c r="AA388" s="25" t="n"/>
      <c r="AB388" s="25" t="n"/>
      <c r="AC388" s="25" t="n"/>
      <c r="AD388" s="25" t="n"/>
      <c r="AE388" s="25" t="n"/>
      <c r="AF388" s="25" t="n"/>
      <c r="AG388" s="25" t="n"/>
    </row>
    <row r="389">
      <c r="A389" s="25" t="n"/>
      <c r="B389" s="25" t="n"/>
      <c r="C389" s="25" t="n"/>
      <c r="D389" s="25" t="n"/>
      <c r="E389" s="25" t="n"/>
      <c r="F389" s="25" t="n"/>
      <c r="G389" s="25" t="n"/>
      <c r="H389" s="25" t="n"/>
      <c r="I389" s="25" t="n"/>
      <c r="J389" s="25" t="n"/>
      <c r="K389" s="25" t="n"/>
      <c r="L389" s="25" t="n"/>
      <c r="M389" s="25" t="n"/>
      <c r="N389" s="25" t="n"/>
      <c r="O389" s="25" t="n"/>
      <c r="P389" s="25" t="n"/>
      <c r="Q389" s="25" t="n"/>
      <c r="R389" s="25" t="n"/>
      <c r="S389" s="25" t="n"/>
      <c r="T389" s="25" t="n"/>
      <c r="U389" s="25" t="n"/>
      <c r="V389" s="25" t="n"/>
      <c r="W389" s="25" t="n"/>
      <c r="X389" s="25" t="n"/>
      <c r="Y389" s="25" t="n"/>
      <c r="Z389" s="25" t="n"/>
      <c r="AA389" s="25" t="n"/>
      <c r="AB389" s="25" t="n"/>
      <c r="AC389" s="25" t="n"/>
      <c r="AD389" s="25" t="n"/>
      <c r="AE389" s="25" t="n"/>
      <c r="AF389" s="25" t="n"/>
      <c r="AG389" s="25" t="n"/>
    </row>
    <row r="390">
      <c r="A390" s="25" t="n"/>
      <c r="B390" s="25" t="n"/>
      <c r="C390" s="25" t="n"/>
      <c r="D390" s="25" t="n"/>
      <c r="E390" s="25" t="n"/>
      <c r="F390" s="25" t="n"/>
      <c r="G390" s="25" t="n"/>
      <c r="H390" s="25" t="n"/>
      <c r="I390" s="25" t="n"/>
      <c r="J390" s="25" t="n"/>
      <c r="K390" s="25" t="n"/>
      <c r="L390" s="25" t="n"/>
      <c r="M390" s="25" t="n"/>
      <c r="N390" s="25" t="n"/>
      <c r="O390" s="25" t="n"/>
      <c r="P390" s="25" t="n"/>
      <c r="Q390" s="25" t="n"/>
      <c r="R390" s="25" t="n"/>
      <c r="S390" s="25" t="n"/>
      <c r="T390" s="25" t="n"/>
      <c r="U390" s="25" t="n"/>
      <c r="V390" s="25" t="n"/>
      <c r="W390" s="25" t="n"/>
      <c r="X390" s="25" t="n"/>
      <c r="Y390" s="25" t="n"/>
      <c r="Z390" s="25" t="n"/>
      <c r="AA390" s="25" t="n"/>
      <c r="AB390" s="25" t="n"/>
      <c r="AC390" s="25" t="n"/>
      <c r="AD390" s="25" t="n"/>
      <c r="AE390" s="25" t="n"/>
      <c r="AF390" s="25" t="n"/>
      <c r="AG390" s="25" t="n"/>
    </row>
    <row r="391">
      <c r="A391" s="25" t="n"/>
      <c r="B391" s="25" t="n"/>
      <c r="C391" s="25" t="n"/>
      <c r="D391" s="25" t="n"/>
      <c r="E391" s="25" t="n"/>
      <c r="F391" s="25" t="n"/>
      <c r="G391" s="25" t="n"/>
      <c r="H391" s="25" t="n"/>
      <c r="I391" s="25" t="n"/>
      <c r="J391" s="25" t="n"/>
      <c r="K391" s="25" t="n"/>
      <c r="L391" s="25" t="n"/>
      <c r="M391" s="25" t="n"/>
      <c r="N391" s="25" t="n"/>
      <c r="O391" s="25" t="n"/>
      <c r="P391" s="25" t="n"/>
      <c r="Q391" s="25" t="n"/>
      <c r="R391" s="25" t="n"/>
      <c r="S391" s="25" t="n"/>
      <c r="T391" s="25" t="n"/>
      <c r="U391" s="25" t="n"/>
      <c r="V391" s="25" t="n"/>
      <c r="W391" s="25" t="n"/>
      <c r="X391" s="25" t="n"/>
      <c r="Y391" s="25" t="n"/>
      <c r="Z391" s="25" t="n"/>
      <c r="AA391" s="25" t="n"/>
      <c r="AB391" s="25" t="n"/>
      <c r="AC391" s="25" t="n"/>
      <c r="AD391" s="25" t="n"/>
      <c r="AE391" s="25" t="n"/>
      <c r="AF391" s="25" t="n"/>
      <c r="AG391" s="25" t="n"/>
    </row>
    <row r="392">
      <c r="A392" s="25" t="n"/>
      <c r="B392" s="25" t="n"/>
      <c r="C392" s="25" t="n"/>
      <c r="D392" s="25" t="n"/>
      <c r="E392" s="25" t="n"/>
      <c r="F392" s="25" t="n"/>
      <c r="G392" s="25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  <c r="AA392" s="25" t="n"/>
      <c r="AB392" s="25" t="n"/>
      <c r="AC392" s="25" t="n"/>
      <c r="AD392" s="25" t="n"/>
      <c r="AE392" s="25" t="n"/>
      <c r="AF392" s="25" t="n"/>
      <c r="AG392" s="25" t="n"/>
    </row>
    <row r="393">
      <c r="A393" s="25" t="n"/>
      <c r="B393" s="25" t="n"/>
      <c r="C393" s="25" t="n"/>
      <c r="D393" s="25" t="n"/>
      <c r="E393" s="25" t="n"/>
      <c r="F393" s="25" t="n"/>
      <c r="G393" s="25" t="n"/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25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  <c r="AA393" s="25" t="n"/>
      <c r="AB393" s="25" t="n"/>
      <c r="AC393" s="25" t="n"/>
      <c r="AD393" s="25" t="n"/>
      <c r="AE393" s="25" t="n"/>
      <c r="AF393" s="25" t="n"/>
      <c r="AG393" s="25" t="n"/>
    </row>
    <row r="394">
      <c r="A394" s="25" t="n"/>
      <c r="B394" s="25" t="n"/>
      <c r="C394" s="25" t="n"/>
      <c r="D394" s="25" t="n"/>
      <c r="E394" s="25" t="n"/>
      <c r="F394" s="25" t="n"/>
      <c r="G394" s="25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25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  <c r="AA394" s="25" t="n"/>
      <c r="AB394" s="25" t="n"/>
      <c r="AC394" s="25" t="n"/>
      <c r="AD394" s="25" t="n"/>
      <c r="AE394" s="25" t="n"/>
      <c r="AF394" s="25" t="n"/>
      <c r="AG394" s="25" t="n"/>
    </row>
    <row r="395">
      <c r="A395" s="25" t="n"/>
      <c r="B395" s="25" t="n"/>
      <c r="C395" s="25" t="n"/>
      <c r="D395" s="25" t="n"/>
      <c r="E395" s="25" t="n"/>
      <c r="F395" s="25" t="n"/>
      <c r="G395" s="25" t="n"/>
      <c r="H395" s="25" t="n"/>
      <c r="I395" s="25" t="n"/>
      <c r="J395" s="25" t="n"/>
      <c r="K395" s="25" t="n"/>
      <c r="L395" s="25" t="n"/>
      <c r="M395" s="25" t="n"/>
      <c r="N395" s="25" t="n"/>
      <c r="O395" s="25" t="n"/>
      <c r="P395" s="25" t="n"/>
      <c r="Q395" s="25" t="n"/>
      <c r="R395" s="25" t="n"/>
      <c r="S395" s="25" t="n"/>
      <c r="T395" s="25" t="n"/>
      <c r="U395" s="25" t="n"/>
      <c r="V395" s="25" t="n"/>
      <c r="W395" s="25" t="n"/>
      <c r="X395" s="25" t="n"/>
      <c r="Y395" s="25" t="n"/>
      <c r="Z395" s="25" t="n"/>
      <c r="AA395" s="25" t="n"/>
      <c r="AB395" s="25" t="n"/>
      <c r="AC395" s="25" t="n"/>
      <c r="AD395" s="25" t="n"/>
      <c r="AE395" s="25" t="n"/>
      <c r="AF395" s="25" t="n"/>
      <c r="AG395" s="25" t="n"/>
    </row>
    <row r="396">
      <c r="A396" s="25" t="n"/>
      <c r="B396" s="25" t="n"/>
      <c r="C396" s="25" t="n"/>
      <c r="D396" s="25" t="n"/>
      <c r="E396" s="25" t="n"/>
      <c r="F396" s="25" t="n"/>
      <c r="G396" s="25" t="n"/>
      <c r="H396" s="25" t="n"/>
      <c r="I396" s="25" t="n"/>
      <c r="J396" s="25" t="n"/>
      <c r="K396" s="25" t="n"/>
      <c r="L396" s="25" t="n"/>
      <c r="M396" s="25" t="n"/>
      <c r="N396" s="25" t="n"/>
      <c r="O396" s="25" t="n"/>
      <c r="P396" s="25" t="n"/>
      <c r="Q396" s="25" t="n"/>
      <c r="R396" s="25" t="n"/>
      <c r="S396" s="25" t="n"/>
      <c r="T396" s="25" t="n"/>
      <c r="U396" s="25" t="n"/>
      <c r="V396" s="25" t="n"/>
      <c r="W396" s="25" t="n"/>
      <c r="X396" s="25" t="n"/>
      <c r="Y396" s="25" t="n"/>
      <c r="Z396" s="25" t="n"/>
      <c r="AA396" s="25" t="n"/>
      <c r="AB396" s="25" t="n"/>
      <c r="AC396" s="25" t="n"/>
      <c r="AD396" s="25" t="n"/>
      <c r="AE396" s="25" t="n"/>
      <c r="AF396" s="25" t="n"/>
      <c r="AG396" s="25" t="n"/>
    </row>
    <row r="397">
      <c r="A397" s="25" t="n"/>
      <c r="B397" s="25" t="n"/>
      <c r="C397" s="25" t="n"/>
      <c r="D397" s="25" t="n"/>
      <c r="E397" s="25" t="n"/>
      <c r="F397" s="25" t="n"/>
      <c r="G397" s="25" t="n"/>
      <c r="H397" s="25" t="n"/>
      <c r="I397" s="25" t="n"/>
      <c r="J397" s="25" t="n"/>
      <c r="K397" s="25" t="n"/>
      <c r="L397" s="25" t="n"/>
      <c r="M397" s="25" t="n"/>
      <c r="N397" s="25" t="n"/>
      <c r="O397" s="25" t="n"/>
      <c r="P397" s="25" t="n"/>
      <c r="Q397" s="25" t="n"/>
      <c r="R397" s="25" t="n"/>
      <c r="S397" s="25" t="n"/>
      <c r="T397" s="25" t="n"/>
      <c r="U397" s="25" t="n"/>
      <c r="V397" s="25" t="n"/>
      <c r="W397" s="25" t="n"/>
      <c r="X397" s="25" t="n"/>
      <c r="Y397" s="25" t="n"/>
      <c r="Z397" s="25" t="n"/>
      <c r="AA397" s="25" t="n"/>
      <c r="AB397" s="25" t="n"/>
      <c r="AC397" s="25" t="n"/>
      <c r="AD397" s="25" t="n"/>
      <c r="AE397" s="25" t="n"/>
      <c r="AF397" s="25" t="n"/>
      <c r="AG397" s="25" t="n"/>
    </row>
    <row r="398">
      <c r="A398" s="25" t="n"/>
      <c r="B398" s="25" t="n"/>
      <c r="C398" s="25" t="n"/>
      <c r="D398" s="25" t="n"/>
      <c r="E398" s="25" t="n"/>
      <c r="F398" s="25" t="n"/>
      <c r="G398" s="25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25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  <c r="AA398" s="25" t="n"/>
      <c r="AB398" s="25" t="n"/>
      <c r="AC398" s="25" t="n"/>
      <c r="AD398" s="25" t="n"/>
      <c r="AE398" s="25" t="n"/>
      <c r="AF398" s="25" t="n"/>
      <c r="AG398" s="25" t="n"/>
    </row>
    <row r="399">
      <c r="A399" s="25" t="n"/>
      <c r="B399" s="25" t="n"/>
      <c r="C399" s="25" t="n"/>
      <c r="D399" s="25" t="n"/>
      <c r="E399" s="25" t="n"/>
      <c r="F399" s="25" t="n"/>
      <c r="G399" s="25" t="n"/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25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  <c r="AA399" s="25" t="n"/>
      <c r="AB399" s="25" t="n"/>
      <c r="AC399" s="25" t="n"/>
      <c r="AD399" s="25" t="n"/>
      <c r="AE399" s="25" t="n"/>
      <c r="AF399" s="25" t="n"/>
      <c r="AG399" s="25" t="n"/>
    </row>
    <row r="400">
      <c r="A400" s="25" t="n"/>
      <c r="B400" s="25" t="n"/>
      <c r="C400" s="25" t="n"/>
      <c r="D400" s="25" t="n"/>
      <c r="E400" s="25" t="n"/>
      <c r="F400" s="25" t="n"/>
      <c r="G400" s="25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25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  <c r="AA400" s="25" t="n"/>
      <c r="AB400" s="25" t="n"/>
      <c r="AC400" s="25" t="n"/>
      <c r="AD400" s="25" t="n"/>
      <c r="AE400" s="25" t="n"/>
      <c r="AF400" s="25" t="n"/>
      <c r="AG400" s="25" t="n"/>
    </row>
    <row r="401">
      <c r="A401" s="25" t="n"/>
      <c r="B401" s="25" t="n"/>
      <c r="C401" s="25" t="n"/>
      <c r="D401" s="25" t="n"/>
      <c r="E401" s="25" t="n"/>
      <c r="F401" s="25" t="n"/>
      <c r="G401" s="25" t="n"/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25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  <c r="AA401" s="25" t="n"/>
      <c r="AB401" s="25" t="n"/>
      <c r="AC401" s="25" t="n"/>
      <c r="AD401" s="25" t="n"/>
      <c r="AE401" s="25" t="n"/>
      <c r="AF401" s="25" t="n"/>
      <c r="AG401" s="25" t="n"/>
    </row>
    <row r="402">
      <c r="A402" s="25" t="n"/>
      <c r="B402" s="25" t="n"/>
      <c r="C402" s="25" t="n"/>
      <c r="D402" s="25" t="n"/>
      <c r="E402" s="25" t="n"/>
      <c r="F402" s="25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25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  <c r="Z402" s="25" t="n"/>
      <c r="AA402" s="25" t="n"/>
      <c r="AB402" s="25" t="n"/>
      <c r="AC402" s="25" t="n"/>
      <c r="AD402" s="25" t="n"/>
      <c r="AE402" s="25" t="n"/>
      <c r="AF402" s="25" t="n"/>
      <c r="AG402" s="25" t="n"/>
    </row>
    <row r="403">
      <c r="A403" s="25" t="n"/>
      <c r="B403" s="25" t="n"/>
      <c r="C403" s="25" t="n"/>
      <c r="D403" s="25" t="n"/>
      <c r="E403" s="25" t="n"/>
      <c r="F403" s="25" t="n"/>
      <c r="G403" s="25" t="n"/>
      <c r="H403" s="25" t="n"/>
      <c r="I403" s="25" t="n"/>
      <c r="J403" s="25" t="n"/>
      <c r="K403" s="25" t="n"/>
      <c r="L403" s="25" t="n"/>
      <c r="M403" s="25" t="n"/>
      <c r="N403" s="25" t="n"/>
      <c r="O403" s="25" t="n"/>
      <c r="P403" s="25" t="n"/>
      <c r="Q403" s="25" t="n"/>
      <c r="R403" s="25" t="n"/>
      <c r="S403" s="25" t="n"/>
      <c r="T403" s="25" t="n"/>
      <c r="U403" s="25" t="n"/>
      <c r="V403" s="25" t="n"/>
      <c r="W403" s="25" t="n"/>
      <c r="X403" s="25" t="n"/>
      <c r="Y403" s="25" t="n"/>
      <c r="Z403" s="25" t="n"/>
      <c r="AA403" s="25" t="n"/>
      <c r="AB403" s="25" t="n"/>
      <c r="AC403" s="25" t="n"/>
      <c r="AD403" s="25" t="n"/>
      <c r="AE403" s="25" t="n"/>
      <c r="AF403" s="25" t="n"/>
      <c r="AG403" s="25" t="n"/>
    </row>
    <row r="404">
      <c r="A404" s="25" t="n"/>
      <c r="B404" s="25" t="n"/>
      <c r="C404" s="25" t="n"/>
      <c r="D404" s="25" t="n"/>
      <c r="E404" s="25" t="n"/>
      <c r="F404" s="25" t="n"/>
      <c r="G404" s="25" t="n"/>
      <c r="H404" s="25" t="n"/>
      <c r="I404" s="25" t="n"/>
      <c r="J404" s="25" t="n"/>
      <c r="K404" s="25" t="n"/>
      <c r="L404" s="25" t="n"/>
      <c r="M404" s="25" t="n"/>
      <c r="N404" s="25" t="n"/>
      <c r="O404" s="25" t="n"/>
      <c r="P404" s="25" t="n"/>
      <c r="Q404" s="25" t="n"/>
      <c r="R404" s="25" t="n"/>
      <c r="S404" s="25" t="n"/>
      <c r="T404" s="25" t="n"/>
      <c r="U404" s="25" t="n"/>
      <c r="V404" s="25" t="n"/>
      <c r="W404" s="25" t="n"/>
      <c r="X404" s="25" t="n"/>
      <c r="Y404" s="25" t="n"/>
      <c r="Z404" s="25" t="n"/>
      <c r="AA404" s="25" t="n"/>
      <c r="AB404" s="25" t="n"/>
      <c r="AC404" s="25" t="n"/>
      <c r="AD404" s="25" t="n"/>
      <c r="AE404" s="25" t="n"/>
      <c r="AF404" s="25" t="n"/>
      <c r="AG404" s="25" t="n"/>
    </row>
    <row r="405">
      <c r="A405" s="25" t="n"/>
      <c r="B405" s="25" t="n"/>
      <c r="C405" s="25" t="n"/>
      <c r="D405" s="25" t="n"/>
      <c r="E405" s="25" t="n"/>
      <c r="F405" s="25" t="n"/>
      <c r="G405" s="25" t="n"/>
      <c r="H405" s="25" t="n"/>
      <c r="I405" s="25" t="n"/>
      <c r="J405" s="25" t="n"/>
      <c r="K405" s="25" t="n"/>
      <c r="L405" s="25" t="n"/>
      <c r="M405" s="25" t="n"/>
      <c r="N405" s="25" t="n"/>
      <c r="O405" s="25" t="n"/>
      <c r="P405" s="25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  <c r="AA405" s="25" t="n"/>
      <c r="AB405" s="25" t="n"/>
      <c r="AC405" s="25" t="n"/>
      <c r="AD405" s="25" t="n"/>
      <c r="AE405" s="25" t="n"/>
      <c r="AF405" s="25" t="n"/>
      <c r="AG405" s="25" t="n"/>
    </row>
    <row r="406">
      <c r="A406" s="25" t="n"/>
      <c r="B406" s="25" t="n"/>
      <c r="C406" s="25" t="n"/>
      <c r="D406" s="25" t="n"/>
      <c r="E406" s="25" t="n"/>
      <c r="F406" s="25" t="n"/>
      <c r="G406" s="25" t="n"/>
      <c r="H406" s="25" t="n"/>
      <c r="I406" s="25" t="n"/>
      <c r="J406" s="25" t="n"/>
      <c r="K406" s="25" t="n"/>
      <c r="L406" s="25" t="n"/>
      <c r="M406" s="25" t="n"/>
      <c r="N406" s="25" t="n"/>
      <c r="O406" s="25" t="n"/>
      <c r="P406" s="25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  <c r="AA406" s="25" t="n"/>
      <c r="AB406" s="25" t="n"/>
      <c r="AC406" s="25" t="n"/>
      <c r="AD406" s="25" t="n"/>
      <c r="AE406" s="25" t="n"/>
      <c r="AF406" s="25" t="n"/>
      <c r="AG406" s="25" t="n"/>
    </row>
    <row r="407">
      <c r="A407" s="25" t="n"/>
      <c r="B407" s="25" t="n"/>
      <c r="C407" s="25" t="n"/>
      <c r="D407" s="25" t="n"/>
      <c r="E407" s="25" t="n"/>
      <c r="F407" s="25" t="n"/>
      <c r="G407" s="25" t="n"/>
      <c r="H407" s="25" t="n"/>
      <c r="I407" s="25" t="n"/>
      <c r="J407" s="25" t="n"/>
      <c r="K407" s="25" t="n"/>
      <c r="L407" s="25" t="n"/>
      <c r="M407" s="25" t="n"/>
      <c r="N407" s="25" t="n"/>
      <c r="O407" s="25" t="n"/>
      <c r="P407" s="25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  <c r="AA407" s="25" t="n"/>
      <c r="AB407" s="25" t="n"/>
      <c r="AC407" s="25" t="n"/>
      <c r="AD407" s="25" t="n"/>
      <c r="AE407" s="25" t="n"/>
      <c r="AF407" s="25" t="n"/>
      <c r="AG407" s="25" t="n"/>
    </row>
    <row r="408">
      <c r="A408" s="25" t="n"/>
      <c r="B408" s="25" t="n"/>
      <c r="C408" s="25" t="n"/>
      <c r="D408" s="25" t="n"/>
      <c r="E408" s="25" t="n"/>
      <c r="F408" s="25" t="n"/>
      <c r="G408" s="25" t="n"/>
      <c r="H408" s="25" t="n"/>
      <c r="I408" s="25" t="n"/>
      <c r="J408" s="25" t="n"/>
      <c r="K408" s="25" t="n"/>
      <c r="L408" s="25" t="n"/>
      <c r="M408" s="25" t="n"/>
      <c r="N408" s="25" t="n"/>
      <c r="O408" s="25" t="n"/>
      <c r="P408" s="25" t="n"/>
      <c r="Q408" s="25" t="n"/>
      <c r="R408" s="25" t="n"/>
      <c r="S408" s="25" t="n"/>
      <c r="T408" s="25" t="n"/>
      <c r="U408" s="25" t="n"/>
      <c r="V408" s="25" t="n"/>
      <c r="W408" s="25" t="n"/>
      <c r="X408" s="25" t="n"/>
      <c r="Y408" s="25" t="n"/>
      <c r="Z408" s="25" t="n"/>
      <c r="AA408" s="25" t="n"/>
      <c r="AB408" s="25" t="n"/>
      <c r="AC408" s="25" t="n"/>
      <c r="AD408" s="25" t="n"/>
      <c r="AE408" s="25" t="n"/>
      <c r="AF408" s="25" t="n"/>
      <c r="AG408" s="25" t="n"/>
    </row>
    <row r="409">
      <c r="A409" s="25" t="n"/>
      <c r="B409" s="25" t="n"/>
      <c r="C409" s="25" t="n"/>
      <c r="D409" s="25" t="n"/>
      <c r="E409" s="25" t="n"/>
      <c r="F409" s="25" t="n"/>
      <c r="G409" s="25" t="n"/>
      <c r="H409" s="25" t="n"/>
      <c r="I409" s="25" t="n"/>
      <c r="J409" s="25" t="n"/>
      <c r="K409" s="25" t="n"/>
      <c r="L409" s="25" t="n"/>
      <c r="M409" s="25" t="n"/>
      <c r="N409" s="25" t="n"/>
      <c r="O409" s="25" t="n"/>
      <c r="P409" s="25" t="n"/>
      <c r="Q409" s="25" t="n"/>
      <c r="R409" s="25" t="n"/>
      <c r="S409" s="25" t="n"/>
      <c r="T409" s="25" t="n"/>
      <c r="U409" s="25" t="n"/>
      <c r="V409" s="25" t="n"/>
      <c r="W409" s="25" t="n"/>
      <c r="X409" s="25" t="n"/>
      <c r="Y409" s="25" t="n"/>
      <c r="Z409" s="25" t="n"/>
      <c r="AA409" s="25" t="n"/>
      <c r="AB409" s="25" t="n"/>
      <c r="AC409" s="25" t="n"/>
      <c r="AD409" s="25" t="n"/>
      <c r="AE409" s="25" t="n"/>
      <c r="AF409" s="25" t="n"/>
      <c r="AG409" s="25" t="n"/>
    </row>
    <row r="410">
      <c r="A410" s="25" t="n"/>
      <c r="B410" s="25" t="n"/>
      <c r="C410" s="25" t="n"/>
      <c r="D410" s="25" t="n"/>
      <c r="E410" s="25" t="n"/>
      <c r="F410" s="25" t="n"/>
      <c r="G410" s="25" t="n"/>
      <c r="H410" s="25" t="n"/>
      <c r="I410" s="25" t="n"/>
      <c r="J410" s="25" t="n"/>
      <c r="K410" s="25" t="n"/>
      <c r="L410" s="25" t="n"/>
      <c r="M410" s="25" t="n"/>
      <c r="N410" s="25" t="n"/>
      <c r="O410" s="25" t="n"/>
      <c r="P410" s="25" t="n"/>
      <c r="Q410" s="25" t="n"/>
      <c r="R410" s="25" t="n"/>
      <c r="S410" s="25" t="n"/>
      <c r="T410" s="25" t="n"/>
      <c r="U410" s="25" t="n"/>
      <c r="V410" s="25" t="n"/>
      <c r="W410" s="25" t="n"/>
      <c r="X410" s="25" t="n"/>
      <c r="Y410" s="25" t="n"/>
      <c r="Z410" s="25" t="n"/>
      <c r="AA410" s="25" t="n"/>
      <c r="AB410" s="25" t="n"/>
      <c r="AC410" s="25" t="n"/>
      <c r="AD410" s="25" t="n"/>
      <c r="AE410" s="25" t="n"/>
      <c r="AF410" s="25" t="n"/>
      <c r="AG410" s="25" t="n"/>
    </row>
    <row r="411">
      <c r="A411" s="25" t="n"/>
      <c r="B411" s="25" t="n"/>
      <c r="C411" s="25" t="n"/>
      <c r="D411" s="25" t="n"/>
      <c r="E411" s="25" t="n"/>
      <c r="F411" s="25" t="n"/>
      <c r="G411" s="25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25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  <c r="AA411" s="25" t="n"/>
      <c r="AB411" s="25" t="n"/>
      <c r="AC411" s="25" t="n"/>
      <c r="AD411" s="25" t="n"/>
      <c r="AE411" s="25" t="n"/>
      <c r="AF411" s="25" t="n"/>
      <c r="AG411" s="25" t="n"/>
    </row>
    <row r="412">
      <c r="A412" s="25" t="n"/>
      <c r="B412" s="25" t="n"/>
      <c r="C412" s="25" t="n"/>
      <c r="D412" s="25" t="n"/>
      <c r="E412" s="25" t="n"/>
      <c r="F412" s="25" t="n"/>
      <c r="G412" s="25" t="n"/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25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  <c r="AA412" s="25" t="n"/>
      <c r="AB412" s="25" t="n"/>
      <c r="AC412" s="25" t="n"/>
      <c r="AD412" s="25" t="n"/>
      <c r="AE412" s="25" t="n"/>
      <c r="AF412" s="25" t="n"/>
      <c r="AG412" s="25" t="n"/>
    </row>
    <row r="413">
      <c r="A413" s="25" t="n"/>
      <c r="B413" s="25" t="n"/>
      <c r="C413" s="25" t="n"/>
      <c r="D413" s="25" t="n"/>
      <c r="E413" s="25" t="n"/>
      <c r="F413" s="25" t="n"/>
      <c r="G413" s="25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25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  <c r="AA413" s="25" t="n"/>
      <c r="AB413" s="25" t="n"/>
      <c r="AC413" s="25" t="n"/>
      <c r="AD413" s="25" t="n"/>
      <c r="AE413" s="25" t="n"/>
      <c r="AF413" s="25" t="n"/>
      <c r="AG413" s="25" t="n"/>
    </row>
    <row r="414">
      <c r="A414" s="25" t="n"/>
      <c r="B414" s="25" t="n"/>
      <c r="C414" s="25" t="n"/>
      <c r="D414" s="25" t="n"/>
      <c r="E414" s="25" t="n"/>
      <c r="F414" s="25" t="n"/>
      <c r="G414" s="25" t="n"/>
      <c r="H414" s="25" t="n"/>
      <c r="I414" s="25" t="n"/>
      <c r="J414" s="25" t="n"/>
      <c r="K414" s="25" t="n"/>
      <c r="L414" s="25" t="n"/>
      <c r="M414" s="25" t="n"/>
      <c r="N414" s="25" t="n"/>
      <c r="O414" s="25" t="n"/>
      <c r="P414" s="25" t="n"/>
      <c r="Q414" s="25" t="n"/>
      <c r="R414" s="25" t="n"/>
      <c r="S414" s="25" t="n"/>
      <c r="T414" s="25" t="n"/>
      <c r="U414" s="25" t="n"/>
      <c r="V414" s="25" t="n"/>
      <c r="W414" s="25" t="n"/>
      <c r="X414" s="25" t="n"/>
      <c r="Y414" s="25" t="n"/>
      <c r="Z414" s="25" t="n"/>
      <c r="AA414" s="25" t="n"/>
      <c r="AB414" s="25" t="n"/>
      <c r="AC414" s="25" t="n"/>
      <c r="AD414" s="25" t="n"/>
      <c r="AE414" s="25" t="n"/>
      <c r="AF414" s="25" t="n"/>
      <c r="AG414" s="25" t="n"/>
    </row>
    <row r="415">
      <c r="A415" s="25" t="n"/>
      <c r="B415" s="25" t="n"/>
      <c r="C415" s="25" t="n"/>
      <c r="D415" s="25" t="n"/>
      <c r="E415" s="25" t="n"/>
      <c r="F415" s="25" t="n"/>
      <c r="G415" s="25" t="n"/>
      <c r="H415" s="25" t="n"/>
      <c r="I415" s="25" t="n"/>
      <c r="J415" s="25" t="n"/>
      <c r="K415" s="25" t="n"/>
      <c r="L415" s="25" t="n"/>
      <c r="M415" s="25" t="n"/>
      <c r="N415" s="25" t="n"/>
      <c r="O415" s="25" t="n"/>
      <c r="P415" s="25" t="n"/>
      <c r="Q415" s="25" t="n"/>
      <c r="R415" s="25" t="n"/>
      <c r="S415" s="25" t="n"/>
      <c r="T415" s="25" t="n"/>
      <c r="U415" s="25" t="n"/>
      <c r="V415" s="25" t="n"/>
      <c r="W415" s="25" t="n"/>
      <c r="X415" s="25" t="n"/>
      <c r="Y415" s="25" t="n"/>
      <c r="Z415" s="25" t="n"/>
      <c r="AA415" s="25" t="n"/>
      <c r="AB415" s="25" t="n"/>
      <c r="AC415" s="25" t="n"/>
      <c r="AD415" s="25" t="n"/>
      <c r="AE415" s="25" t="n"/>
      <c r="AF415" s="25" t="n"/>
      <c r="AG415" s="25" t="n"/>
    </row>
    <row r="416">
      <c r="A416" s="25" t="n"/>
      <c r="B416" s="25" t="n"/>
      <c r="C416" s="25" t="n"/>
      <c r="D416" s="25" t="n"/>
      <c r="E416" s="25" t="n"/>
      <c r="F416" s="25" t="n"/>
      <c r="G416" s="25" t="n"/>
      <c r="H416" s="25" t="n"/>
      <c r="I416" s="25" t="n"/>
      <c r="J416" s="25" t="n"/>
      <c r="K416" s="25" t="n"/>
      <c r="L416" s="25" t="n"/>
      <c r="M416" s="25" t="n"/>
      <c r="N416" s="25" t="n"/>
      <c r="O416" s="25" t="n"/>
      <c r="P416" s="25" t="n"/>
      <c r="Q416" s="25" t="n"/>
      <c r="R416" s="25" t="n"/>
      <c r="S416" s="25" t="n"/>
      <c r="T416" s="25" t="n"/>
      <c r="U416" s="25" t="n"/>
      <c r="V416" s="25" t="n"/>
      <c r="W416" s="25" t="n"/>
      <c r="X416" s="25" t="n"/>
      <c r="Y416" s="25" t="n"/>
      <c r="Z416" s="25" t="n"/>
      <c r="AA416" s="25" t="n"/>
      <c r="AB416" s="25" t="n"/>
      <c r="AC416" s="25" t="n"/>
      <c r="AD416" s="25" t="n"/>
      <c r="AE416" s="25" t="n"/>
      <c r="AF416" s="25" t="n"/>
      <c r="AG416" s="25" t="n"/>
    </row>
    <row r="417">
      <c r="A417" s="25" t="n"/>
      <c r="B417" s="25" t="n"/>
      <c r="C417" s="25" t="n"/>
      <c r="D417" s="25" t="n"/>
      <c r="E417" s="25" t="n"/>
      <c r="F417" s="25" t="n"/>
      <c r="G417" s="25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  <c r="AA417" s="25" t="n"/>
      <c r="AB417" s="25" t="n"/>
      <c r="AC417" s="25" t="n"/>
      <c r="AD417" s="25" t="n"/>
      <c r="AE417" s="25" t="n"/>
      <c r="AF417" s="25" t="n"/>
      <c r="AG417" s="25" t="n"/>
    </row>
    <row r="418">
      <c r="A418" s="25" t="n"/>
      <c r="B418" s="25" t="n"/>
      <c r="C418" s="25" t="n"/>
      <c r="D418" s="25" t="n"/>
      <c r="E418" s="25" t="n"/>
      <c r="F418" s="25" t="n"/>
      <c r="G418" s="25" t="n"/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  <c r="AA418" s="25" t="n"/>
      <c r="AB418" s="25" t="n"/>
      <c r="AC418" s="25" t="n"/>
      <c r="AD418" s="25" t="n"/>
      <c r="AE418" s="25" t="n"/>
      <c r="AF418" s="25" t="n"/>
      <c r="AG418" s="25" t="n"/>
    </row>
    <row r="419">
      <c r="A419" s="25" t="n"/>
      <c r="B419" s="25" t="n"/>
      <c r="C419" s="25" t="n"/>
      <c r="D419" s="25" t="n"/>
      <c r="E419" s="25" t="n"/>
      <c r="F419" s="25" t="n"/>
      <c r="G419" s="25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25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  <c r="AA419" s="25" t="n"/>
      <c r="AB419" s="25" t="n"/>
      <c r="AC419" s="25" t="n"/>
      <c r="AD419" s="25" t="n"/>
      <c r="AE419" s="25" t="n"/>
      <c r="AF419" s="25" t="n"/>
      <c r="AG419" s="25" t="n"/>
    </row>
    <row r="420">
      <c r="A420" s="25" t="n"/>
      <c r="B420" s="25" t="n"/>
      <c r="C420" s="25" t="n"/>
      <c r="D420" s="25" t="n"/>
      <c r="E420" s="25" t="n"/>
      <c r="F420" s="25" t="n"/>
      <c r="G420" s="25" t="n"/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25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  <c r="AA420" s="25" t="n"/>
      <c r="AB420" s="25" t="n"/>
      <c r="AC420" s="25" t="n"/>
      <c r="AD420" s="25" t="n"/>
      <c r="AE420" s="25" t="n"/>
      <c r="AF420" s="25" t="n"/>
      <c r="AG420" s="25" t="n"/>
    </row>
    <row r="421">
      <c r="A421" s="25" t="n"/>
      <c r="B421" s="25" t="n"/>
      <c r="C421" s="25" t="n"/>
      <c r="D421" s="25" t="n"/>
      <c r="E421" s="25" t="n"/>
      <c r="F421" s="25" t="n"/>
      <c r="G421" s="25" t="n"/>
      <c r="H421" s="25" t="n"/>
      <c r="I421" s="25" t="n"/>
      <c r="J421" s="25" t="n"/>
      <c r="K421" s="25" t="n"/>
      <c r="L421" s="25" t="n"/>
      <c r="M421" s="25" t="n"/>
      <c r="N421" s="25" t="n"/>
      <c r="O421" s="25" t="n"/>
      <c r="P421" s="25" t="n"/>
      <c r="Q421" s="25" t="n"/>
      <c r="R421" s="25" t="n"/>
      <c r="S421" s="25" t="n"/>
      <c r="T421" s="25" t="n"/>
      <c r="U421" s="25" t="n"/>
      <c r="V421" s="25" t="n"/>
      <c r="W421" s="25" t="n"/>
      <c r="X421" s="25" t="n"/>
      <c r="Y421" s="25" t="n"/>
      <c r="Z421" s="25" t="n"/>
      <c r="AA421" s="25" t="n"/>
      <c r="AB421" s="25" t="n"/>
      <c r="AC421" s="25" t="n"/>
      <c r="AD421" s="25" t="n"/>
      <c r="AE421" s="25" t="n"/>
      <c r="AF421" s="25" t="n"/>
      <c r="AG421" s="25" t="n"/>
    </row>
    <row r="422">
      <c r="A422" s="25" t="n"/>
      <c r="B422" s="25" t="n"/>
      <c r="C422" s="25" t="n"/>
      <c r="D422" s="25" t="n"/>
      <c r="E422" s="25" t="n"/>
      <c r="F422" s="25" t="n"/>
      <c r="G422" s="25" t="n"/>
      <c r="H422" s="25" t="n"/>
      <c r="I422" s="25" t="n"/>
      <c r="J422" s="25" t="n"/>
      <c r="K422" s="25" t="n"/>
      <c r="L422" s="25" t="n"/>
      <c r="M422" s="25" t="n"/>
      <c r="N422" s="25" t="n"/>
      <c r="O422" s="25" t="n"/>
      <c r="P422" s="25" t="n"/>
      <c r="Q422" s="25" t="n"/>
      <c r="R422" s="25" t="n"/>
      <c r="S422" s="25" t="n"/>
      <c r="T422" s="25" t="n"/>
      <c r="U422" s="25" t="n"/>
      <c r="V422" s="25" t="n"/>
      <c r="W422" s="25" t="n"/>
      <c r="X422" s="25" t="n"/>
      <c r="Y422" s="25" t="n"/>
      <c r="Z422" s="25" t="n"/>
      <c r="AA422" s="25" t="n"/>
      <c r="AB422" s="25" t="n"/>
      <c r="AC422" s="25" t="n"/>
      <c r="AD422" s="25" t="n"/>
      <c r="AE422" s="25" t="n"/>
      <c r="AF422" s="25" t="n"/>
      <c r="AG422" s="25" t="n"/>
    </row>
    <row r="423">
      <c r="A423" s="25" t="n"/>
      <c r="B423" s="25" t="n"/>
      <c r="C423" s="25" t="n"/>
      <c r="D423" s="25" t="n"/>
      <c r="E423" s="25" t="n"/>
      <c r="F423" s="25" t="n"/>
      <c r="G423" s="25" t="n"/>
      <c r="H423" s="25" t="n"/>
      <c r="I423" s="25" t="n"/>
      <c r="J423" s="25" t="n"/>
      <c r="K423" s="25" t="n"/>
      <c r="L423" s="25" t="n"/>
      <c r="M423" s="25" t="n"/>
      <c r="N423" s="25" t="n"/>
      <c r="O423" s="25" t="n"/>
      <c r="P423" s="25" t="n"/>
      <c r="Q423" s="25" t="n"/>
      <c r="R423" s="25" t="n"/>
      <c r="S423" s="25" t="n"/>
      <c r="T423" s="25" t="n"/>
      <c r="U423" s="25" t="n"/>
      <c r="V423" s="25" t="n"/>
      <c r="W423" s="25" t="n"/>
      <c r="X423" s="25" t="n"/>
      <c r="Y423" s="25" t="n"/>
      <c r="Z423" s="25" t="n"/>
      <c r="AA423" s="25" t="n"/>
      <c r="AB423" s="25" t="n"/>
      <c r="AC423" s="25" t="n"/>
      <c r="AD423" s="25" t="n"/>
      <c r="AE423" s="25" t="n"/>
      <c r="AF423" s="25" t="n"/>
      <c r="AG423" s="25" t="n"/>
    </row>
    <row r="424">
      <c r="A424" s="25" t="n"/>
      <c r="B424" s="25" t="n"/>
      <c r="C424" s="25" t="n"/>
      <c r="D424" s="25" t="n"/>
      <c r="E424" s="25" t="n"/>
      <c r="F424" s="25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  <c r="AA424" s="25" t="n"/>
      <c r="AB424" s="25" t="n"/>
      <c r="AC424" s="25" t="n"/>
      <c r="AD424" s="25" t="n"/>
      <c r="AE424" s="25" t="n"/>
      <c r="AF424" s="25" t="n"/>
      <c r="AG424" s="25" t="n"/>
    </row>
    <row r="425">
      <c r="A425" s="25" t="n"/>
      <c r="B425" s="25" t="n"/>
      <c r="C425" s="25" t="n"/>
      <c r="D425" s="25" t="n"/>
      <c r="E425" s="25" t="n"/>
      <c r="F425" s="25" t="n"/>
      <c r="G425" s="25" t="n"/>
      <c r="H425" s="25" t="n"/>
      <c r="I425" s="25" t="n"/>
      <c r="J425" s="25" t="n"/>
      <c r="K425" s="25" t="n"/>
      <c r="L425" s="25" t="n"/>
      <c r="M425" s="25" t="n"/>
      <c r="N425" s="25" t="n"/>
      <c r="O425" s="25" t="n"/>
      <c r="P425" s="25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  <c r="AA425" s="25" t="n"/>
      <c r="AB425" s="25" t="n"/>
      <c r="AC425" s="25" t="n"/>
      <c r="AD425" s="25" t="n"/>
      <c r="AE425" s="25" t="n"/>
      <c r="AF425" s="25" t="n"/>
      <c r="AG425" s="25" t="n"/>
    </row>
    <row r="426">
      <c r="A426" s="25" t="n"/>
      <c r="B426" s="25" t="n"/>
      <c r="C426" s="25" t="n"/>
      <c r="D426" s="25" t="n"/>
      <c r="E426" s="25" t="n"/>
      <c r="F426" s="25" t="n"/>
      <c r="G426" s="25" t="n"/>
      <c r="H426" s="25" t="n"/>
      <c r="I426" s="25" t="n"/>
      <c r="J426" s="25" t="n"/>
      <c r="K426" s="25" t="n"/>
      <c r="L426" s="25" t="n"/>
      <c r="M426" s="25" t="n"/>
      <c r="N426" s="25" t="n"/>
      <c r="O426" s="25" t="n"/>
      <c r="P426" s="25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  <c r="AA426" s="25" t="n"/>
      <c r="AB426" s="25" t="n"/>
      <c r="AC426" s="25" t="n"/>
      <c r="AD426" s="25" t="n"/>
      <c r="AE426" s="25" t="n"/>
      <c r="AF426" s="25" t="n"/>
      <c r="AG426" s="25" t="n"/>
    </row>
    <row r="427">
      <c r="A427" s="25" t="n"/>
      <c r="B427" s="25" t="n"/>
      <c r="C427" s="25" t="n"/>
      <c r="D427" s="25" t="n"/>
      <c r="E427" s="25" t="n"/>
      <c r="F427" s="25" t="n"/>
      <c r="G427" s="25" t="n"/>
      <c r="H427" s="25" t="n"/>
      <c r="I427" s="25" t="n"/>
      <c r="J427" s="25" t="n"/>
      <c r="K427" s="25" t="n"/>
      <c r="L427" s="25" t="n"/>
      <c r="M427" s="25" t="n"/>
      <c r="N427" s="25" t="n"/>
      <c r="O427" s="25" t="n"/>
      <c r="P427" s="25" t="n"/>
      <c r="Q427" s="25" t="n"/>
      <c r="R427" s="25" t="n"/>
      <c r="S427" s="25" t="n"/>
      <c r="T427" s="25" t="n"/>
      <c r="U427" s="25" t="n"/>
      <c r="V427" s="25" t="n"/>
      <c r="W427" s="25" t="n"/>
      <c r="X427" s="25" t="n"/>
      <c r="Y427" s="25" t="n"/>
      <c r="Z427" s="25" t="n"/>
      <c r="AA427" s="25" t="n"/>
      <c r="AB427" s="25" t="n"/>
      <c r="AC427" s="25" t="n"/>
      <c r="AD427" s="25" t="n"/>
      <c r="AE427" s="25" t="n"/>
      <c r="AF427" s="25" t="n"/>
      <c r="AG427" s="25" t="n"/>
    </row>
    <row r="428">
      <c r="A428" s="25" t="n"/>
      <c r="B428" s="25" t="n"/>
      <c r="C428" s="25" t="n"/>
      <c r="D428" s="25" t="n"/>
      <c r="E428" s="25" t="n"/>
      <c r="F428" s="25" t="n"/>
      <c r="G428" s="25" t="n"/>
      <c r="H428" s="25" t="n"/>
      <c r="I428" s="25" t="n"/>
      <c r="J428" s="25" t="n"/>
      <c r="K428" s="25" t="n"/>
      <c r="L428" s="25" t="n"/>
      <c r="M428" s="25" t="n"/>
      <c r="N428" s="25" t="n"/>
      <c r="O428" s="25" t="n"/>
      <c r="P428" s="25" t="n"/>
      <c r="Q428" s="25" t="n"/>
      <c r="R428" s="25" t="n"/>
      <c r="S428" s="25" t="n"/>
      <c r="T428" s="25" t="n"/>
      <c r="U428" s="25" t="n"/>
      <c r="V428" s="25" t="n"/>
      <c r="W428" s="25" t="n"/>
      <c r="X428" s="25" t="n"/>
      <c r="Y428" s="25" t="n"/>
      <c r="Z428" s="25" t="n"/>
      <c r="AA428" s="25" t="n"/>
      <c r="AB428" s="25" t="n"/>
      <c r="AC428" s="25" t="n"/>
      <c r="AD428" s="25" t="n"/>
      <c r="AE428" s="25" t="n"/>
      <c r="AF428" s="25" t="n"/>
      <c r="AG428" s="25" t="n"/>
    </row>
    <row r="429">
      <c r="A429" s="25" t="n"/>
      <c r="B429" s="25" t="n"/>
      <c r="C429" s="25" t="n"/>
      <c r="D429" s="25" t="n"/>
      <c r="E429" s="25" t="n"/>
      <c r="F429" s="25" t="n"/>
      <c r="G429" s="25" t="n"/>
      <c r="H429" s="25" t="n"/>
      <c r="I429" s="25" t="n"/>
      <c r="J429" s="25" t="n"/>
      <c r="K429" s="25" t="n"/>
      <c r="L429" s="25" t="n"/>
      <c r="M429" s="25" t="n"/>
      <c r="N429" s="25" t="n"/>
      <c r="O429" s="25" t="n"/>
      <c r="P429" s="25" t="n"/>
      <c r="Q429" s="25" t="n"/>
      <c r="R429" s="25" t="n"/>
      <c r="S429" s="25" t="n"/>
      <c r="T429" s="25" t="n"/>
      <c r="U429" s="25" t="n"/>
      <c r="V429" s="25" t="n"/>
      <c r="W429" s="25" t="n"/>
      <c r="X429" s="25" t="n"/>
      <c r="Y429" s="25" t="n"/>
      <c r="Z429" s="25" t="n"/>
      <c r="AA429" s="25" t="n"/>
      <c r="AB429" s="25" t="n"/>
      <c r="AC429" s="25" t="n"/>
      <c r="AD429" s="25" t="n"/>
      <c r="AE429" s="25" t="n"/>
      <c r="AF429" s="25" t="n"/>
      <c r="AG429" s="25" t="n"/>
    </row>
    <row r="430">
      <c r="A430" s="25" t="n"/>
      <c r="B430" s="25" t="n"/>
      <c r="C430" s="25" t="n"/>
      <c r="D430" s="25" t="n"/>
      <c r="E430" s="25" t="n"/>
      <c r="F430" s="25" t="n"/>
      <c r="G430" s="25" t="n"/>
      <c r="H430" s="25" t="n"/>
      <c r="I430" s="25" t="n"/>
      <c r="J430" s="25" t="n"/>
      <c r="K430" s="25" t="n"/>
      <c r="L430" s="25" t="n"/>
      <c r="M430" s="25" t="n"/>
      <c r="N430" s="25" t="n"/>
      <c r="O430" s="25" t="n"/>
      <c r="P430" s="25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  <c r="AA430" s="25" t="n"/>
      <c r="AB430" s="25" t="n"/>
      <c r="AC430" s="25" t="n"/>
      <c r="AD430" s="25" t="n"/>
      <c r="AE430" s="25" t="n"/>
      <c r="AF430" s="25" t="n"/>
      <c r="AG430" s="25" t="n"/>
    </row>
    <row r="431">
      <c r="A431" s="25" t="n"/>
      <c r="B431" s="25" t="n"/>
      <c r="C431" s="25" t="n"/>
      <c r="D431" s="25" t="n"/>
      <c r="E431" s="25" t="n"/>
      <c r="F431" s="25" t="n"/>
      <c r="G431" s="25" t="n"/>
      <c r="H431" s="25" t="n"/>
      <c r="I431" s="25" t="n"/>
      <c r="J431" s="25" t="n"/>
      <c r="K431" s="25" t="n"/>
      <c r="L431" s="25" t="n"/>
      <c r="M431" s="25" t="n"/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  <c r="AA431" s="25" t="n"/>
      <c r="AB431" s="25" t="n"/>
      <c r="AC431" s="25" t="n"/>
      <c r="AD431" s="25" t="n"/>
      <c r="AE431" s="25" t="n"/>
      <c r="AF431" s="25" t="n"/>
      <c r="AG431" s="25" t="n"/>
    </row>
    <row r="432">
      <c r="A432" s="25" t="n"/>
      <c r="B432" s="25" t="n"/>
      <c r="C432" s="25" t="n"/>
      <c r="D432" s="25" t="n"/>
      <c r="E432" s="25" t="n"/>
      <c r="F432" s="25" t="n"/>
      <c r="G432" s="25" t="n"/>
      <c r="H432" s="25" t="n"/>
      <c r="I432" s="25" t="n"/>
      <c r="J432" s="25" t="n"/>
      <c r="K432" s="25" t="n"/>
      <c r="L432" s="25" t="n"/>
      <c r="M432" s="25" t="n"/>
      <c r="N432" s="25" t="n"/>
      <c r="O432" s="25" t="n"/>
      <c r="P432" s="25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  <c r="AA432" s="25" t="n"/>
      <c r="AB432" s="25" t="n"/>
      <c r="AC432" s="25" t="n"/>
      <c r="AD432" s="25" t="n"/>
      <c r="AE432" s="25" t="n"/>
      <c r="AF432" s="25" t="n"/>
      <c r="AG432" s="25" t="n"/>
    </row>
    <row r="433">
      <c r="A433" s="25" t="n"/>
      <c r="B433" s="25" t="n"/>
      <c r="C433" s="25" t="n"/>
      <c r="D433" s="25" t="n"/>
      <c r="E433" s="25" t="n"/>
      <c r="F433" s="25" t="n"/>
      <c r="G433" s="25" t="n"/>
      <c r="H433" s="25" t="n"/>
      <c r="I433" s="25" t="n"/>
      <c r="J433" s="25" t="n"/>
      <c r="K433" s="25" t="n"/>
      <c r="L433" s="25" t="n"/>
      <c r="M433" s="25" t="n"/>
      <c r="N433" s="25" t="n"/>
      <c r="O433" s="25" t="n"/>
      <c r="P433" s="25" t="n"/>
      <c r="Q433" s="25" t="n"/>
      <c r="R433" s="25" t="n"/>
      <c r="S433" s="25" t="n"/>
      <c r="T433" s="25" t="n"/>
      <c r="U433" s="25" t="n"/>
      <c r="V433" s="25" t="n"/>
      <c r="W433" s="25" t="n"/>
      <c r="X433" s="25" t="n"/>
      <c r="Y433" s="25" t="n"/>
      <c r="Z433" s="25" t="n"/>
      <c r="AA433" s="25" t="n"/>
      <c r="AB433" s="25" t="n"/>
      <c r="AC433" s="25" t="n"/>
      <c r="AD433" s="25" t="n"/>
      <c r="AE433" s="25" t="n"/>
      <c r="AF433" s="25" t="n"/>
      <c r="AG433" s="25" t="n"/>
    </row>
    <row r="434">
      <c r="A434" s="25" t="n"/>
      <c r="B434" s="25" t="n"/>
      <c r="C434" s="25" t="n"/>
      <c r="D434" s="25" t="n"/>
      <c r="E434" s="25" t="n"/>
      <c r="F434" s="25" t="n"/>
      <c r="G434" s="25" t="n"/>
      <c r="H434" s="25" t="n"/>
      <c r="I434" s="25" t="n"/>
      <c r="J434" s="25" t="n"/>
      <c r="K434" s="25" t="n"/>
      <c r="L434" s="25" t="n"/>
      <c r="M434" s="25" t="n"/>
      <c r="N434" s="25" t="n"/>
      <c r="O434" s="25" t="n"/>
      <c r="P434" s="25" t="n"/>
      <c r="Q434" s="25" t="n"/>
      <c r="R434" s="25" t="n"/>
      <c r="S434" s="25" t="n"/>
      <c r="T434" s="25" t="n"/>
      <c r="U434" s="25" t="n"/>
      <c r="V434" s="25" t="n"/>
      <c r="W434" s="25" t="n"/>
      <c r="X434" s="25" t="n"/>
      <c r="Y434" s="25" t="n"/>
      <c r="Z434" s="25" t="n"/>
      <c r="AA434" s="25" t="n"/>
      <c r="AB434" s="25" t="n"/>
      <c r="AC434" s="25" t="n"/>
      <c r="AD434" s="25" t="n"/>
      <c r="AE434" s="25" t="n"/>
      <c r="AF434" s="25" t="n"/>
      <c r="AG434" s="25" t="n"/>
    </row>
    <row r="435">
      <c r="A435" s="25" t="n"/>
      <c r="B435" s="25" t="n"/>
      <c r="C435" s="25" t="n"/>
      <c r="D435" s="25" t="n"/>
      <c r="E435" s="25" t="n"/>
      <c r="F435" s="25" t="n"/>
      <c r="G435" s="25" t="n"/>
      <c r="H435" s="25" t="n"/>
      <c r="I435" s="25" t="n"/>
      <c r="J435" s="25" t="n"/>
      <c r="K435" s="25" t="n"/>
      <c r="L435" s="25" t="n"/>
      <c r="M435" s="25" t="n"/>
      <c r="N435" s="25" t="n"/>
      <c r="O435" s="25" t="n"/>
      <c r="P435" s="25" t="n"/>
      <c r="Q435" s="25" t="n"/>
      <c r="R435" s="25" t="n"/>
      <c r="S435" s="25" t="n"/>
      <c r="T435" s="25" t="n"/>
      <c r="U435" s="25" t="n"/>
      <c r="V435" s="25" t="n"/>
      <c r="W435" s="25" t="n"/>
      <c r="X435" s="25" t="n"/>
      <c r="Y435" s="25" t="n"/>
      <c r="Z435" s="25" t="n"/>
      <c r="AA435" s="25" t="n"/>
      <c r="AB435" s="25" t="n"/>
      <c r="AC435" s="25" t="n"/>
      <c r="AD435" s="25" t="n"/>
      <c r="AE435" s="25" t="n"/>
      <c r="AF435" s="25" t="n"/>
      <c r="AG435" s="25" t="n"/>
    </row>
    <row r="436">
      <c r="A436" s="25" t="n"/>
      <c r="B436" s="25" t="n"/>
      <c r="C436" s="25" t="n"/>
      <c r="D436" s="25" t="n"/>
      <c r="E436" s="25" t="n"/>
      <c r="F436" s="25" t="n"/>
      <c r="G436" s="25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25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  <c r="AA436" s="25" t="n"/>
      <c r="AB436" s="25" t="n"/>
      <c r="AC436" s="25" t="n"/>
      <c r="AD436" s="25" t="n"/>
      <c r="AE436" s="25" t="n"/>
      <c r="AF436" s="25" t="n"/>
      <c r="AG436" s="25" t="n"/>
    </row>
    <row r="437">
      <c r="A437" s="25" t="n"/>
      <c r="B437" s="25" t="n"/>
      <c r="C437" s="25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25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  <c r="AA437" s="25" t="n"/>
      <c r="AB437" s="25" t="n"/>
      <c r="AC437" s="25" t="n"/>
      <c r="AD437" s="25" t="n"/>
      <c r="AE437" s="25" t="n"/>
      <c r="AF437" s="25" t="n"/>
      <c r="AG437" s="25" t="n"/>
    </row>
    <row r="438">
      <c r="A438" s="25" t="n"/>
      <c r="B438" s="25" t="n"/>
      <c r="C438" s="25" t="n"/>
      <c r="D438" s="25" t="n"/>
      <c r="E438" s="25" t="n"/>
      <c r="F438" s="25" t="n"/>
      <c r="G438" s="25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  <c r="AA438" s="25" t="n"/>
      <c r="AB438" s="25" t="n"/>
      <c r="AC438" s="25" t="n"/>
      <c r="AD438" s="25" t="n"/>
      <c r="AE438" s="25" t="n"/>
      <c r="AF438" s="25" t="n"/>
      <c r="AG438" s="25" t="n"/>
    </row>
    <row r="439">
      <c r="A439" s="25" t="n"/>
      <c r="B439" s="25" t="n"/>
      <c r="C439" s="25" t="n"/>
      <c r="D439" s="25" t="n"/>
      <c r="E439" s="25" t="n"/>
      <c r="F439" s="25" t="n"/>
      <c r="G439" s="25" t="n"/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  <c r="AA439" s="25" t="n"/>
      <c r="AB439" s="25" t="n"/>
      <c r="AC439" s="25" t="n"/>
      <c r="AD439" s="25" t="n"/>
      <c r="AE439" s="25" t="n"/>
      <c r="AF439" s="25" t="n"/>
      <c r="AG439" s="25" t="n"/>
    </row>
    <row r="440">
      <c r="A440" s="25" t="n"/>
      <c r="B440" s="25" t="n"/>
      <c r="C440" s="25" t="n"/>
      <c r="D440" s="25" t="n"/>
      <c r="E440" s="25" t="n"/>
      <c r="F440" s="25" t="n"/>
      <c r="G440" s="25" t="n"/>
      <c r="H440" s="25" t="n"/>
      <c r="I440" s="25" t="n"/>
      <c r="J440" s="25" t="n"/>
      <c r="K440" s="25" t="n"/>
      <c r="L440" s="25" t="n"/>
      <c r="M440" s="25" t="n"/>
      <c r="N440" s="25" t="n"/>
      <c r="O440" s="25" t="n"/>
      <c r="P440" s="25" t="n"/>
      <c r="Q440" s="25" t="n"/>
      <c r="R440" s="25" t="n"/>
      <c r="S440" s="25" t="n"/>
      <c r="T440" s="25" t="n"/>
      <c r="U440" s="25" t="n"/>
      <c r="V440" s="25" t="n"/>
      <c r="W440" s="25" t="n"/>
      <c r="X440" s="25" t="n"/>
      <c r="Y440" s="25" t="n"/>
      <c r="Z440" s="25" t="n"/>
      <c r="AA440" s="25" t="n"/>
      <c r="AB440" s="25" t="n"/>
      <c r="AC440" s="25" t="n"/>
      <c r="AD440" s="25" t="n"/>
      <c r="AE440" s="25" t="n"/>
      <c r="AF440" s="25" t="n"/>
      <c r="AG440" s="25" t="n"/>
    </row>
    <row r="441">
      <c r="A441" s="25" t="n"/>
      <c r="B441" s="25" t="n"/>
      <c r="C441" s="25" t="n"/>
      <c r="D441" s="25" t="n"/>
      <c r="E441" s="25" t="n"/>
      <c r="F441" s="25" t="n"/>
      <c r="G441" s="25" t="n"/>
      <c r="H441" s="25" t="n"/>
      <c r="I441" s="25" t="n"/>
      <c r="J441" s="25" t="n"/>
      <c r="K441" s="25" t="n"/>
      <c r="L441" s="25" t="n"/>
      <c r="M441" s="25" t="n"/>
      <c r="N441" s="25" t="n"/>
      <c r="O441" s="25" t="n"/>
      <c r="P441" s="25" t="n"/>
      <c r="Q441" s="25" t="n"/>
      <c r="R441" s="25" t="n"/>
      <c r="S441" s="25" t="n"/>
      <c r="T441" s="25" t="n"/>
      <c r="U441" s="25" t="n"/>
      <c r="V441" s="25" t="n"/>
      <c r="W441" s="25" t="n"/>
      <c r="X441" s="25" t="n"/>
      <c r="Y441" s="25" t="n"/>
      <c r="Z441" s="25" t="n"/>
      <c r="AA441" s="25" t="n"/>
      <c r="AB441" s="25" t="n"/>
      <c r="AC441" s="25" t="n"/>
      <c r="AD441" s="25" t="n"/>
      <c r="AE441" s="25" t="n"/>
      <c r="AF441" s="25" t="n"/>
      <c r="AG441" s="25" t="n"/>
    </row>
    <row r="442">
      <c r="A442" s="25" t="n"/>
      <c r="B442" s="25" t="n"/>
      <c r="C442" s="25" t="n"/>
      <c r="D442" s="25" t="n"/>
      <c r="E442" s="25" t="n"/>
      <c r="F442" s="25" t="n"/>
      <c r="G442" s="25" t="n"/>
      <c r="H442" s="25" t="n"/>
      <c r="I442" s="25" t="n"/>
      <c r="J442" s="25" t="n"/>
      <c r="K442" s="25" t="n"/>
      <c r="L442" s="25" t="n"/>
      <c r="M442" s="25" t="n"/>
      <c r="N442" s="25" t="n"/>
      <c r="O442" s="25" t="n"/>
      <c r="P442" s="25" t="n"/>
      <c r="Q442" s="25" t="n"/>
      <c r="R442" s="25" t="n"/>
      <c r="S442" s="25" t="n"/>
      <c r="T442" s="25" t="n"/>
      <c r="U442" s="25" t="n"/>
      <c r="V442" s="25" t="n"/>
      <c r="W442" s="25" t="n"/>
      <c r="X442" s="25" t="n"/>
      <c r="Y442" s="25" t="n"/>
      <c r="Z442" s="25" t="n"/>
      <c r="AA442" s="25" t="n"/>
      <c r="AB442" s="25" t="n"/>
      <c r="AC442" s="25" t="n"/>
      <c r="AD442" s="25" t="n"/>
      <c r="AE442" s="25" t="n"/>
      <c r="AF442" s="25" t="n"/>
      <c r="AG442" s="25" t="n"/>
    </row>
    <row r="443">
      <c r="A443" s="25" t="n"/>
      <c r="B443" s="25" t="n"/>
      <c r="C443" s="25" t="n"/>
      <c r="D443" s="25" t="n"/>
      <c r="E443" s="25" t="n"/>
      <c r="F443" s="25" t="n"/>
      <c r="G443" s="25" t="n"/>
      <c r="H443" s="25" t="n"/>
      <c r="I443" s="25" t="n"/>
      <c r="J443" s="25" t="n"/>
      <c r="K443" s="25" t="n"/>
      <c r="L443" s="25" t="n"/>
      <c r="M443" s="25" t="n"/>
      <c r="N443" s="25" t="n"/>
      <c r="O443" s="25" t="n"/>
      <c r="P443" s="25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  <c r="AA443" s="25" t="n"/>
      <c r="AB443" s="25" t="n"/>
      <c r="AC443" s="25" t="n"/>
      <c r="AD443" s="25" t="n"/>
      <c r="AE443" s="25" t="n"/>
      <c r="AF443" s="25" t="n"/>
      <c r="AG443" s="25" t="n"/>
    </row>
    <row r="444">
      <c r="A444" s="25" t="n"/>
      <c r="B444" s="25" t="n"/>
      <c r="C444" s="25" t="n"/>
      <c r="D444" s="25" t="n"/>
      <c r="E444" s="25" t="n"/>
      <c r="F444" s="25" t="n"/>
      <c r="G444" s="25" t="n"/>
      <c r="H444" s="25" t="n"/>
      <c r="I444" s="25" t="n"/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  <c r="AA444" s="25" t="n"/>
      <c r="AB444" s="25" t="n"/>
      <c r="AC444" s="25" t="n"/>
      <c r="AD444" s="25" t="n"/>
      <c r="AE444" s="25" t="n"/>
      <c r="AF444" s="25" t="n"/>
      <c r="AG444" s="25" t="n"/>
    </row>
    <row r="445">
      <c r="A445" s="25" t="n"/>
      <c r="B445" s="25" t="n"/>
      <c r="C445" s="25" t="n"/>
      <c r="D445" s="25" t="n"/>
      <c r="E445" s="25" t="n"/>
      <c r="F445" s="25" t="n"/>
      <c r="G445" s="25" t="n"/>
      <c r="H445" s="25" t="n"/>
      <c r="I445" s="25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  <c r="AA445" s="25" t="n"/>
      <c r="AB445" s="25" t="n"/>
      <c r="AC445" s="25" t="n"/>
      <c r="AD445" s="25" t="n"/>
      <c r="AE445" s="25" t="n"/>
      <c r="AF445" s="25" t="n"/>
      <c r="AG445" s="25" t="n"/>
    </row>
    <row r="446">
      <c r="A446" s="25" t="n"/>
      <c r="B446" s="25" t="n"/>
      <c r="C446" s="25" t="n"/>
      <c r="D446" s="25" t="n"/>
      <c r="E446" s="25" t="n"/>
      <c r="F446" s="25" t="n"/>
      <c r="G446" s="25" t="n"/>
      <c r="H446" s="25" t="n"/>
      <c r="I446" s="25" t="n"/>
      <c r="J446" s="25" t="n"/>
      <c r="K446" s="25" t="n"/>
      <c r="L446" s="25" t="n"/>
      <c r="M446" s="25" t="n"/>
      <c r="N446" s="25" t="n"/>
      <c r="O446" s="25" t="n"/>
      <c r="P446" s="25" t="n"/>
      <c r="Q446" s="25" t="n"/>
      <c r="R446" s="25" t="n"/>
      <c r="S446" s="25" t="n"/>
      <c r="T446" s="25" t="n"/>
      <c r="U446" s="25" t="n"/>
      <c r="V446" s="25" t="n"/>
      <c r="W446" s="25" t="n"/>
      <c r="X446" s="25" t="n"/>
      <c r="Y446" s="25" t="n"/>
      <c r="Z446" s="25" t="n"/>
      <c r="AA446" s="25" t="n"/>
      <c r="AB446" s="25" t="n"/>
      <c r="AC446" s="25" t="n"/>
      <c r="AD446" s="25" t="n"/>
      <c r="AE446" s="25" t="n"/>
      <c r="AF446" s="25" t="n"/>
      <c r="AG446" s="25" t="n"/>
    </row>
    <row r="447">
      <c r="A447" s="25" t="n"/>
      <c r="B447" s="25" t="n"/>
      <c r="C447" s="25" t="n"/>
      <c r="D447" s="25" t="n"/>
      <c r="E447" s="25" t="n"/>
      <c r="F447" s="25" t="n"/>
      <c r="G447" s="25" t="n"/>
      <c r="H447" s="25" t="n"/>
      <c r="I447" s="25" t="n"/>
      <c r="J447" s="25" t="n"/>
      <c r="K447" s="25" t="n"/>
      <c r="L447" s="25" t="n"/>
      <c r="M447" s="25" t="n"/>
      <c r="N447" s="25" t="n"/>
      <c r="O447" s="25" t="n"/>
      <c r="P447" s="25" t="n"/>
      <c r="Q447" s="25" t="n"/>
      <c r="R447" s="25" t="n"/>
      <c r="S447" s="25" t="n"/>
      <c r="T447" s="25" t="n"/>
      <c r="U447" s="25" t="n"/>
      <c r="V447" s="25" t="n"/>
      <c r="W447" s="25" t="n"/>
      <c r="X447" s="25" t="n"/>
      <c r="Y447" s="25" t="n"/>
      <c r="Z447" s="25" t="n"/>
      <c r="AA447" s="25" t="n"/>
      <c r="AB447" s="25" t="n"/>
      <c r="AC447" s="25" t="n"/>
      <c r="AD447" s="25" t="n"/>
      <c r="AE447" s="25" t="n"/>
      <c r="AF447" s="25" t="n"/>
      <c r="AG447" s="25" t="n"/>
    </row>
    <row r="448">
      <c r="A448" s="25" t="n"/>
      <c r="B448" s="25" t="n"/>
      <c r="C448" s="25" t="n"/>
      <c r="D448" s="25" t="n"/>
      <c r="E448" s="25" t="n"/>
      <c r="F448" s="25" t="n"/>
      <c r="G448" s="25" t="n"/>
      <c r="H448" s="25" t="n"/>
      <c r="I448" s="25" t="n"/>
      <c r="J448" s="25" t="n"/>
      <c r="K448" s="25" t="n"/>
      <c r="L448" s="25" t="n"/>
      <c r="M448" s="25" t="n"/>
      <c r="N448" s="25" t="n"/>
      <c r="O448" s="25" t="n"/>
      <c r="P448" s="25" t="n"/>
      <c r="Q448" s="25" t="n"/>
      <c r="R448" s="25" t="n"/>
      <c r="S448" s="25" t="n"/>
      <c r="T448" s="25" t="n"/>
      <c r="U448" s="25" t="n"/>
      <c r="V448" s="25" t="n"/>
      <c r="W448" s="25" t="n"/>
      <c r="X448" s="25" t="n"/>
      <c r="Y448" s="25" t="n"/>
      <c r="Z448" s="25" t="n"/>
      <c r="AA448" s="25" t="n"/>
      <c r="AB448" s="25" t="n"/>
      <c r="AC448" s="25" t="n"/>
      <c r="AD448" s="25" t="n"/>
      <c r="AE448" s="25" t="n"/>
      <c r="AF448" s="25" t="n"/>
      <c r="AG448" s="25" t="n"/>
    </row>
    <row r="449">
      <c r="A449" s="25" t="n"/>
      <c r="B449" s="25" t="n"/>
      <c r="C449" s="25" t="n"/>
      <c r="D449" s="25" t="n"/>
      <c r="E449" s="25" t="n"/>
      <c r="F449" s="25" t="n"/>
      <c r="G449" s="25" t="n"/>
      <c r="H449" s="25" t="n"/>
      <c r="I449" s="25" t="n"/>
      <c r="J449" s="25" t="n"/>
      <c r="K449" s="25" t="n"/>
      <c r="L449" s="25" t="n"/>
      <c r="M449" s="25" t="n"/>
      <c r="N449" s="25" t="n"/>
      <c r="O449" s="25" t="n"/>
      <c r="P449" s="25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  <c r="AA449" s="25" t="n"/>
      <c r="AB449" s="25" t="n"/>
      <c r="AC449" s="25" t="n"/>
      <c r="AD449" s="25" t="n"/>
      <c r="AE449" s="25" t="n"/>
      <c r="AF449" s="25" t="n"/>
      <c r="AG449" s="25" t="n"/>
    </row>
    <row r="450">
      <c r="A450" s="25" t="n"/>
      <c r="B450" s="25" t="n"/>
      <c r="C450" s="25" t="n"/>
      <c r="D450" s="25" t="n"/>
      <c r="E450" s="25" t="n"/>
      <c r="F450" s="25" t="n"/>
      <c r="G450" s="25" t="n"/>
      <c r="H450" s="25" t="n"/>
      <c r="I450" s="25" t="n"/>
      <c r="J450" s="25" t="n"/>
      <c r="K450" s="25" t="n"/>
      <c r="L450" s="25" t="n"/>
      <c r="M450" s="25" t="n"/>
      <c r="N450" s="25" t="n"/>
      <c r="O450" s="25" t="n"/>
      <c r="P450" s="25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  <c r="AA450" s="25" t="n"/>
      <c r="AB450" s="25" t="n"/>
      <c r="AC450" s="25" t="n"/>
      <c r="AD450" s="25" t="n"/>
      <c r="AE450" s="25" t="n"/>
      <c r="AF450" s="25" t="n"/>
      <c r="AG450" s="25" t="n"/>
    </row>
    <row r="451">
      <c r="A451" s="25" t="n"/>
      <c r="B451" s="25" t="n"/>
      <c r="C451" s="25" t="n"/>
      <c r="D451" s="25" t="n"/>
      <c r="E451" s="25" t="n"/>
      <c r="F451" s="25" t="n"/>
      <c r="G451" s="25" t="n"/>
      <c r="H451" s="25" t="n"/>
      <c r="I451" s="25" t="n"/>
      <c r="J451" s="25" t="n"/>
      <c r="K451" s="25" t="n"/>
      <c r="L451" s="25" t="n"/>
      <c r="M451" s="25" t="n"/>
      <c r="N451" s="25" t="n"/>
      <c r="O451" s="25" t="n"/>
      <c r="P451" s="25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  <c r="AA451" s="25" t="n"/>
      <c r="AB451" s="25" t="n"/>
      <c r="AC451" s="25" t="n"/>
      <c r="AD451" s="25" t="n"/>
      <c r="AE451" s="25" t="n"/>
      <c r="AF451" s="25" t="n"/>
      <c r="AG451" s="25" t="n"/>
    </row>
    <row r="452">
      <c r="A452" s="25" t="n"/>
      <c r="B452" s="25" t="n"/>
      <c r="C452" s="25" t="n"/>
      <c r="D452" s="25" t="n"/>
      <c r="E452" s="25" t="n"/>
      <c r="F452" s="25" t="n"/>
      <c r="G452" s="25" t="n"/>
      <c r="H452" s="25" t="n"/>
      <c r="I452" s="25" t="n"/>
      <c r="J452" s="25" t="n"/>
      <c r="K452" s="25" t="n"/>
      <c r="L452" s="25" t="n"/>
      <c r="M452" s="25" t="n"/>
      <c r="N452" s="25" t="n"/>
      <c r="O452" s="25" t="n"/>
      <c r="P452" s="25" t="n"/>
      <c r="Q452" s="25" t="n"/>
      <c r="R452" s="25" t="n"/>
      <c r="S452" s="25" t="n"/>
      <c r="T452" s="25" t="n"/>
      <c r="U452" s="25" t="n"/>
      <c r="V452" s="25" t="n"/>
      <c r="W452" s="25" t="n"/>
      <c r="X452" s="25" t="n"/>
      <c r="Y452" s="25" t="n"/>
      <c r="Z452" s="25" t="n"/>
      <c r="AA452" s="25" t="n"/>
      <c r="AB452" s="25" t="n"/>
      <c r="AC452" s="25" t="n"/>
      <c r="AD452" s="25" t="n"/>
      <c r="AE452" s="25" t="n"/>
      <c r="AF452" s="25" t="n"/>
      <c r="AG452" s="25" t="n"/>
    </row>
    <row r="453">
      <c r="A453" s="25" t="n"/>
      <c r="B453" s="25" t="n"/>
      <c r="C453" s="25" t="n"/>
      <c r="D453" s="25" t="n"/>
      <c r="E453" s="25" t="n"/>
      <c r="F453" s="25" t="n"/>
      <c r="G453" s="25" t="n"/>
      <c r="H453" s="25" t="n"/>
      <c r="I453" s="25" t="n"/>
      <c r="J453" s="25" t="n"/>
      <c r="K453" s="25" t="n"/>
      <c r="L453" s="25" t="n"/>
      <c r="M453" s="25" t="n"/>
      <c r="N453" s="25" t="n"/>
      <c r="O453" s="25" t="n"/>
      <c r="P453" s="25" t="n"/>
      <c r="Q453" s="25" t="n"/>
      <c r="R453" s="25" t="n"/>
      <c r="S453" s="25" t="n"/>
      <c r="T453" s="25" t="n"/>
      <c r="U453" s="25" t="n"/>
      <c r="V453" s="25" t="n"/>
      <c r="W453" s="25" t="n"/>
      <c r="X453" s="25" t="n"/>
      <c r="Y453" s="25" t="n"/>
      <c r="Z453" s="25" t="n"/>
      <c r="AA453" s="25" t="n"/>
      <c r="AB453" s="25" t="n"/>
      <c r="AC453" s="25" t="n"/>
      <c r="AD453" s="25" t="n"/>
      <c r="AE453" s="25" t="n"/>
      <c r="AF453" s="25" t="n"/>
      <c r="AG453" s="25" t="n"/>
    </row>
    <row r="454">
      <c r="A454" s="25" t="n"/>
      <c r="B454" s="25" t="n"/>
      <c r="C454" s="25" t="n"/>
      <c r="D454" s="25" t="n"/>
      <c r="E454" s="25" t="n"/>
      <c r="F454" s="25" t="n"/>
      <c r="G454" s="25" t="n"/>
      <c r="H454" s="25" t="n"/>
      <c r="I454" s="25" t="n"/>
      <c r="J454" s="25" t="n"/>
      <c r="K454" s="25" t="n"/>
      <c r="L454" s="25" t="n"/>
      <c r="M454" s="25" t="n"/>
      <c r="N454" s="25" t="n"/>
      <c r="O454" s="25" t="n"/>
      <c r="P454" s="25" t="n"/>
      <c r="Q454" s="25" t="n"/>
      <c r="R454" s="25" t="n"/>
      <c r="S454" s="25" t="n"/>
      <c r="T454" s="25" t="n"/>
      <c r="U454" s="25" t="n"/>
      <c r="V454" s="25" t="n"/>
      <c r="W454" s="25" t="n"/>
      <c r="X454" s="25" t="n"/>
      <c r="Y454" s="25" t="n"/>
      <c r="Z454" s="25" t="n"/>
      <c r="AA454" s="25" t="n"/>
      <c r="AB454" s="25" t="n"/>
      <c r="AC454" s="25" t="n"/>
      <c r="AD454" s="25" t="n"/>
      <c r="AE454" s="25" t="n"/>
      <c r="AF454" s="25" t="n"/>
      <c r="AG454" s="25" t="n"/>
    </row>
    <row r="455">
      <c r="A455" s="25" t="n"/>
      <c r="B455" s="25" t="n"/>
      <c r="C455" s="25" t="n"/>
      <c r="D455" s="25" t="n"/>
      <c r="E455" s="25" t="n"/>
      <c r="F455" s="25" t="n"/>
      <c r="G455" s="25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25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  <c r="AA455" s="25" t="n"/>
      <c r="AB455" s="25" t="n"/>
      <c r="AC455" s="25" t="n"/>
      <c r="AD455" s="25" t="n"/>
      <c r="AE455" s="25" t="n"/>
      <c r="AF455" s="25" t="n"/>
      <c r="AG455" s="25" t="n"/>
    </row>
    <row r="456">
      <c r="A456" s="25" t="n"/>
      <c r="B456" s="25" t="n"/>
      <c r="C456" s="25" t="n"/>
      <c r="D456" s="25" t="n"/>
      <c r="E456" s="25" t="n"/>
      <c r="F456" s="25" t="n"/>
      <c r="G456" s="25" t="n"/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25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  <c r="AA456" s="25" t="n"/>
      <c r="AB456" s="25" t="n"/>
      <c r="AC456" s="25" t="n"/>
      <c r="AD456" s="25" t="n"/>
      <c r="AE456" s="25" t="n"/>
      <c r="AF456" s="25" t="n"/>
      <c r="AG456" s="25" t="n"/>
    </row>
    <row r="457">
      <c r="A457" s="25" t="n"/>
      <c r="B457" s="25" t="n"/>
      <c r="C457" s="25" t="n"/>
      <c r="D457" s="25" t="n"/>
      <c r="E457" s="25" t="n"/>
      <c r="F457" s="25" t="n"/>
      <c r="G457" s="25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25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  <c r="AA457" s="25" t="n"/>
      <c r="AB457" s="25" t="n"/>
      <c r="AC457" s="25" t="n"/>
      <c r="AD457" s="25" t="n"/>
      <c r="AE457" s="25" t="n"/>
      <c r="AF457" s="25" t="n"/>
      <c r="AG457" s="25" t="n"/>
    </row>
    <row r="458">
      <c r="A458" s="25" t="n"/>
      <c r="B458" s="25" t="n"/>
      <c r="C458" s="25" t="n"/>
      <c r="D458" s="25" t="n"/>
      <c r="E458" s="25" t="n"/>
      <c r="F458" s="25" t="n"/>
      <c r="G458" s="25" t="n"/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  <c r="AA458" s="25" t="n"/>
      <c r="AB458" s="25" t="n"/>
      <c r="AC458" s="25" t="n"/>
      <c r="AD458" s="25" t="n"/>
      <c r="AE458" s="25" t="n"/>
      <c r="AF458" s="25" t="n"/>
      <c r="AG458" s="25" t="n"/>
    </row>
    <row r="459">
      <c r="A459" s="25" t="n"/>
      <c r="B459" s="25" t="n"/>
      <c r="C459" s="25" t="n"/>
      <c r="D459" s="25" t="n"/>
      <c r="E459" s="25" t="n"/>
      <c r="F459" s="25" t="n"/>
      <c r="G459" s="25" t="n"/>
      <c r="H459" s="25" t="n"/>
      <c r="I459" s="25" t="n"/>
      <c r="J459" s="25" t="n"/>
      <c r="K459" s="25" t="n"/>
      <c r="L459" s="25" t="n"/>
      <c r="M459" s="25" t="n"/>
      <c r="N459" s="25" t="n"/>
      <c r="O459" s="25" t="n"/>
      <c r="P459" s="25" t="n"/>
      <c r="Q459" s="25" t="n"/>
      <c r="R459" s="25" t="n"/>
      <c r="S459" s="25" t="n"/>
      <c r="T459" s="25" t="n"/>
      <c r="U459" s="25" t="n"/>
      <c r="V459" s="25" t="n"/>
      <c r="W459" s="25" t="n"/>
      <c r="X459" s="25" t="n"/>
      <c r="Y459" s="25" t="n"/>
      <c r="Z459" s="25" t="n"/>
      <c r="AA459" s="25" t="n"/>
      <c r="AB459" s="25" t="n"/>
      <c r="AC459" s="25" t="n"/>
      <c r="AD459" s="25" t="n"/>
      <c r="AE459" s="25" t="n"/>
      <c r="AF459" s="25" t="n"/>
      <c r="AG459" s="25" t="n"/>
    </row>
    <row r="460">
      <c r="A460" s="25" t="n"/>
      <c r="B460" s="25" t="n"/>
      <c r="C460" s="25" t="n"/>
      <c r="D460" s="25" t="n"/>
      <c r="E460" s="25" t="n"/>
      <c r="F460" s="25" t="n"/>
      <c r="G460" s="25" t="n"/>
      <c r="H460" s="25" t="n"/>
      <c r="I460" s="25" t="n"/>
      <c r="J460" s="25" t="n"/>
      <c r="K460" s="25" t="n"/>
      <c r="L460" s="25" t="n"/>
      <c r="M460" s="25" t="n"/>
      <c r="N460" s="25" t="n"/>
      <c r="O460" s="25" t="n"/>
      <c r="P460" s="25" t="n"/>
      <c r="Q460" s="25" t="n"/>
      <c r="R460" s="25" t="n"/>
      <c r="S460" s="25" t="n"/>
      <c r="T460" s="25" t="n"/>
      <c r="U460" s="25" t="n"/>
      <c r="V460" s="25" t="n"/>
      <c r="W460" s="25" t="n"/>
      <c r="X460" s="25" t="n"/>
      <c r="Y460" s="25" t="n"/>
      <c r="Z460" s="25" t="n"/>
      <c r="AA460" s="25" t="n"/>
      <c r="AB460" s="25" t="n"/>
      <c r="AC460" s="25" t="n"/>
      <c r="AD460" s="25" t="n"/>
      <c r="AE460" s="25" t="n"/>
      <c r="AF460" s="25" t="n"/>
      <c r="AG460" s="25" t="n"/>
    </row>
    <row r="461">
      <c r="A461" s="25" t="n"/>
      <c r="B461" s="25" t="n"/>
      <c r="C461" s="25" t="n"/>
      <c r="D461" s="25" t="n"/>
      <c r="E461" s="25" t="n"/>
      <c r="F461" s="25" t="n"/>
      <c r="G461" s="25" t="n"/>
      <c r="H461" s="25" t="n"/>
      <c r="I461" s="25" t="n"/>
      <c r="J461" s="25" t="n"/>
      <c r="K461" s="25" t="n"/>
      <c r="L461" s="25" t="n"/>
      <c r="M461" s="25" t="n"/>
      <c r="N461" s="25" t="n"/>
      <c r="O461" s="25" t="n"/>
      <c r="P461" s="25" t="n"/>
      <c r="Q461" s="25" t="n"/>
      <c r="R461" s="25" t="n"/>
      <c r="S461" s="25" t="n"/>
      <c r="T461" s="25" t="n"/>
      <c r="U461" s="25" t="n"/>
      <c r="V461" s="25" t="n"/>
      <c r="W461" s="25" t="n"/>
      <c r="X461" s="25" t="n"/>
      <c r="Y461" s="25" t="n"/>
      <c r="Z461" s="25" t="n"/>
      <c r="AA461" s="25" t="n"/>
      <c r="AB461" s="25" t="n"/>
      <c r="AC461" s="25" t="n"/>
      <c r="AD461" s="25" t="n"/>
      <c r="AE461" s="25" t="n"/>
      <c r="AF461" s="25" t="n"/>
      <c r="AG461" s="25" t="n"/>
    </row>
    <row r="462">
      <c r="A462" s="25" t="n"/>
      <c r="B462" s="25" t="n"/>
      <c r="C462" s="25" t="n"/>
      <c r="D462" s="25" t="n"/>
      <c r="E462" s="25" t="n"/>
      <c r="F462" s="25" t="n"/>
      <c r="G462" s="25" t="n"/>
      <c r="H462" s="25" t="n"/>
      <c r="I462" s="25" t="n"/>
      <c r="J462" s="25" t="n"/>
      <c r="K462" s="25" t="n"/>
      <c r="L462" s="25" t="n"/>
      <c r="M462" s="25" t="n"/>
      <c r="N462" s="25" t="n"/>
      <c r="O462" s="25" t="n"/>
      <c r="P462" s="25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  <c r="AA462" s="25" t="n"/>
      <c r="AB462" s="25" t="n"/>
      <c r="AC462" s="25" t="n"/>
      <c r="AD462" s="25" t="n"/>
      <c r="AE462" s="25" t="n"/>
      <c r="AF462" s="25" t="n"/>
      <c r="AG462" s="25" t="n"/>
    </row>
    <row r="463">
      <c r="A463" s="25" t="n"/>
      <c r="B463" s="25" t="n"/>
      <c r="C463" s="25" t="n"/>
      <c r="D463" s="25" t="n"/>
      <c r="E463" s="25" t="n"/>
      <c r="F463" s="25" t="n"/>
      <c r="G463" s="25" t="n"/>
      <c r="H463" s="25" t="n"/>
      <c r="I463" s="25" t="n"/>
      <c r="J463" s="25" t="n"/>
      <c r="K463" s="25" t="n"/>
      <c r="L463" s="25" t="n"/>
      <c r="M463" s="25" t="n"/>
      <c r="N463" s="25" t="n"/>
      <c r="O463" s="25" t="n"/>
      <c r="P463" s="25" t="n"/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  <c r="AA463" s="25" t="n"/>
      <c r="AB463" s="25" t="n"/>
      <c r="AC463" s="25" t="n"/>
      <c r="AD463" s="25" t="n"/>
      <c r="AE463" s="25" t="n"/>
      <c r="AF463" s="25" t="n"/>
      <c r="AG463" s="25" t="n"/>
    </row>
    <row r="464">
      <c r="A464" s="25" t="n"/>
      <c r="B464" s="25" t="n"/>
      <c r="C464" s="25" t="n"/>
      <c r="D464" s="25" t="n"/>
      <c r="E464" s="25" t="n"/>
      <c r="F464" s="25" t="n"/>
      <c r="G464" s="25" t="n"/>
      <c r="H464" s="25" t="n"/>
      <c r="I464" s="25" t="n"/>
      <c r="J464" s="25" t="n"/>
      <c r="K464" s="25" t="n"/>
      <c r="L464" s="25" t="n"/>
      <c r="M464" s="25" t="n"/>
      <c r="N464" s="25" t="n"/>
      <c r="O464" s="25" t="n"/>
      <c r="P464" s="2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  <c r="AA464" s="25" t="n"/>
      <c r="AB464" s="25" t="n"/>
      <c r="AC464" s="25" t="n"/>
      <c r="AD464" s="25" t="n"/>
      <c r="AE464" s="25" t="n"/>
      <c r="AF464" s="25" t="n"/>
      <c r="AG464" s="25" t="n"/>
    </row>
    <row r="465">
      <c r="A465" s="25" t="n"/>
      <c r="B465" s="25" t="n"/>
      <c r="C465" s="25" t="n"/>
      <c r="D465" s="25" t="n"/>
      <c r="E465" s="25" t="n"/>
      <c r="F465" s="25" t="n"/>
      <c r="G465" s="25" t="n"/>
      <c r="H465" s="25" t="n"/>
      <c r="I465" s="25" t="n"/>
      <c r="J465" s="25" t="n"/>
      <c r="K465" s="25" t="n"/>
      <c r="L465" s="25" t="n"/>
      <c r="M465" s="25" t="n"/>
      <c r="N465" s="25" t="n"/>
      <c r="O465" s="25" t="n"/>
      <c r="P465" s="25" t="n"/>
      <c r="Q465" s="25" t="n"/>
      <c r="R465" s="25" t="n"/>
      <c r="S465" s="25" t="n"/>
      <c r="T465" s="25" t="n"/>
      <c r="U465" s="25" t="n"/>
      <c r="V465" s="25" t="n"/>
      <c r="W465" s="25" t="n"/>
      <c r="X465" s="25" t="n"/>
      <c r="Y465" s="25" t="n"/>
      <c r="Z465" s="25" t="n"/>
      <c r="AA465" s="25" t="n"/>
      <c r="AB465" s="25" t="n"/>
      <c r="AC465" s="25" t="n"/>
      <c r="AD465" s="25" t="n"/>
      <c r="AE465" s="25" t="n"/>
      <c r="AF465" s="25" t="n"/>
      <c r="AG465" s="25" t="n"/>
    </row>
    <row r="466">
      <c r="A466" s="25" t="n"/>
      <c r="B466" s="25" t="n"/>
      <c r="C466" s="25" t="n"/>
      <c r="D466" s="25" t="n"/>
      <c r="E466" s="25" t="n"/>
      <c r="F466" s="25" t="n"/>
      <c r="G466" s="25" t="n"/>
      <c r="H466" s="25" t="n"/>
      <c r="I466" s="25" t="n"/>
      <c r="J466" s="25" t="n"/>
      <c r="K466" s="25" t="n"/>
      <c r="L466" s="25" t="n"/>
      <c r="M466" s="25" t="n"/>
      <c r="N466" s="25" t="n"/>
      <c r="O466" s="25" t="n"/>
      <c r="P466" s="25" t="n"/>
      <c r="Q466" s="25" t="n"/>
      <c r="R466" s="25" t="n"/>
      <c r="S466" s="25" t="n"/>
      <c r="T466" s="25" t="n"/>
      <c r="U466" s="25" t="n"/>
      <c r="V466" s="25" t="n"/>
      <c r="W466" s="25" t="n"/>
      <c r="X466" s="25" t="n"/>
      <c r="Y466" s="25" t="n"/>
      <c r="Z466" s="25" t="n"/>
      <c r="AA466" s="25" t="n"/>
      <c r="AB466" s="25" t="n"/>
      <c r="AC466" s="25" t="n"/>
      <c r="AD466" s="25" t="n"/>
      <c r="AE466" s="25" t="n"/>
      <c r="AF466" s="25" t="n"/>
      <c r="AG466" s="25" t="n"/>
    </row>
    <row r="467">
      <c r="A467" s="25" t="n"/>
      <c r="B467" s="25" t="n"/>
      <c r="C467" s="25" t="n"/>
      <c r="D467" s="25" t="n"/>
      <c r="E467" s="25" t="n"/>
      <c r="F467" s="25" t="n"/>
      <c r="G467" s="25" t="n"/>
      <c r="H467" s="25" t="n"/>
      <c r="I467" s="25" t="n"/>
      <c r="J467" s="25" t="n"/>
      <c r="K467" s="25" t="n"/>
      <c r="L467" s="25" t="n"/>
      <c r="M467" s="25" t="n"/>
      <c r="N467" s="25" t="n"/>
      <c r="O467" s="25" t="n"/>
      <c r="P467" s="25" t="n"/>
      <c r="Q467" s="25" t="n"/>
      <c r="R467" s="25" t="n"/>
      <c r="S467" s="25" t="n"/>
      <c r="T467" s="25" t="n"/>
      <c r="U467" s="25" t="n"/>
      <c r="V467" s="25" t="n"/>
      <c r="W467" s="25" t="n"/>
      <c r="X467" s="25" t="n"/>
      <c r="Y467" s="25" t="n"/>
      <c r="Z467" s="25" t="n"/>
      <c r="AA467" s="25" t="n"/>
      <c r="AB467" s="25" t="n"/>
      <c r="AC467" s="25" t="n"/>
      <c r="AD467" s="25" t="n"/>
      <c r="AE467" s="25" t="n"/>
      <c r="AF467" s="25" t="n"/>
      <c r="AG467" s="25" t="n"/>
    </row>
    <row r="468">
      <c r="A468" s="25" t="n"/>
      <c r="B468" s="25" t="n"/>
      <c r="C468" s="25" t="n"/>
      <c r="D468" s="25" t="n"/>
      <c r="E468" s="25" t="n"/>
      <c r="F468" s="25" t="n"/>
      <c r="G468" s="25" t="n"/>
      <c r="H468" s="25" t="n"/>
      <c r="I468" s="25" t="n"/>
      <c r="J468" s="25" t="n"/>
      <c r="K468" s="25" t="n"/>
      <c r="L468" s="25" t="n"/>
      <c r="M468" s="25" t="n"/>
      <c r="N468" s="25" t="n"/>
      <c r="O468" s="25" t="n"/>
      <c r="P468" s="25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  <c r="AA468" s="25" t="n"/>
      <c r="AB468" s="25" t="n"/>
      <c r="AC468" s="25" t="n"/>
      <c r="AD468" s="25" t="n"/>
      <c r="AE468" s="25" t="n"/>
      <c r="AF468" s="25" t="n"/>
      <c r="AG468" s="25" t="n"/>
    </row>
    <row r="469">
      <c r="A469" s="25" t="n"/>
      <c r="B469" s="25" t="n"/>
      <c r="C469" s="25" t="n"/>
      <c r="D469" s="25" t="n"/>
      <c r="E469" s="25" t="n"/>
      <c r="F469" s="25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  <c r="AA469" s="25" t="n"/>
      <c r="AB469" s="25" t="n"/>
      <c r="AC469" s="25" t="n"/>
      <c r="AD469" s="25" t="n"/>
      <c r="AE469" s="25" t="n"/>
      <c r="AF469" s="25" t="n"/>
      <c r="AG469" s="25" t="n"/>
    </row>
    <row r="470">
      <c r="A470" s="25" t="n"/>
      <c r="B470" s="25" t="n"/>
      <c r="C470" s="25" t="n"/>
      <c r="D470" s="25" t="n"/>
      <c r="E470" s="25" t="n"/>
      <c r="F470" s="25" t="n"/>
      <c r="G470" s="25" t="n"/>
      <c r="H470" s="25" t="n"/>
      <c r="I470" s="25" t="n"/>
      <c r="J470" s="25" t="n"/>
      <c r="K470" s="25" t="n"/>
      <c r="L470" s="25" t="n"/>
      <c r="M470" s="25" t="n"/>
      <c r="N470" s="25" t="n"/>
      <c r="O470" s="25" t="n"/>
      <c r="P470" s="25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  <c r="AA470" s="25" t="n"/>
      <c r="AB470" s="25" t="n"/>
      <c r="AC470" s="25" t="n"/>
      <c r="AD470" s="25" t="n"/>
      <c r="AE470" s="25" t="n"/>
      <c r="AF470" s="25" t="n"/>
      <c r="AG470" s="25" t="n"/>
    </row>
    <row r="471">
      <c r="A471" s="25" t="n"/>
      <c r="B471" s="25" t="n"/>
      <c r="C471" s="25" t="n"/>
      <c r="D471" s="25" t="n"/>
      <c r="E471" s="25" t="n"/>
      <c r="F471" s="25" t="n"/>
      <c r="G471" s="25" t="n"/>
      <c r="H471" s="25" t="n"/>
      <c r="I471" s="25" t="n"/>
      <c r="J471" s="25" t="n"/>
      <c r="K471" s="25" t="n"/>
      <c r="L471" s="25" t="n"/>
      <c r="M471" s="25" t="n"/>
      <c r="N471" s="25" t="n"/>
      <c r="O471" s="25" t="n"/>
      <c r="P471" s="25" t="n"/>
      <c r="Q471" s="25" t="n"/>
      <c r="R471" s="25" t="n"/>
      <c r="S471" s="25" t="n"/>
      <c r="T471" s="25" t="n"/>
      <c r="U471" s="25" t="n"/>
      <c r="V471" s="25" t="n"/>
      <c r="W471" s="25" t="n"/>
      <c r="X471" s="25" t="n"/>
      <c r="Y471" s="25" t="n"/>
      <c r="Z471" s="25" t="n"/>
      <c r="AA471" s="25" t="n"/>
      <c r="AB471" s="25" t="n"/>
      <c r="AC471" s="25" t="n"/>
      <c r="AD471" s="25" t="n"/>
      <c r="AE471" s="25" t="n"/>
      <c r="AF471" s="25" t="n"/>
      <c r="AG471" s="25" t="n"/>
    </row>
    <row r="472">
      <c r="A472" s="25" t="n"/>
      <c r="B472" s="25" t="n"/>
      <c r="C472" s="25" t="n"/>
      <c r="D472" s="25" t="n"/>
      <c r="E472" s="25" t="n"/>
      <c r="F472" s="25" t="n"/>
      <c r="G472" s="25" t="n"/>
      <c r="H472" s="25" t="n"/>
      <c r="I472" s="25" t="n"/>
      <c r="J472" s="25" t="n"/>
      <c r="K472" s="25" t="n"/>
      <c r="L472" s="25" t="n"/>
      <c r="M472" s="25" t="n"/>
      <c r="N472" s="25" t="n"/>
      <c r="O472" s="25" t="n"/>
      <c r="P472" s="25" t="n"/>
      <c r="Q472" s="25" t="n"/>
      <c r="R472" s="25" t="n"/>
      <c r="S472" s="25" t="n"/>
      <c r="T472" s="25" t="n"/>
      <c r="U472" s="25" t="n"/>
      <c r="V472" s="25" t="n"/>
      <c r="W472" s="25" t="n"/>
      <c r="X472" s="25" t="n"/>
      <c r="Y472" s="25" t="n"/>
      <c r="Z472" s="25" t="n"/>
      <c r="AA472" s="25" t="n"/>
      <c r="AB472" s="25" t="n"/>
      <c r="AC472" s="25" t="n"/>
      <c r="AD472" s="25" t="n"/>
      <c r="AE472" s="25" t="n"/>
      <c r="AF472" s="25" t="n"/>
      <c r="AG472" s="25" t="n"/>
    </row>
    <row r="473">
      <c r="A473" s="25" t="n"/>
      <c r="B473" s="25" t="n"/>
      <c r="C473" s="25" t="n"/>
      <c r="D473" s="25" t="n"/>
      <c r="E473" s="25" t="n"/>
      <c r="F473" s="25" t="n"/>
      <c r="G473" s="25" t="n"/>
      <c r="H473" s="25" t="n"/>
      <c r="I473" s="25" t="n"/>
      <c r="J473" s="25" t="n"/>
      <c r="K473" s="25" t="n"/>
      <c r="L473" s="25" t="n"/>
      <c r="M473" s="25" t="n"/>
      <c r="N473" s="25" t="n"/>
      <c r="O473" s="25" t="n"/>
      <c r="P473" s="25" t="n"/>
      <c r="Q473" s="25" t="n"/>
      <c r="R473" s="25" t="n"/>
      <c r="S473" s="25" t="n"/>
      <c r="T473" s="25" t="n"/>
      <c r="U473" s="25" t="n"/>
      <c r="V473" s="25" t="n"/>
      <c r="W473" s="25" t="n"/>
      <c r="X473" s="25" t="n"/>
      <c r="Y473" s="25" t="n"/>
      <c r="Z473" s="25" t="n"/>
      <c r="AA473" s="25" t="n"/>
      <c r="AB473" s="25" t="n"/>
      <c r="AC473" s="25" t="n"/>
      <c r="AD473" s="25" t="n"/>
      <c r="AE473" s="25" t="n"/>
      <c r="AF473" s="25" t="n"/>
      <c r="AG473" s="25" t="n"/>
    </row>
    <row r="474">
      <c r="A474" s="25" t="n"/>
      <c r="B474" s="25" t="n"/>
      <c r="C474" s="25" t="n"/>
      <c r="D474" s="25" t="n"/>
      <c r="E474" s="25" t="n"/>
      <c r="F474" s="25" t="n"/>
      <c r="G474" s="25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25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  <c r="AA474" s="25" t="n"/>
      <c r="AB474" s="25" t="n"/>
      <c r="AC474" s="25" t="n"/>
      <c r="AD474" s="25" t="n"/>
      <c r="AE474" s="25" t="n"/>
      <c r="AF474" s="25" t="n"/>
      <c r="AG474" s="25" t="n"/>
    </row>
    <row r="475">
      <c r="A475" s="25" t="n"/>
      <c r="B475" s="25" t="n"/>
      <c r="C475" s="25" t="n"/>
      <c r="D475" s="25" t="n"/>
      <c r="E475" s="25" t="n"/>
      <c r="F475" s="25" t="n"/>
      <c r="G475" s="25" t="n"/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25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  <c r="AA475" s="25" t="n"/>
      <c r="AB475" s="25" t="n"/>
      <c r="AC475" s="25" t="n"/>
      <c r="AD475" s="25" t="n"/>
      <c r="AE475" s="25" t="n"/>
      <c r="AF475" s="25" t="n"/>
      <c r="AG475" s="25" t="n"/>
    </row>
    <row r="476">
      <c r="A476" s="25" t="n"/>
      <c r="B476" s="25" t="n"/>
      <c r="C476" s="25" t="n"/>
      <c r="D476" s="25" t="n"/>
      <c r="E476" s="25" t="n"/>
      <c r="F476" s="25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  <c r="AA476" s="25" t="n"/>
      <c r="AB476" s="25" t="n"/>
      <c r="AC476" s="25" t="n"/>
      <c r="AD476" s="25" t="n"/>
      <c r="AE476" s="25" t="n"/>
      <c r="AF476" s="25" t="n"/>
      <c r="AG476" s="25" t="n"/>
    </row>
    <row r="477">
      <c r="A477" s="25" t="n"/>
      <c r="B477" s="25" t="n"/>
      <c r="C477" s="25" t="n"/>
      <c r="D477" s="25" t="n"/>
      <c r="E477" s="25" t="n"/>
      <c r="F477" s="25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  <c r="AA477" s="25" t="n"/>
      <c r="AB477" s="25" t="n"/>
      <c r="AC477" s="25" t="n"/>
      <c r="AD477" s="25" t="n"/>
      <c r="AE477" s="25" t="n"/>
      <c r="AF477" s="25" t="n"/>
      <c r="AG477" s="25" t="n"/>
    </row>
    <row r="478">
      <c r="A478" s="25" t="n"/>
      <c r="B478" s="25" t="n"/>
      <c r="C478" s="25" t="n"/>
      <c r="D478" s="25" t="n"/>
      <c r="E478" s="25" t="n"/>
      <c r="F478" s="25" t="n"/>
      <c r="G478" s="25" t="n"/>
      <c r="H478" s="25" t="n"/>
      <c r="I478" s="25" t="n"/>
      <c r="J478" s="25" t="n"/>
      <c r="K478" s="25" t="n"/>
      <c r="L478" s="25" t="n"/>
      <c r="M478" s="25" t="n"/>
      <c r="N478" s="25" t="n"/>
      <c r="O478" s="25" t="n"/>
      <c r="P478" s="25" t="n"/>
      <c r="Q478" s="25" t="n"/>
      <c r="R478" s="25" t="n"/>
      <c r="S478" s="25" t="n"/>
      <c r="T478" s="25" t="n"/>
      <c r="U478" s="25" t="n"/>
      <c r="V478" s="25" t="n"/>
      <c r="W478" s="25" t="n"/>
      <c r="X478" s="25" t="n"/>
      <c r="Y478" s="25" t="n"/>
      <c r="Z478" s="25" t="n"/>
      <c r="AA478" s="25" t="n"/>
      <c r="AB478" s="25" t="n"/>
      <c r="AC478" s="25" t="n"/>
      <c r="AD478" s="25" t="n"/>
      <c r="AE478" s="25" t="n"/>
      <c r="AF478" s="25" t="n"/>
      <c r="AG478" s="25" t="n"/>
    </row>
    <row r="479">
      <c r="A479" s="25" t="n"/>
      <c r="B479" s="25" t="n"/>
      <c r="C479" s="25" t="n"/>
      <c r="D479" s="25" t="n"/>
      <c r="E479" s="25" t="n"/>
      <c r="F479" s="25" t="n"/>
      <c r="G479" s="25" t="n"/>
      <c r="H479" s="25" t="n"/>
      <c r="I479" s="25" t="n"/>
      <c r="J479" s="25" t="n"/>
      <c r="K479" s="25" t="n"/>
      <c r="L479" s="25" t="n"/>
      <c r="M479" s="25" t="n"/>
      <c r="N479" s="25" t="n"/>
      <c r="O479" s="25" t="n"/>
      <c r="P479" s="25" t="n"/>
      <c r="Q479" s="25" t="n"/>
      <c r="R479" s="25" t="n"/>
      <c r="S479" s="25" t="n"/>
      <c r="T479" s="25" t="n"/>
      <c r="U479" s="25" t="n"/>
      <c r="V479" s="25" t="n"/>
      <c r="W479" s="25" t="n"/>
      <c r="X479" s="25" t="n"/>
      <c r="Y479" s="25" t="n"/>
      <c r="Z479" s="25" t="n"/>
      <c r="AA479" s="25" t="n"/>
      <c r="AB479" s="25" t="n"/>
      <c r="AC479" s="25" t="n"/>
      <c r="AD479" s="25" t="n"/>
      <c r="AE479" s="25" t="n"/>
      <c r="AF479" s="25" t="n"/>
      <c r="AG479" s="25" t="n"/>
    </row>
    <row r="480">
      <c r="A480" s="25" t="n"/>
      <c r="B480" s="25" t="n"/>
      <c r="C480" s="25" t="n"/>
      <c r="D480" s="25" t="n"/>
      <c r="E480" s="25" t="n"/>
      <c r="F480" s="25" t="n"/>
      <c r="G480" s="25" t="n"/>
      <c r="H480" s="25" t="n"/>
      <c r="I480" s="25" t="n"/>
      <c r="J480" s="25" t="n"/>
      <c r="K480" s="25" t="n"/>
      <c r="L480" s="25" t="n"/>
      <c r="M480" s="25" t="n"/>
      <c r="N480" s="25" t="n"/>
      <c r="O480" s="25" t="n"/>
      <c r="P480" s="25" t="n"/>
      <c r="Q480" s="25" t="n"/>
      <c r="R480" s="25" t="n"/>
      <c r="S480" s="25" t="n"/>
      <c r="T480" s="25" t="n"/>
      <c r="U480" s="25" t="n"/>
      <c r="V480" s="25" t="n"/>
      <c r="W480" s="25" t="n"/>
      <c r="X480" s="25" t="n"/>
      <c r="Y480" s="25" t="n"/>
      <c r="Z480" s="25" t="n"/>
      <c r="AA480" s="25" t="n"/>
      <c r="AB480" s="25" t="n"/>
      <c r="AC480" s="25" t="n"/>
      <c r="AD480" s="25" t="n"/>
      <c r="AE480" s="25" t="n"/>
      <c r="AF480" s="25" t="n"/>
      <c r="AG480" s="25" t="n"/>
    </row>
    <row r="481">
      <c r="A481" s="25" t="n"/>
      <c r="B481" s="25" t="n"/>
      <c r="C481" s="25" t="n"/>
      <c r="D481" s="25" t="n"/>
      <c r="E481" s="25" t="n"/>
      <c r="F481" s="25" t="n"/>
      <c r="G481" s="25" t="n"/>
      <c r="H481" s="25" t="n"/>
      <c r="I481" s="25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  <c r="AA481" s="25" t="n"/>
      <c r="AB481" s="25" t="n"/>
      <c r="AC481" s="25" t="n"/>
      <c r="AD481" s="25" t="n"/>
      <c r="AE481" s="25" t="n"/>
      <c r="AF481" s="25" t="n"/>
      <c r="AG481" s="25" t="n"/>
    </row>
    <row r="482">
      <c r="A482" s="25" t="n"/>
      <c r="B482" s="25" t="n"/>
      <c r="C482" s="25" t="n"/>
      <c r="D482" s="25" t="n"/>
      <c r="E482" s="25" t="n"/>
      <c r="F482" s="25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  <c r="AA482" s="25" t="n"/>
      <c r="AB482" s="25" t="n"/>
      <c r="AC482" s="25" t="n"/>
      <c r="AD482" s="25" t="n"/>
      <c r="AE482" s="25" t="n"/>
      <c r="AF482" s="25" t="n"/>
      <c r="AG482" s="25" t="n"/>
    </row>
    <row r="483">
      <c r="A483" s="25" t="n"/>
      <c r="B483" s="25" t="n"/>
      <c r="C483" s="25" t="n"/>
      <c r="D483" s="25" t="n"/>
      <c r="E483" s="25" t="n"/>
      <c r="F483" s="25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  <c r="AA483" s="25" t="n"/>
      <c r="AB483" s="25" t="n"/>
      <c r="AC483" s="25" t="n"/>
      <c r="AD483" s="25" t="n"/>
      <c r="AE483" s="25" t="n"/>
      <c r="AF483" s="25" t="n"/>
      <c r="AG483" s="25" t="n"/>
    </row>
    <row r="484">
      <c r="A484" s="25" t="n"/>
      <c r="B484" s="25" t="n"/>
      <c r="C484" s="25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5" t="n"/>
      <c r="N484" s="25" t="n"/>
      <c r="O484" s="25" t="n"/>
      <c r="P484" s="25" t="n"/>
      <c r="Q484" s="25" t="n"/>
      <c r="R484" s="25" t="n"/>
      <c r="S484" s="25" t="n"/>
      <c r="T484" s="25" t="n"/>
      <c r="U484" s="25" t="n"/>
      <c r="V484" s="25" t="n"/>
      <c r="W484" s="25" t="n"/>
      <c r="X484" s="25" t="n"/>
      <c r="Y484" s="25" t="n"/>
      <c r="Z484" s="25" t="n"/>
      <c r="AA484" s="25" t="n"/>
      <c r="AB484" s="25" t="n"/>
      <c r="AC484" s="25" t="n"/>
      <c r="AD484" s="25" t="n"/>
      <c r="AE484" s="25" t="n"/>
      <c r="AF484" s="25" t="n"/>
      <c r="AG484" s="25" t="n"/>
    </row>
    <row r="485">
      <c r="A485" s="25" t="n"/>
      <c r="B485" s="25" t="n"/>
      <c r="C485" s="25" t="n"/>
      <c r="D485" s="25" t="n"/>
      <c r="E485" s="25" t="n"/>
      <c r="F485" s="25" t="n"/>
      <c r="G485" s="25" t="n"/>
      <c r="H485" s="25" t="n"/>
      <c r="I485" s="25" t="n"/>
      <c r="J485" s="25" t="n"/>
      <c r="K485" s="25" t="n"/>
      <c r="L485" s="25" t="n"/>
      <c r="M485" s="25" t="n"/>
      <c r="N485" s="25" t="n"/>
      <c r="O485" s="25" t="n"/>
      <c r="P485" s="25" t="n"/>
      <c r="Q485" s="25" t="n"/>
      <c r="R485" s="25" t="n"/>
      <c r="S485" s="25" t="n"/>
      <c r="T485" s="25" t="n"/>
      <c r="U485" s="25" t="n"/>
      <c r="V485" s="25" t="n"/>
      <c r="W485" s="25" t="n"/>
      <c r="X485" s="25" t="n"/>
      <c r="Y485" s="25" t="n"/>
      <c r="Z485" s="25" t="n"/>
      <c r="AA485" s="25" t="n"/>
      <c r="AB485" s="25" t="n"/>
      <c r="AC485" s="25" t="n"/>
      <c r="AD485" s="25" t="n"/>
      <c r="AE485" s="25" t="n"/>
      <c r="AF485" s="25" t="n"/>
      <c r="AG485" s="25" t="n"/>
    </row>
    <row r="486">
      <c r="A486" s="25" t="n"/>
      <c r="B486" s="25" t="n"/>
      <c r="C486" s="25" t="n"/>
      <c r="D486" s="25" t="n"/>
      <c r="E486" s="25" t="n"/>
      <c r="F486" s="25" t="n"/>
      <c r="G486" s="25" t="n"/>
      <c r="H486" s="25" t="n"/>
      <c r="I486" s="25" t="n"/>
      <c r="J486" s="25" t="n"/>
      <c r="K486" s="25" t="n"/>
      <c r="L486" s="25" t="n"/>
      <c r="M486" s="25" t="n"/>
      <c r="N486" s="25" t="n"/>
      <c r="O486" s="25" t="n"/>
      <c r="P486" s="25" t="n"/>
      <c r="Q486" s="25" t="n"/>
      <c r="R486" s="25" t="n"/>
      <c r="S486" s="25" t="n"/>
      <c r="T486" s="25" t="n"/>
      <c r="U486" s="25" t="n"/>
      <c r="V486" s="25" t="n"/>
      <c r="W486" s="25" t="n"/>
      <c r="X486" s="25" t="n"/>
      <c r="Y486" s="25" t="n"/>
      <c r="Z486" s="25" t="n"/>
      <c r="AA486" s="25" t="n"/>
      <c r="AB486" s="25" t="n"/>
      <c r="AC486" s="25" t="n"/>
      <c r="AD486" s="25" t="n"/>
      <c r="AE486" s="25" t="n"/>
      <c r="AF486" s="25" t="n"/>
      <c r="AG486" s="25" t="n"/>
    </row>
    <row r="487">
      <c r="A487" s="25" t="n"/>
      <c r="B487" s="25" t="n"/>
      <c r="C487" s="25" t="n"/>
      <c r="D487" s="25" t="n"/>
      <c r="E487" s="25" t="n"/>
      <c r="F487" s="25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  <c r="AA487" s="25" t="n"/>
      <c r="AB487" s="25" t="n"/>
      <c r="AC487" s="25" t="n"/>
      <c r="AD487" s="25" t="n"/>
      <c r="AE487" s="25" t="n"/>
      <c r="AF487" s="25" t="n"/>
      <c r="AG487" s="25" t="n"/>
    </row>
    <row r="488">
      <c r="A488" s="25" t="n"/>
      <c r="B488" s="25" t="n"/>
      <c r="C488" s="25" t="n"/>
      <c r="D488" s="25" t="n"/>
      <c r="E488" s="25" t="n"/>
      <c r="F488" s="25" t="n"/>
      <c r="G488" s="25" t="n"/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  <c r="AA488" s="25" t="n"/>
      <c r="AB488" s="25" t="n"/>
      <c r="AC488" s="25" t="n"/>
      <c r="AD488" s="25" t="n"/>
      <c r="AE488" s="25" t="n"/>
      <c r="AF488" s="25" t="n"/>
      <c r="AG488" s="25" t="n"/>
    </row>
    <row r="489">
      <c r="A489" s="25" t="n"/>
      <c r="B489" s="25" t="n"/>
      <c r="C489" s="25" t="n"/>
      <c r="D489" s="25" t="n"/>
      <c r="E489" s="25" t="n"/>
      <c r="F489" s="25" t="n"/>
      <c r="G489" s="25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  <c r="AA489" s="25" t="n"/>
      <c r="AB489" s="25" t="n"/>
      <c r="AC489" s="25" t="n"/>
      <c r="AD489" s="25" t="n"/>
      <c r="AE489" s="25" t="n"/>
      <c r="AF489" s="25" t="n"/>
      <c r="AG489" s="25" t="n"/>
    </row>
    <row r="490">
      <c r="A490" s="25" t="n"/>
      <c r="B490" s="25" t="n"/>
      <c r="C490" s="25" t="n"/>
      <c r="D490" s="25" t="n"/>
      <c r="E490" s="25" t="n"/>
      <c r="F490" s="25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25" t="n"/>
      <c r="Q490" s="25" t="n"/>
      <c r="R490" s="25" t="n"/>
      <c r="S490" s="25" t="n"/>
      <c r="T490" s="25" t="n"/>
      <c r="U490" s="25" t="n"/>
      <c r="V490" s="25" t="n"/>
      <c r="W490" s="25" t="n"/>
      <c r="X490" s="25" t="n"/>
      <c r="Y490" s="25" t="n"/>
      <c r="Z490" s="25" t="n"/>
      <c r="AA490" s="25" t="n"/>
      <c r="AB490" s="25" t="n"/>
      <c r="AC490" s="25" t="n"/>
      <c r="AD490" s="25" t="n"/>
      <c r="AE490" s="25" t="n"/>
      <c r="AF490" s="25" t="n"/>
      <c r="AG490" s="25" t="n"/>
    </row>
    <row r="491">
      <c r="A491" s="25" t="n"/>
      <c r="B491" s="25" t="n"/>
      <c r="C491" s="25" t="n"/>
      <c r="D491" s="25" t="n"/>
      <c r="E491" s="25" t="n"/>
      <c r="F491" s="25" t="n"/>
      <c r="G491" s="25" t="n"/>
      <c r="H491" s="25" t="n"/>
      <c r="I491" s="25" t="n"/>
      <c r="J491" s="25" t="n"/>
      <c r="K491" s="25" t="n"/>
      <c r="L491" s="25" t="n"/>
      <c r="M491" s="25" t="n"/>
      <c r="N491" s="25" t="n"/>
      <c r="O491" s="25" t="n"/>
      <c r="P491" s="25" t="n"/>
      <c r="Q491" s="25" t="n"/>
      <c r="R491" s="25" t="n"/>
      <c r="S491" s="25" t="n"/>
      <c r="T491" s="25" t="n"/>
      <c r="U491" s="25" t="n"/>
      <c r="V491" s="25" t="n"/>
      <c r="W491" s="25" t="n"/>
      <c r="X491" s="25" t="n"/>
      <c r="Y491" s="25" t="n"/>
      <c r="Z491" s="25" t="n"/>
      <c r="AA491" s="25" t="n"/>
      <c r="AB491" s="25" t="n"/>
      <c r="AC491" s="25" t="n"/>
      <c r="AD491" s="25" t="n"/>
      <c r="AE491" s="25" t="n"/>
      <c r="AF491" s="25" t="n"/>
      <c r="AG491" s="25" t="n"/>
    </row>
    <row r="492">
      <c r="A492" s="25" t="n"/>
      <c r="B492" s="25" t="n"/>
      <c r="C492" s="25" t="n"/>
      <c r="D492" s="25" t="n"/>
      <c r="E492" s="25" t="n"/>
      <c r="F492" s="25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25" t="n"/>
      <c r="Q492" s="25" t="n"/>
      <c r="R492" s="25" t="n"/>
      <c r="S492" s="25" t="n"/>
      <c r="T492" s="25" t="n"/>
      <c r="U492" s="25" t="n"/>
      <c r="V492" s="25" t="n"/>
      <c r="W492" s="25" t="n"/>
      <c r="X492" s="25" t="n"/>
      <c r="Y492" s="25" t="n"/>
      <c r="Z492" s="25" t="n"/>
      <c r="AA492" s="25" t="n"/>
      <c r="AB492" s="25" t="n"/>
      <c r="AC492" s="25" t="n"/>
      <c r="AD492" s="25" t="n"/>
      <c r="AE492" s="25" t="n"/>
      <c r="AF492" s="25" t="n"/>
      <c r="AG492" s="25" t="n"/>
    </row>
    <row r="493">
      <c r="A493" s="25" t="n"/>
      <c r="B493" s="25" t="n"/>
      <c r="C493" s="25" t="n"/>
      <c r="D493" s="25" t="n"/>
      <c r="E493" s="25" t="n"/>
      <c r="F493" s="25" t="n"/>
      <c r="G493" s="25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  <c r="AA493" s="25" t="n"/>
      <c r="AB493" s="25" t="n"/>
      <c r="AC493" s="25" t="n"/>
      <c r="AD493" s="25" t="n"/>
      <c r="AE493" s="25" t="n"/>
      <c r="AF493" s="25" t="n"/>
      <c r="AG493" s="25" t="n"/>
    </row>
    <row r="494">
      <c r="A494" s="25" t="n"/>
      <c r="B494" s="25" t="n"/>
      <c r="C494" s="25" t="n"/>
      <c r="D494" s="25" t="n"/>
      <c r="E494" s="25" t="n"/>
      <c r="F494" s="25" t="n"/>
      <c r="G494" s="25" t="n"/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  <c r="AA494" s="25" t="n"/>
      <c r="AB494" s="25" t="n"/>
      <c r="AC494" s="25" t="n"/>
      <c r="AD494" s="25" t="n"/>
      <c r="AE494" s="25" t="n"/>
      <c r="AF494" s="25" t="n"/>
      <c r="AG494" s="25" t="n"/>
    </row>
    <row r="495">
      <c r="A495" s="25" t="n"/>
      <c r="B495" s="25" t="n"/>
      <c r="C495" s="25" t="n"/>
      <c r="D495" s="25" t="n"/>
      <c r="E495" s="25" t="n"/>
      <c r="F495" s="25" t="n"/>
      <c r="G495" s="25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  <c r="AA495" s="25" t="n"/>
      <c r="AB495" s="25" t="n"/>
      <c r="AC495" s="25" t="n"/>
      <c r="AD495" s="25" t="n"/>
      <c r="AE495" s="25" t="n"/>
      <c r="AF495" s="25" t="n"/>
      <c r="AG495" s="25" t="n"/>
    </row>
    <row r="496">
      <c r="A496" s="25" t="n"/>
      <c r="B496" s="25" t="n"/>
      <c r="C496" s="25" t="n"/>
      <c r="D496" s="25" t="n"/>
      <c r="E496" s="25" t="n"/>
      <c r="F496" s="25" t="n"/>
      <c r="G496" s="25" t="n"/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  <c r="AA496" s="25" t="n"/>
      <c r="AB496" s="25" t="n"/>
      <c r="AC496" s="25" t="n"/>
      <c r="AD496" s="25" t="n"/>
      <c r="AE496" s="25" t="n"/>
      <c r="AF496" s="25" t="n"/>
      <c r="AG496" s="25" t="n"/>
    </row>
    <row r="497">
      <c r="A497" s="25" t="n"/>
      <c r="B497" s="25" t="n"/>
      <c r="C497" s="25" t="n"/>
      <c r="D497" s="25" t="n"/>
      <c r="E497" s="25" t="n"/>
      <c r="F497" s="25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25" t="n"/>
      <c r="Q497" s="25" t="n"/>
      <c r="R497" s="25" t="n"/>
      <c r="S497" s="25" t="n"/>
      <c r="T497" s="25" t="n"/>
      <c r="U497" s="25" t="n"/>
      <c r="V497" s="25" t="n"/>
      <c r="W497" s="25" t="n"/>
      <c r="X497" s="25" t="n"/>
      <c r="Y497" s="25" t="n"/>
      <c r="Z497" s="25" t="n"/>
      <c r="AA497" s="25" t="n"/>
      <c r="AB497" s="25" t="n"/>
      <c r="AC497" s="25" t="n"/>
      <c r="AD497" s="25" t="n"/>
      <c r="AE497" s="25" t="n"/>
      <c r="AF497" s="25" t="n"/>
      <c r="AG497" s="25" t="n"/>
    </row>
    <row r="498">
      <c r="A498" s="25" t="n"/>
      <c r="B498" s="25" t="n"/>
      <c r="C498" s="25" t="n"/>
      <c r="D498" s="25" t="n"/>
      <c r="E498" s="25" t="n"/>
      <c r="F498" s="25" t="n"/>
      <c r="G498" s="25" t="n"/>
      <c r="H498" s="25" t="n"/>
      <c r="I498" s="25" t="n"/>
      <c r="J498" s="25" t="n"/>
      <c r="K498" s="25" t="n"/>
      <c r="L498" s="25" t="n"/>
      <c r="M498" s="25" t="n"/>
      <c r="N498" s="25" t="n"/>
      <c r="O498" s="25" t="n"/>
      <c r="P498" s="25" t="n"/>
      <c r="Q498" s="25" t="n"/>
      <c r="R498" s="25" t="n"/>
      <c r="S498" s="25" t="n"/>
      <c r="T498" s="25" t="n"/>
      <c r="U498" s="25" t="n"/>
      <c r="V498" s="25" t="n"/>
      <c r="W498" s="25" t="n"/>
      <c r="X498" s="25" t="n"/>
      <c r="Y498" s="25" t="n"/>
      <c r="Z498" s="25" t="n"/>
      <c r="AA498" s="25" t="n"/>
      <c r="AB498" s="25" t="n"/>
      <c r="AC498" s="25" t="n"/>
      <c r="AD498" s="25" t="n"/>
      <c r="AE498" s="25" t="n"/>
      <c r="AF498" s="25" t="n"/>
      <c r="AG498" s="25" t="n"/>
    </row>
    <row r="499">
      <c r="A499" s="25" t="n"/>
      <c r="B499" s="25" t="n"/>
      <c r="C499" s="25" t="n"/>
      <c r="D499" s="25" t="n"/>
      <c r="E499" s="25" t="n"/>
      <c r="F499" s="25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25" t="n"/>
      <c r="Q499" s="25" t="n"/>
      <c r="R499" s="25" t="n"/>
      <c r="S499" s="25" t="n"/>
      <c r="T499" s="25" t="n"/>
      <c r="U499" s="25" t="n"/>
      <c r="V499" s="25" t="n"/>
      <c r="W499" s="25" t="n"/>
      <c r="X499" s="25" t="n"/>
      <c r="Y499" s="25" t="n"/>
      <c r="Z499" s="25" t="n"/>
      <c r="AA499" s="25" t="n"/>
      <c r="AB499" s="25" t="n"/>
      <c r="AC499" s="25" t="n"/>
      <c r="AD499" s="25" t="n"/>
      <c r="AE499" s="25" t="n"/>
      <c r="AF499" s="25" t="n"/>
      <c r="AG499" s="25" t="n"/>
    </row>
    <row r="500">
      <c r="A500" s="25" t="n"/>
      <c r="B500" s="25" t="n"/>
      <c r="C500" s="25" t="n"/>
      <c r="D500" s="25" t="n"/>
      <c r="E500" s="25" t="n"/>
      <c r="F500" s="25" t="n"/>
      <c r="G500" s="25" t="n"/>
      <c r="H500" s="25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  <c r="AA500" s="25" t="n"/>
      <c r="AB500" s="25" t="n"/>
      <c r="AC500" s="25" t="n"/>
      <c r="AD500" s="25" t="n"/>
      <c r="AE500" s="25" t="n"/>
      <c r="AF500" s="25" t="n"/>
      <c r="AG500" s="25" t="n"/>
    </row>
    <row r="501">
      <c r="A501" s="25" t="n"/>
      <c r="B501" s="25" t="n"/>
      <c r="C501" s="25" t="n"/>
      <c r="D501" s="25" t="n"/>
      <c r="E501" s="25" t="n"/>
      <c r="F501" s="25" t="n"/>
      <c r="G501" s="25" t="n"/>
      <c r="H501" s="25" t="n"/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  <c r="AA501" s="25" t="n"/>
      <c r="AB501" s="25" t="n"/>
      <c r="AC501" s="25" t="n"/>
      <c r="AD501" s="25" t="n"/>
      <c r="AE501" s="25" t="n"/>
      <c r="AF501" s="25" t="n"/>
      <c r="AG501" s="25" t="n"/>
    </row>
    <row r="502">
      <c r="A502" s="25" t="n"/>
      <c r="B502" s="25" t="n"/>
      <c r="C502" s="25" t="n"/>
      <c r="D502" s="25" t="n"/>
      <c r="E502" s="25" t="n"/>
      <c r="F502" s="25" t="n"/>
      <c r="G502" s="25" t="n"/>
      <c r="H502" s="25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  <c r="AA502" s="25" t="n"/>
      <c r="AB502" s="25" t="n"/>
      <c r="AC502" s="25" t="n"/>
      <c r="AD502" s="25" t="n"/>
      <c r="AE502" s="25" t="n"/>
      <c r="AF502" s="25" t="n"/>
      <c r="AG502" s="25" t="n"/>
    </row>
    <row r="503">
      <c r="A503" s="25" t="n"/>
      <c r="B503" s="25" t="n"/>
      <c r="C503" s="25" t="n"/>
      <c r="D503" s="25" t="n"/>
      <c r="E503" s="25" t="n"/>
      <c r="F503" s="25" t="n"/>
      <c r="G503" s="25" t="n"/>
      <c r="H503" s="25" t="n"/>
      <c r="I503" s="25" t="n"/>
      <c r="J503" s="25" t="n"/>
      <c r="K503" s="25" t="n"/>
      <c r="L503" s="25" t="n"/>
      <c r="M503" s="25" t="n"/>
      <c r="N503" s="25" t="n"/>
      <c r="O503" s="25" t="n"/>
      <c r="P503" s="25" t="n"/>
      <c r="Q503" s="25" t="n"/>
      <c r="R503" s="25" t="n"/>
      <c r="S503" s="25" t="n"/>
      <c r="T503" s="25" t="n"/>
      <c r="U503" s="25" t="n"/>
      <c r="V503" s="25" t="n"/>
      <c r="W503" s="25" t="n"/>
      <c r="X503" s="25" t="n"/>
      <c r="Y503" s="25" t="n"/>
      <c r="Z503" s="25" t="n"/>
      <c r="AA503" s="25" t="n"/>
      <c r="AB503" s="25" t="n"/>
      <c r="AC503" s="25" t="n"/>
      <c r="AD503" s="25" t="n"/>
      <c r="AE503" s="25" t="n"/>
      <c r="AF503" s="25" t="n"/>
      <c r="AG503" s="25" t="n"/>
    </row>
    <row r="504">
      <c r="A504" s="25" t="n"/>
      <c r="B504" s="25" t="n"/>
      <c r="C504" s="25" t="n"/>
      <c r="D504" s="25" t="n"/>
      <c r="E504" s="25" t="n"/>
      <c r="F504" s="25" t="n"/>
      <c r="G504" s="25" t="n"/>
      <c r="H504" s="25" t="n"/>
      <c r="I504" s="25" t="n"/>
      <c r="J504" s="25" t="n"/>
      <c r="K504" s="25" t="n"/>
      <c r="L504" s="25" t="n"/>
      <c r="M504" s="25" t="n"/>
      <c r="N504" s="25" t="n"/>
      <c r="O504" s="25" t="n"/>
      <c r="P504" s="25" t="n"/>
      <c r="Q504" s="25" t="n"/>
      <c r="R504" s="25" t="n"/>
      <c r="S504" s="25" t="n"/>
      <c r="T504" s="25" t="n"/>
      <c r="U504" s="25" t="n"/>
      <c r="V504" s="25" t="n"/>
      <c r="W504" s="25" t="n"/>
      <c r="X504" s="25" t="n"/>
      <c r="Y504" s="25" t="n"/>
      <c r="Z504" s="25" t="n"/>
      <c r="AA504" s="25" t="n"/>
      <c r="AB504" s="25" t="n"/>
      <c r="AC504" s="25" t="n"/>
      <c r="AD504" s="25" t="n"/>
      <c r="AE504" s="25" t="n"/>
      <c r="AF504" s="25" t="n"/>
      <c r="AG504" s="25" t="n"/>
    </row>
    <row r="505">
      <c r="A505" s="25" t="n"/>
      <c r="B505" s="25" t="n"/>
      <c r="C505" s="25" t="n"/>
      <c r="D505" s="25" t="n"/>
      <c r="E505" s="25" t="n"/>
      <c r="F505" s="25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25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  <c r="Z505" s="25" t="n"/>
      <c r="AA505" s="25" t="n"/>
      <c r="AB505" s="25" t="n"/>
      <c r="AC505" s="25" t="n"/>
      <c r="AD505" s="25" t="n"/>
      <c r="AE505" s="25" t="n"/>
      <c r="AF505" s="25" t="n"/>
      <c r="AG505" s="25" t="n"/>
    </row>
    <row r="506">
      <c r="A506" s="25" t="n"/>
      <c r="B506" s="25" t="n"/>
      <c r="C506" s="25" t="n"/>
      <c r="D506" s="25" t="n"/>
      <c r="E506" s="25" t="n"/>
      <c r="F506" s="25" t="n"/>
      <c r="G506" s="25" t="n"/>
      <c r="H506" s="25" t="n"/>
      <c r="I506" s="25" t="n"/>
      <c r="J506" s="25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  <c r="AA506" s="25" t="n"/>
      <c r="AB506" s="25" t="n"/>
      <c r="AC506" s="25" t="n"/>
      <c r="AD506" s="25" t="n"/>
      <c r="AE506" s="25" t="n"/>
      <c r="AF506" s="25" t="n"/>
      <c r="AG506" s="25" t="n"/>
    </row>
    <row r="507">
      <c r="A507" s="25" t="n"/>
      <c r="B507" s="25" t="n"/>
      <c r="C507" s="25" t="n"/>
      <c r="D507" s="25" t="n"/>
      <c r="E507" s="25" t="n"/>
      <c r="F507" s="25" t="n"/>
      <c r="G507" s="25" t="n"/>
      <c r="H507" s="25" t="n"/>
      <c r="I507" s="25" t="n"/>
      <c r="J507" s="25" t="n"/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  <c r="AA507" s="25" t="n"/>
      <c r="AB507" s="25" t="n"/>
      <c r="AC507" s="25" t="n"/>
      <c r="AD507" s="25" t="n"/>
      <c r="AE507" s="25" t="n"/>
      <c r="AF507" s="25" t="n"/>
      <c r="AG507" s="25" t="n"/>
    </row>
    <row r="508">
      <c r="A508" s="25" t="n"/>
      <c r="B508" s="25" t="n"/>
      <c r="C508" s="25" t="n"/>
      <c r="D508" s="25" t="n"/>
      <c r="E508" s="25" t="n"/>
      <c r="F508" s="25" t="n"/>
      <c r="G508" s="25" t="n"/>
      <c r="H508" s="25" t="n"/>
      <c r="I508" s="25" t="n"/>
      <c r="J508" s="25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  <c r="AA508" s="25" t="n"/>
      <c r="AB508" s="25" t="n"/>
      <c r="AC508" s="25" t="n"/>
      <c r="AD508" s="25" t="n"/>
      <c r="AE508" s="25" t="n"/>
      <c r="AF508" s="25" t="n"/>
      <c r="AG508" s="25" t="n"/>
    </row>
    <row r="509">
      <c r="A509" s="25" t="n"/>
      <c r="B509" s="25" t="n"/>
      <c r="C509" s="25" t="n"/>
      <c r="D509" s="25" t="n"/>
      <c r="E509" s="25" t="n"/>
      <c r="F509" s="25" t="n"/>
      <c r="G509" s="25" t="n"/>
      <c r="H509" s="25" t="n"/>
      <c r="I509" s="25" t="n"/>
      <c r="J509" s="25" t="n"/>
      <c r="K509" s="25" t="n"/>
      <c r="L509" s="25" t="n"/>
      <c r="M509" s="25" t="n"/>
      <c r="N509" s="25" t="n"/>
      <c r="O509" s="25" t="n"/>
      <c r="P509" s="25" t="n"/>
      <c r="Q509" s="25" t="n"/>
      <c r="R509" s="25" t="n"/>
      <c r="S509" s="25" t="n"/>
      <c r="T509" s="25" t="n"/>
      <c r="U509" s="25" t="n"/>
      <c r="V509" s="25" t="n"/>
      <c r="W509" s="25" t="n"/>
      <c r="X509" s="25" t="n"/>
      <c r="Y509" s="25" t="n"/>
      <c r="Z509" s="25" t="n"/>
      <c r="AA509" s="25" t="n"/>
      <c r="AB509" s="25" t="n"/>
      <c r="AC509" s="25" t="n"/>
      <c r="AD509" s="25" t="n"/>
      <c r="AE509" s="25" t="n"/>
      <c r="AF509" s="25" t="n"/>
      <c r="AG509" s="25" t="n"/>
    </row>
    <row r="510">
      <c r="A510" s="25" t="n"/>
      <c r="B510" s="25" t="n"/>
      <c r="C510" s="25" t="n"/>
      <c r="D510" s="25" t="n"/>
      <c r="E510" s="25" t="n"/>
      <c r="F510" s="25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25" t="n"/>
      <c r="Q510" s="25" t="n"/>
      <c r="R510" s="25" t="n"/>
      <c r="S510" s="25" t="n"/>
      <c r="T510" s="25" t="n"/>
      <c r="U510" s="25" t="n"/>
      <c r="V510" s="25" t="n"/>
      <c r="W510" s="25" t="n"/>
      <c r="X510" s="25" t="n"/>
      <c r="Y510" s="25" t="n"/>
      <c r="Z510" s="25" t="n"/>
      <c r="AA510" s="25" t="n"/>
      <c r="AB510" s="25" t="n"/>
      <c r="AC510" s="25" t="n"/>
      <c r="AD510" s="25" t="n"/>
      <c r="AE510" s="25" t="n"/>
      <c r="AF510" s="25" t="n"/>
      <c r="AG510" s="25" t="n"/>
    </row>
    <row r="511">
      <c r="A511" s="25" t="n"/>
      <c r="B511" s="25" t="n"/>
      <c r="C511" s="25" t="n"/>
      <c r="D511" s="25" t="n"/>
      <c r="E511" s="25" t="n"/>
      <c r="F511" s="25" t="n"/>
      <c r="G511" s="25" t="n"/>
      <c r="H511" s="25" t="n"/>
      <c r="I511" s="25" t="n"/>
      <c r="J511" s="25" t="n"/>
      <c r="K511" s="25" t="n"/>
      <c r="L511" s="25" t="n"/>
      <c r="M511" s="25" t="n"/>
      <c r="N511" s="25" t="n"/>
      <c r="O511" s="25" t="n"/>
      <c r="P511" s="25" t="n"/>
      <c r="Q511" s="25" t="n"/>
      <c r="R511" s="25" t="n"/>
      <c r="S511" s="25" t="n"/>
      <c r="T511" s="25" t="n"/>
      <c r="U511" s="25" t="n"/>
      <c r="V511" s="25" t="n"/>
      <c r="W511" s="25" t="n"/>
      <c r="X511" s="25" t="n"/>
      <c r="Y511" s="25" t="n"/>
      <c r="Z511" s="25" t="n"/>
      <c r="AA511" s="25" t="n"/>
      <c r="AB511" s="25" t="n"/>
      <c r="AC511" s="25" t="n"/>
      <c r="AD511" s="25" t="n"/>
      <c r="AE511" s="25" t="n"/>
      <c r="AF511" s="25" t="n"/>
      <c r="AG511" s="25" t="n"/>
    </row>
    <row r="512">
      <c r="A512" s="25" t="n"/>
      <c r="B512" s="25" t="n"/>
      <c r="C512" s="25" t="n"/>
      <c r="D512" s="25" t="n"/>
      <c r="E512" s="25" t="n"/>
      <c r="F512" s="25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  <c r="AA512" s="25" t="n"/>
      <c r="AB512" s="25" t="n"/>
      <c r="AC512" s="25" t="n"/>
      <c r="AD512" s="25" t="n"/>
      <c r="AE512" s="25" t="n"/>
      <c r="AF512" s="25" t="n"/>
      <c r="AG512" s="25" t="n"/>
    </row>
    <row r="513">
      <c r="A513" s="25" t="n"/>
      <c r="B513" s="25" t="n"/>
      <c r="C513" s="25" t="n"/>
      <c r="D513" s="25" t="n"/>
      <c r="E513" s="25" t="n"/>
      <c r="F513" s="25" t="n"/>
      <c r="G513" s="25" t="n"/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  <c r="AA513" s="25" t="n"/>
      <c r="AB513" s="25" t="n"/>
      <c r="AC513" s="25" t="n"/>
      <c r="AD513" s="25" t="n"/>
      <c r="AE513" s="25" t="n"/>
      <c r="AF513" s="25" t="n"/>
      <c r="AG513" s="25" t="n"/>
    </row>
    <row r="514">
      <c r="A514" s="25" t="n"/>
      <c r="B514" s="25" t="n"/>
      <c r="C514" s="25" t="n"/>
      <c r="D514" s="25" t="n"/>
      <c r="E514" s="25" t="n"/>
      <c r="F514" s="25" t="n"/>
      <c r="G514" s="25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  <c r="AA514" s="25" t="n"/>
      <c r="AB514" s="25" t="n"/>
      <c r="AC514" s="25" t="n"/>
      <c r="AD514" s="25" t="n"/>
      <c r="AE514" s="25" t="n"/>
      <c r="AF514" s="25" t="n"/>
      <c r="AG514" s="25" t="n"/>
    </row>
    <row r="515">
      <c r="A515" s="25" t="n"/>
      <c r="B515" s="25" t="n"/>
      <c r="C515" s="25" t="n"/>
      <c r="D515" s="25" t="n"/>
      <c r="E515" s="25" t="n"/>
      <c r="F515" s="25" t="n"/>
      <c r="G515" s="25" t="n"/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  <c r="AA515" s="25" t="n"/>
      <c r="AB515" s="25" t="n"/>
      <c r="AC515" s="25" t="n"/>
      <c r="AD515" s="25" t="n"/>
      <c r="AE515" s="25" t="n"/>
      <c r="AF515" s="25" t="n"/>
      <c r="AG515" s="25" t="n"/>
    </row>
    <row r="516">
      <c r="A516" s="25" t="n"/>
      <c r="B516" s="25" t="n"/>
      <c r="C516" s="25" t="n"/>
      <c r="D516" s="25" t="n"/>
      <c r="E516" s="25" t="n"/>
      <c r="F516" s="25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25" t="n"/>
      <c r="Q516" s="25" t="n"/>
      <c r="R516" s="25" t="n"/>
      <c r="S516" s="25" t="n"/>
      <c r="T516" s="25" t="n"/>
      <c r="U516" s="25" t="n"/>
      <c r="V516" s="25" t="n"/>
      <c r="W516" s="25" t="n"/>
      <c r="X516" s="25" t="n"/>
      <c r="Y516" s="25" t="n"/>
      <c r="Z516" s="25" t="n"/>
      <c r="AA516" s="25" t="n"/>
      <c r="AB516" s="25" t="n"/>
      <c r="AC516" s="25" t="n"/>
      <c r="AD516" s="25" t="n"/>
      <c r="AE516" s="25" t="n"/>
      <c r="AF516" s="25" t="n"/>
      <c r="AG516" s="25" t="n"/>
    </row>
    <row r="517">
      <c r="A517" s="25" t="n"/>
      <c r="B517" s="25" t="n"/>
      <c r="C517" s="25" t="n"/>
      <c r="D517" s="25" t="n"/>
      <c r="E517" s="25" t="n"/>
      <c r="F517" s="25" t="n"/>
      <c r="G517" s="25" t="n"/>
      <c r="H517" s="25" t="n"/>
      <c r="I517" s="25" t="n"/>
      <c r="J517" s="25" t="n"/>
      <c r="K517" s="25" t="n"/>
      <c r="L517" s="25" t="n"/>
      <c r="M517" s="25" t="n"/>
      <c r="N517" s="25" t="n"/>
      <c r="O517" s="25" t="n"/>
      <c r="P517" s="25" t="n"/>
      <c r="Q517" s="25" t="n"/>
      <c r="R517" s="25" t="n"/>
      <c r="S517" s="25" t="n"/>
      <c r="T517" s="25" t="n"/>
      <c r="U517" s="25" t="n"/>
      <c r="V517" s="25" t="n"/>
      <c r="W517" s="25" t="n"/>
      <c r="X517" s="25" t="n"/>
      <c r="Y517" s="25" t="n"/>
      <c r="Z517" s="25" t="n"/>
      <c r="AA517" s="25" t="n"/>
      <c r="AB517" s="25" t="n"/>
      <c r="AC517" s="25" t="n"/>
      <c r="AD517" s="25" t="n"/>
      <c r="AE517" s="25" t="n"/>
      <c r="AF517" s="25" t="n"/>
      <c r="AG517" s="25" t="n"/>
    </row>
    <row r="518">
      <c r="A518" s="25" t="n"/>
      <c r="B518" s="25" t="n"/>
      <c r="C518" s="25" t="n"/>
      <c r="D518" s="25" t="n"/>
      <c r="E518" s="25" t="n"/>
      <c r="F518" s="25" t="n"/>
      <c r="G518" s="25" t="n"/>
      <c r="H518" s="25" t="n"/>
      <c r="I518" s="25" t="n"/>
      <c r="J518" s="25" t="n"/>
      <c r="K518" s="25" t="n"/>
      <c r="L518" s="25" t="n"/>
      <c r="M518" s="25" t="n"/>
      <c r="N518" s="25" t="n"/>
      <c r="O518" s="25" t="n"/>
      <c r="P518" s="25" t="n"/>
      <c r="Q518" s="25" t="n"/>
      <c r="R518" s="25" t="n"/>
      <c r="S518" s="25" t="n"/>
      <c r="T518" s="25" t="n"/>
      <c r="U518" s="25" t="n"/>
      <c r="V518" s="25" t="n"/>
      <c r="W518" s="25" t="n"/>
      <c r="X518" s="25" t="n"/>
      <c r="Y518" s="25" t="n"/>
      <c r="Z518" s="25" t="n"/>
      <c r="AA518" s="25" t="n"/>
      <c r="AB518" s="25" t="n"/>
      <c r="AC518" s="25" t="n"/>
      <c r="AD518" s="25" t="n"/>
      <c r="AE518" s="25" t="n"/>
      <c r="AF518" s="25" t="n"/>
      <c r="AG518" s="25" t="n"/>
    </row>
    <row r="519">
      <c r="A519" s="25" t="n"/>
      <c r="B519" s="25" t="n"/>
      <c r="C519" s="25" t="n"/>
      <c r="D519" s="25" t="n"/>
      <c r="E519" s="25" t="n"/>
      <c r="F519" s="25" t="n"/>
      <c r="G519" s="25" t="n"/>
      <c r="H519" s="25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  <c r="AA519" s="25" t="n"/>
      <c r="AB519" s="25" t="n"/>
      <c r="AC519" s="25" t="n"/>
      <c r="AD519" s="25" t="n"/>
      <c r="AE519" s="25" t="n"/>
      <c r="AF519" s="25" t="n"/>
      <c r="AG519" s="25" t="n"/>
    </row>
    <row r="520">
      <c r="A520" s="25" t="n"/>
      <c r="B520" s="25" t="n"/>
      <c r="C520" s="25" t="n"/>
      <c r="D520" s="25" t="n"/>
      <c r="E520" s="25" t="n"/>
      <c r="F520" s="25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  <c r="AA520" s="25" t="n"/>
      <c r="AB520" s="25" t="n"/>
      <c r="AC520" s="25" t="n"/>
      <c r="AD520" s="25" t="n"/>
      <c r="AE520" s="25" t="n"/>
      <c r="AF520" s="25" t="n"/>
      <c r="AG520" s="25" t="n"/>
    </row>
    <row r="521">
      <c r="A521" s="25" t="n"/>
      <c r="B521" s="25" t="n"/>
      <c r="C521" s="25" t="n"/>
      <c r="D521" s="25" t="n"/>
      <c r="E521" s="25" t="n"/>
      <c r="F521" s="25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  <c r="AA521" s="25" t="n"/>
      <c r="AB521" s="25" t="n"/>
      <c r="AC521" s="25" t="n"/>
      <c r="AD521" s="25" t="n"/>
      <c r="AE521" s="25" t="n"/>
      <c r="AF521" s="25" t="n"/>
      <c r="AG521" s="25" t="n"/>
    </row>
    <row r="522">
      <c r="A522" s="25" t="n"/>
      <c r="B522" s="25" t="n"/>
      <c r="C522" s="25" t="n"/>
      <c r="D522" s="25" t="n"/>
      <c r="E522" s="25" t="n"/>
      <c r="F522" s="25" t="n"/>
      <c r="G522" s="25" t="n"/>
      <c r="H522" s="25" t="n"/>
      <c r="I522" s="25" t="n"/>
      <c r="J522" s="25" t="n"/>
      <c r="K522" s="25" t="n"/>
      <c r="L522" s="25" t="n"/>
      <c r="M522" s="25" t="n"/>
      <c r="N522" s="25" t="n"/>
      <c r="O522" s="25" t="n"/>
      <c r="P522" s="25" t="n"/>
      <c r="Q522" s="25" t="n"/>
      <c r="R522" s="25" t="n"/>
      <c r="S522" s="25" t="n"/>
      <c r="T522" s="25" t="n"/>
      <c r="U522" s="25" t="n"/>
      <c r="V522" s="25" t="n"/>
      <c r="W522" s="25" t="n"/>
      <c r="X522" s="25" t="n"/>
      <c r="Y522" s="25" t="n"/>
      <c r="Z522" s="25" t="n"/>
      <c r="AA522" s="25" t="n"/>
      <c r="AB522" s="25" t="n"/>
      <c r="AC522" s="25" t="n"/>
      <c r="AD522" s="25" t="n"/>
      <c r="AE522" s="25" t="n"/>
      <c r="AF522" s="25" t="n"/>
      <c r="AG522" s="25" t="n"/>
    </row>
    <row r="523">
      <c r="A523" s="25" t="n"/>
      <c r="B523" s="25" t="n"/>
      <c r="C523" s="25" t="n"/>
      <c r="D523" s="25" t="n"/>
      <c r="E523" s="25" t="n"/>
      <c r="F523" s="25" t="n"/>
      <c r="G523" s="25" t="n"/>
      <c r="H523" s="25" t="n"/>
      <c r="I523" s="25" t="n"/>
      <c r="J523" s="25" t="n"/>
      <c r="K523" s="25" t="n"/>
      <c r="L523" s="25" t="n"/>
      <c r="M523" s="25" t="n"/>
      <c r="N523" s="25" t="n"/>
      <c r="O523" s="25" t="n"/>
      <c r="P523" s="25" t="n"/>
      <c r="Q523" s="25" t="n"/>
      <c r="R523" s="25" t="n"/>
      <c r="S523" s="25" t="n"/>
      <c r="T523" s="25" t="n"/>
      <c r="U523" s="25" t="n"/>
      <c r="V523" s="25" t="n"/>
      <c r="W523" s="25" t="n"/>
      <c r="X523" s="25" t="n"/>
      <c r="Y523" s="25" t="n"/>
      <c r="Z523" s="25" t="n"/>
      <c r="AA523" s="25" t="n"/>
      <c r="AB523" s="25" t="n"/>
      <c r="AC523" s="25" t="n"/>
      <c r="AD523" s="25" t="n"/>
      <c r="AE523" s="25" t="n"/>
      <c r="AF523" s="25" t="n"/>
      <c r="AG523" s="25" t="n"/>
    </row>
    <row r="524">
      <c r="A524" s="25" t="n"/>
      <c r="B524" s="25" t="n"/>
      <c r="C524" s="25" t="n"/>
      <c r="D524" s="25" t="n"/>
      <c r="E524" s="25" t="n"/>
      <c r="F524" s="25" t="n"/>
      <c r="G524" s="25" t="n"/>
      <c r="H524" s="25" t="n"/>
      <c r="I524" s="25" t="n"/>
      <c r="J524" s="25" t="n"/>
      <c r="K524" s="25" t="n"/>
      <c r="L524" s="25" t="n"/>
      <c r="M524" s="25" t="n"/>
      <c r="N524" s="25" t="n"/>
      <c r="O524" s="25" t="n"/>
      <c r="P524" s="25" t="n"/>
      <c r="Q524" s="25" t="n"/>
      <c r="R524" s="25" t="n"/>
      <c r="S524" s="25" t="n"/>
      <c r="T524" s="25" t="n"/>
      <c r="U524" s="25" t="n"/>
      <c r="V524" s="25" t="n"/>
      <c r="W524" s="25" t="n"/>
      <c r="X524" s="25" t="n"/>
      <c r="Y524" s="25" t="n"/>
      <c r="Z524" s="25" t="n"/>
      <c r="AA524" s="25" t="n"/>
      <c r="AB524" s="25" t="n"/>
      <c r="AC524" s="25" t="n"/>
      <c r="AD524" s="25" t="n"/>
      <c r="AE524" s="25" t="n"/>
      <c r="AF524" s="25" t="n"/>
      <c r="AG524" s="25" t="n"/>
    </row>
    <row r="525">
      <c r="A525" s="25" t="n"/>
      <c r="B525" s="25" t="n"/>
      <c r="C525" s="25" t="n"/>
      <c r="D525" s="25" t="n"/>
      <c r="E525" s="25" t="n"/>
      <c r="F525" s="25" t="n"/>
      <c r="G525" s="25" t="n"/>
      <c r="H525" s="25" t="n"/>
      <c r="I525" s="25" t="n"/>
      <c r="J525" s="25" t="n"/>
      <c r="K525" s="25" t="n"/>
      <c r="L525" s="25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  <c r="AA525" s="25" t="n"/>
      <c r="AB525" s="25" t="n"/>
      <c r="AC525" s="25" t="n"/>
      <c r="AD525" s="25" t="n"/>
      <c r="AE525" s="25" t="n"/>
      <c r="AF525" s="25" t="n"/>
      <c r="AG525" s="25" t="n"/>
    </row>
    <row r="526">
      <c r="A526" s="25" t="n"/>
      <c r="B526" s="25" t="n"/>
      <c r="C526" s="25" t="n"/>
      <c r="D526" s="25" t="n"/>
      <c r="E526" s="25" t="n"/>
      <c r="F526" s="25" t="n"/>
      <c r="G526" s="25" t="n"/>
      <c r="H526" s="25" t="n"/>
      <c r="I526" s="25" t="n"/>
      <c r="J526" s="25" t="n"/>
      <c r="K526" s="25" t="n"/>
      <c r="L526" s="25" t="n"/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  <c r="AA526" s="25" t="n"/>
      <c r="AB526" s="25" t="n"/>
      <c r="AC526" s="25" t="n"/>
      <c r="AD526" s="25" t="n"/>
      <c r="AE526" s="25" t="n"/>
      <c r="AF526" s="25" t="n"/>
      <c r="AG526" s="25" t="n"/>
    </row>
    <row r="527">
      <c r="A527" s="25" t="n"/>
      <c r="B527" s="25" t="n"/>
      <c r="C527" s="25" t="n"/>
      <c r="D527" s="25" t="n"/>
      <c r="E527" s="25" t="n"/>
      <c r="F527" s="25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  <c r="AA527" s="25" t="n"/>
      <c r="AB527" s="25" t="n"/>
      <c r="AC527" s="25" t="n"/>
      <c r="AD527" s="25" t="n"/>
      <c r="AE527" s="25" t="n"/>
      <c r="AF527" s="25" t="n"/>
      <c r="AG527" s="25" t="n"/>
    </row>
    <row r="528">
      <c r="A528" s="25" t="n"/>
      <c r="B528" s="25" t="n"/>
      <c r="C528" s="25" t="n"/>
      <c r="D528" s="25" t="n"/>
      <c r="E528" s="25" t="n"/>
      <c r="F528" s="25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25" t="n"/>
      <c r="Q528" s="25" t="n"/>
      <c r="R528" s="25" t="n"/>
      <c r="S528" s="25" t="n"/>
      <c r="T528" s="25" t="n"/>
      <c r="U528" s="25" t="n"/>
      <c r="V528" s="25" t="n"/>
      <c r="W528" s="25" t="n"/>
      <c r="X528" s="25" t="n"/>
      <c r="Y528" s="25" t="n"/>
      <c r="Z528" s="25" t="n"/>
      <c r="AA528" s="25" t="n"/>
      <c r="AB528" s="25" t="n"/>
      <c r="AC528" s="25" t="n"/>
      <c r="AD528" s="25" t="n"/>
      <c r="AE528" s="25" t="n"/>
      <c r="AF528" s="25" t="n"/>
      <c r="AG528" s="25" t="n"/>
    </row>
    <row r="529">
      <c r="A529" s="25" t="n"/>
      <c r="B529" s="25" t="n"/>
      <c r="C529" s="25" t="n"/>
      <c r="D529" s="25" t="n"/>
      <c r="E529" s="25" t="n"/>
      <c r="F529" s="25" t="n"/>
      <c r="G529" s="25" t="n"/>
      <c r="H529" s="25" t="n"/>
      <c r="I529" s="25" t="n"/>
      <c r="J529" s="25" t="n"/>
      <c r="K529" s="25" t="n"/>
      <c r="L529" s="25" t="n"/>
      <c r="M529" s="25" t="n"/>
      <c r="N529" s="25" t="n"/>
      <c r="O529" s="25" t="n"/>
      <c r="P529" s="25" t="n"/>
      <c r="Q529" s="25" t="n"/>
      <c r="R529" s="25" t="n"/>
      <c r="S529" s="25" t="n"/>
      <c r="T529" s="25" t="n"/>
      <c r="U529" s="25" t="n"/>
      <c r="V529" s="25" t="n"/>
      <c r="W529" s="25" t="n"/>
      <c r="X529" s="25" t="n"/>
      <c r="Y529" s="25" t="n"/>
      <c r="Z529" s="25" t="n"/>
      <c r="AA529" s="25" t="n"/>
      <c r="AB529" s="25" t="n"/>
      <c r="AC529" s="25" t="n"/>
      <c r="AD529" s="25" t="n"/>
      <c r="AE529" s="25" t="n"/>
      <c r="AF529" s="25" t="n"/>
      <c r="AG529" s="25" t="n"/>
    </row>
    <row r="530">
      <c r="A530" s="25" t="n"/>
      <c r="B530" s="25" t="n"/>
      <c r="C530" s="25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5" t="n"/>
      <c r="N530" s="25" t="n"/>
      <c r="O530" s="25" t="n"/>
      <c r="P530" s="25" t="n"/>
      <c r="Q530" s="25" t="n"/>
      <c r="R530" s="25" t="n"/>
      <c r="S530" s="25" t="n"/>
      <c r="T530" s="25" t="n"/>
      <c r="U530" s="25" t="n"/>
      <c r="V530" s="25" t="n"/>
      <c r="W530" s="25" t="n"/>
      <c r="X530" s="25" t="n"/>
      <c r="Y530" s="25" t="n"/>
      <c r="Z530" s="25" t="n"/>
      <c r="AA530" s="25" t="n"/>
      <c r="AB530" s="25" t="n"/>
      <c r="AC530" s="25" t="n"/>
      <c r="AD530" s="25" t="n"/>
      <c r="AE530" s="25" t="n"/>
      <c r="AF530" s="25" t="n"/>
      <c r="AG530" s="25" t="n"/>
    </row>
    <row r="531">
      <c r="A531" s="25" t="n"/>
      <c r="B531" s="25" t="n"/>
      <c r="C531" s="25" t="n"/>
      <c r="D531" s="25" t="n"/>
      <c r="E531" s="25" t="n"/>
      <c r="F531" s="25" t="n"/>
      <c r="G531" s="25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  <c r="AA531" s="25" t="n"/>
      <c r="AB531" s="25" t="n"/>
      <c r="AC531" s="25" t="n"/>
      <c r="AD531" s="25" t="n"/>
      <c r="AE531" s="25" t="n"/>
      <c r="AF531" s="25" t="n"/>
      <c r="AG531" s="25" t="n"/>
    </row>
    <row r="532">
      <c r="A532" s="25" t="n"/>
      <c r="B532" s="25" t="n"/>
      <c r="C532" s="25" t="n"/>
      <c r="D532" s="25" t="n"/>
      <c r="E532" s="25" t="n"/>
      <c r="F532" s="25" t="n"/>
      <c r="G532" s="25" t="n"/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  <c r="AA532" s="25" t="n"/>
      <c r="AB532" s="25" t="n"/>
      <c r="AC532" s="25" t="n"/>
      <c r="AD532" s="25" t="n"/>
      <c r="AE532" s="25" t="n"/>
      <c r="AF532" s="25" t="n"/>
      <c r="AG532" s="25" t="n"/>
    </row>
    <row r="533">
      <c r="A533" s="25" t="n"/>
      <c r="B533" s="25" t="n"/>
      <c r="C533" s="25" t="n"/>
      <c r="D533" s="25" t="n"/>
      <c r="E533" s="25" t="n"/>
      <c r="F533" s="25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  <c r="AA533" s="25" t="n"/>
      <c r="AB533" s="25" t="n"/>
      <c r="AC533" s="25" t="n"/>
      <c r="AD533" s="25" t="n"/>
      <c r="AE533" s="25" t="n"/>
      <c r="AF533" s="25" t="n"/>
      <c r="AG533" s="25" t="n"/>
    </row>
    <row r="534">
      <c r="A534" s="25" t="n"/>
      <c r="B534" s="25" t="n"/>
      <c r="C534" s="25" t="n"/>
      <c r="D534" s="25" t="n"/>
      <c r="E534" s="25" t="n"/>
      <c r="F534" s="25" t="n"/>
      <c r="G534" s="25" t="n"/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  <c r="AA534" s="25" t="n"/>
      <c r="AB534" s="25" t="n"/>
      <c r="AC534" s="25" t="n"/>
      <c r="AD534" s="25" t="n"/>
      <c r="AE534" s="25" t="n"/>
      <c r="AF534" s="25" t="n"/>
      <c r="AG534" s="25" t="n"/>
    </row>
    <row r="535">
      <c r="A535" s="25" t="n"/>
      <c r="B535" s="25" t="n"/>
      <c r="C535" s="25" t="n"/>
      <c r="D535" s="25" t="n"/>
      <c r="E535" s="25" t="n"/>
      <c r="F535" s="25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25" t="n"/>
      <c r="Q535" s="25" t="n"/>
      <c r="R535" s="25" t="n"/>
      <c r="S535" s="25" t="n"/>
      <c r="T535" s="25" t="n"/>
      <c r="U535" s="25" t="n"/>
      <c r="V535" s="25" t="n"/>
      <c r="W535" s="25" t="n"/>
      <c r="X535" s="25" t="n"/>
      <c r="Y535" s="25" t="n"/>
      <c r="Z535" s="25" t="n"/>
      <c r="AA535" s="25" t="n"/>
      <c r="AB535" s="25" t="n"/>
      <c r="AC535" s="25" t="n"/>
      <c r="AD535" s="25" t="n"/>
      <c r="AE535" s="25" t="n"/>
      <c r="AF535" s="25" t="n"/>
      <c r="AG535" s="25" t="n"/>
    </row>
    <row r="536">
      <c r="A536" s="25" t="n"/>
      <c r="B536" s="25" t="n"/>
      <c r="C536" s="25" t="n"/>
      <c r="D536" s="25" t="n"/>
      <c r="E536" s="25" t="n"/>
      <c r="F536" s="25" t="n"/>
      <c r="G536" s="25" t="n"/>
      <c r="H536" s="25" t="n"/>
      <c r="I536" s="25" t="n"/>
      <c r="J536" s="25" t="n"/>
      <c r="K536" s="25" t="n"/>
      <c r="L536" s="25" t="n"/>
      <c r="M536" s="25" t="n"/>
      <c r="N536" s="25" t="n"/>
      <c r="O536" s="25" t="n"/>
      <c r="P536" s="25" t="n"/>
      <c r="Q536" s="25" t="n"/>
      <c r="R536" s="25" t="n"/>
      <c r="S536" s="25" t="n"/>
      <c r="T536" s="25" t="n"/>
      <c r="U536" s="25" t="n"/>
      <c r="V536" s="25" t="n"/>
      <c r="W536" s="25" t="n"/>
      <c r="X536" s="25" t="n"/>
      <c r="Y536" s="25" t="n"/>
      <c r="Z536" s="25" t="n"/>
      <c r="AA536" s="25" t="n"/>
      <c r="AB536" s="25" t="n"/>
      <c r="AC536" s="25" t="n"/>
      <c r="AD536" s="25" t="n"/>
      <c r="AE536" s="25" t="n"/>
      <c r="AF536" s="25" t="n"/>
      <c r="AG536" s="25" t="n"/>
    </row>
    <row r="537">
      <c r="A537" s="25" t="n"/>
      <c r="B537" s="25" t="n"/>
      <c r="C537" s="25" t="n"/>
      <c r="D537" s="25" t="n"/>
      <c r="E537" s="25" t="n"/>
      <c r="F537" s="25" t="n"/>
      <c r="G537" s="25" t="n"/>
      <c r="H537" s="25" t="n"/>
      <c r="I537" s="25" t="n"/>
      <c r="J537" s="25" t="n"/>
      <c r="K537" s="25" t="n"/>
      <c r="L537" s="25" t="n"/>
      <c r="M537" s="25" t="n"/>
      <c r="N537" s="25" t="n"/>
      <c r="O537" s="25" t="n"/>
      <c r="P537" s="25" t="n"/>
      <c r="Q537" s="25" t="n"/>
      <c r="R537" s="25" t="n"/>
      <c r="S537" s="25" t="n"/>
      <c r="T537" s="25" t="n"/>
      <c r="U537" s="25" t="n"/>
      <c r="V537" s="25" t="n"/>
      <c r="W537" s="25" t="n"/>
      <c r="X537" s="25" t="n"/>
      <c r="Y537" s="25" t="n"/>
      <c r="Z537" s="25" t="n"/>
      <c r="AA537" s="25" t="n"/>
      <c r="AB537" s="25" t="n"/>
      <c r="AC537" s="25" t="n"/>
      <c r="AD537" s="25" t="n"/>
      <c r="AE537" s="25" t="n"/>
      <c r="AF537" s="25" t="n"/>
      <c r="AG537" s="25" t="n"/>
    </row>
    <row r="538">
      <c r="A538" s="25" t="n"/>
      <c r="B538" s="25" t="n"/>
      <c r="C538" s="25" t="n"/>
      <c r="D538" s="25" t="n"/>
      <c r="E538" s="25" t="n"/>
      <c r="F538" s="25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  <c r="AA538" s="25" t="n"/>
      <c r="AB538" s="25" t="n"/>
      <c r="AC538" s="25" t="n"/>
      <c r="AD538" s="25" t="n"/>
      <c r="AE538" s="25" t="n"/>
      <c r="AF538" s="25" t="n"/>
      <c r="AG538" s="25" t="n"/>
    </row>
    <row r="539">
      <c r="A539" s="25" t="n"/>
      <c r="B539" s="25" t="n"/>
      <c r="C539" s="25" t="n"/>
      <c r="D539" s="25" t="n"/>
      <c r="E539" s="25" t="n"/>
      <c r="F539" s="25" t="n"/>
      <c r="G539" s="25" t="n"/>
      <c r="H539" s="25" t="n"/>
      <c r="I539" s="25" t="n"/>
      <c r="J539" s="25" t="n"/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  <c r="AA539" s="25" t="n"/>
      <c r="AB539" s="25" t="n"/>
      <c r="AC539" s="25" t="n"/>
      <c r="AD539" s="25" t="n"/>
      <c r="AE539" s="25" t="n"/>
      <c r="AF539" s="25" t="n"/>
      <c r="AG539" s="25" t="n"/>
    </row>
    <row r="540">
      <c r="A540" s="25" t="n"/>
      <c r="B540" s="25" t="n"/>
      <c r="C540" s="25" t="n"/>
      <c r="D540" s="25" t="n"/>
      <c r="E540" s="25" t="n"/>
      <c r="F540" s="25" t="n"/>
      <c r="G540" s="25" t="n"/>
      <c r="H540" s="25" t="n"/>
      <c r="I540" s="25" t="n"/>
      <c r="J540" s="25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  <c r="AA540" s="25" t="n"/>
      <c r="AB540" s="25" t="n"/>
      <c r="AC540" s="25" t="n"/>
      <c r="AD540" s="25" t="n"/>
      <c r="AE540" s="25" t="n"/>
      <c r="AF540" s="25" t="n"/>
      <c r="AG540" s="25" t="n"/>
    </row>
    <row r="541">
      <c r="A541" s="25" t="n"/>
      <c r="B541" s="25" t="n"/>
      <c r="C541" s="25" t="n"/>
      <c r="D541" s="25" t="n"/>
      <c r="E541" s="25" t="n"/>
      <c r="F541" s="25" t="n"/>
      <c r="G541" s="25" t="n"/>
      <c r="H541" s="25" t="n"/>
      <c r="I541" s="25" t="n"/>
      <c r="J541" s="25" t="n"/>
      <c r="K541" s="25" t="n"/>
      <c r="L541" s="25" t="n"/>
      <c r="M541" s="25" t="n"/>
      <c r="N541" s="25" t="n"/>
      <c r="O541" s="25" t="n"/>
      <c r="P541" s="25" t="n"/>
      <c r="Q541" s="25" t="n"/>
      <c r="R541" s="25" t="n"/>
      <c r="S541" s="25" t="n"/>
      <c r="T541" s="25" t="n"/>
      <c r="U541" s="25" t="n"/>
      <c r="V541" s="25" t="n"/>
      <c r="W541" s="25" t="n"/>
      <c r="X541" s="25" t="n"/>
      <c r="Y541" s="25" t="n"/>
      <c r="Z541" s="25" t="n"/>
      <c r="AA541" s="25" t="n"/>
      <c r="AB541" s="25" t="n"/>
      <c r="AC541" s="25" t="n"/>
      <c r="AD541" s="25" t="n"/>
      <c r="AE541" s="25" t="n"/>
      <c r="AF541" s="25" t="n"/>
      <c r="AG541" s="25" t="n"/>
    </row>
    <row r="542">
      <c r="A542" s="25" t="n"/>
      <c r="B542" s="25" t="n"/>
      <c r="C542" s="25" t="n"/>
      <c r="D542" s="25" t="n"/>
      <c r="E542" s="25" t="n"/>
      <c r="F542" s="25" t="n"/>
      <c r="G542" s="25" t="n"/>
      <c r="H542" s="25" t="n"/>
      <c r="I542" s="25" t="n"/>
      <c r="J542" s="25" t="n"/>
      <c r="K542" s="25" t="n"/>
      <c r="L542" s="25" t="n"/>
      <c r="M542" s="25" t="n"/>
      <c r="N542" s="25" t="n"/>
      <c r="O542" s="25" t="n"/>
      <c r="P542" s="25" t="n"/>
      <c r="Q542" s="25" t="n"/>
      <c r="R542" s="25" t="n"/>
      <c r="S542" s="25" t="n"/>
      <c r="T542" s="25" t="n"/>
      <c r="U542" s="25" t="n"/>
      <c r="V542" s="25" t="n"/>
      <c r="W542" s="25" t="n"/>
      <c r="X542" s="25" t="n"/>
      <c r="Y542" s="25" t="n"/>
      <c r="Z542" s="25" t="n"/>
      <c r="AA542" s="25" t="n"/>
      <c r="AB542" s="25" t="n"/>
      <c r="AC542" s="25" t="n"/>
      <c r="AD542" s="25" t="n"/>
      <c r="AE542" s="25" t="n"/>
      <c r="AF542" s="25" t="n"/>
      <c r="AG542" s="25" t="n"/>
    </row>
    <row r="543">
      <c r="A543" s="25" t="n"/>
      <c r="B543" s="25" t="n"/>
      <c r="C543" s="25" t="n"/>
      <c r="D543" s="25" t="n"/>
      <c r="E543" s="25" t="n"/>
      <c r="F543" s="25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25" t="n"/>
      <c r="Q543" s="25" t="n"/>
      <c r="R543" s="25" t="n"/>
      <c r="S543" s="25" t="n"/>
      <c r="T543" s="25" t="n"/>
      <c r="U543" s="25" t="n"/>
      <c r="V543" s="25" t="n"/>
      <c r="W543" s="25" t="n"/>
      <c r="X543" s="25" t="n"/>
      <c r="Y543" s="25" t="n"/>
      <c r="Z543" s="25" t="n"/>
      <c r="AA543" s="25" t="n"/>
      <c r="AB543" s="25" t="n"/>
      <c r="AC543" s="25" t="n"/>
      <c r="AD543" s="25" t="n"/>
      <c r="AE543" s="25" t="n"/>
      <c r="AF543" s="25" t="n"/>
      <c r="AG543" s="25" t="n"/>
    </row>
    <row r="544">
      <c r="A544" s="25" t="n"/>
      <c r="B544" s="25" t="n"/>
      <c r="C544" s="25" t="n"/>
      <c r="D544" s="25" t="n"/>
      <c r="E544" s="25" t="n"/>
      <c r="F544" s="25" t="n"/>
      <c r="G544" s="25" t="n"/>
      <c r="H544" s="25" t="n"/>
      <c r="I544" s="25" t="n"/>
      <c r="J544" s="25" t="n"/>
      <c r="K544" s="25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  <c r="AA544" s="25" t="n"/>
      <c r="AB544" s="25" t="n"/>
      <c r="AC544" s="25" t="n"/>
      <c r="AD544" s="25" t="n"/>
      <c r="AE544" s="25" t="n"/>
      <c r="AF544" s="25" t="n"/>
      <c r="AG544" s="25" t="n"/>
    </row>
    <row r="545">
      <c r="A545" s="25" t="n"/>
      <c r="B545" s="25" t="n"/>
      <c r="C545" s="25" t="n"/>
      <c r="D545" s="25" t="n"/>
      <c r="E545" s="25" t="n"/>
      <c r="F545" s="25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  <c r="AA545" s="25" t="n"/>
      <c r="AB545" s="25" t="n"/>
      <c r="AC545" s="25" t="n"/>
      <c r="AD545" s="25" t="n"/>
      <c r="AE545" s="25" t="n"/>
      <c r="AF545" s="25" t="n"/>
      <c r="AG545" s="25" t="n"/>
    </row>
    <row r="546">
      <c r="A546" s="25" t="n"/>
      <c r="B546" s="25" t="n"/>
      <c r="C546" s="25" t="n"/>
      <c r="D546" s="25" t="n"/>
      <c r="E546" s="25" t="n"/>
      <c r="F546" s="25" t="n"/>
      <c r="G546" s="25" t="n"/>
      <c r="H546" s="25" t="n"/>
      <c r="I546" s="25" t="n"/>
      <c r="J546" s="25" t="n"/>
      <c r="K546" s="25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  <c r="AA546" s="25" t="n"/>
      <c r="AB546" s="25" t="n"/>
      <c r="AC546" s="25" t="n"/>
      <c r="AD546" s="25" t="n"/>
      <c r="AE546" s="25" t="n"/>
      <c r="AF546" s="25" t="n"/>
      <c r="AG546" s="25" t="n"/>
    </row>
    <row r="547">
      <c r="A547" s="25" t="n"/>
      <c r="B547" s="25" t="n"/>
      <c r="C547" s="25" t="n"/>
      <c r="D547" s="25" t="n"/>
      <c r="E547" s="25" t="n"/>
      <c r="F547" s="25" t="n"/>
      <c r="G547" s="25" t="n"/>
      <c r="H547" s="25" t="n"/>
      <c r="I547" s="25" t="n"/>
      <c r="J547" s="25" t="n"/>
      <c r="K547" s="25" t="n"/>
      <c r="L547" s="25" t="n"/>
      <c r="M547" s="25" t="n"/>
      <c r="N547" s="25" t="n"/>
      <c r="O547" s="25" t="n"/>
      <c r="P547" s="25" t="n"/>
      <c r="Q547" s="25" t="n"/>
      <c r="R547" s="25" t="n"/>
      <c r="S547" s="25" t="n"/>
      <c r="T547" s="25" t="n"/>
      <c r="U547" s="25" t="n"/>
      <c r="V547" s="25" t="n"/>
      <c r="W547" s="25" t="n"/>
      <c r="X547" s="25" t="n"/>
      <c r="Y547" s="25" t="n"/>
      <c r="Z547" s="25" t="n"/>
      <c r="AA547" s="25" t="n"/>
      <c r="AB547" s="25" t="n"/>
      <c r="AC547" s="25" t="n"/>
      <c r="AD547" s="25" t="n"/>
      <c r="AE547" s="25" t="n"/>
      <c r="AF547" s="25" t="n"/>
      <c r="AG547" s="25" t="n"/>
    </row>
    <row r="548">
      <c r="A548" s="25" t="n"/>
      <c r="B548" s="25" t="n"/>
      <c r="C548" s="25" t="n"/>
      <c r="D548" s="25" t="n"/>
      <c r="E548" s="25" t="n"/>
      <c r="F548" s="25" t="n"/>
      <c r="G548" s="25" t="n"/>
      <c r="H548" s="25" t="n"/>
      <c r="I548" s="25" t="n"/>
      <c r="J548" s="25" t="n"/>
      <c r="K548" s="25" t="n"/>
      <c r="L548" s="25" t="n"/>
      <c r="M548" s="25" t="n"/>
      <c r="N548" s="25" t="n"/>
      <c r="O548" s="25" t="n"/>
      <c r="P548" s="25" t="n"/>
      <c r="Q548" s="25" t="n"/>
      <c r="R548" s="25" t="n"/>
      <c r="S548" s="25" t="n"/>
      <c r="T548" s="25" t="n"/>
      <c r="U548" s="25" t="n"/>
      <c r="V548" s="25" t="n"/>
      <c r="W548" s="25" t="n"/>
      <c r="X548" s="25" t="n"/>
      <c r="Y548" s="25" t="n"/>
      <c r="Z548" s="25" t="n"/>
      <c r="AA548" s="25" t="n"/>
      <c r="AB548" s="25" t="n"/>
      <c r="AC548" s="25" t="n"/>
      <c r="AD548" s="25" t="n"/>
      <c r="AE548" s="25" t="n"/>
      <c r="AF548" s="25" t="n"/>
      <c r="AG548" s="25" t="n"/>
    </row>
    <row r="549">
      <c r="A549" s="25" t="n"/>
      <c r="B549" s="25" t="n"/>
      <c r="C549" s="25" t="n"/>
      <c r="D549" s="25" t="n"/>
      <c r="E549" s="25" t="n"/>
      <c r="F549" s="25" t="n"/>
      <c r="G549" s="25" t="n"/>
      <c r="H549" s="25" t="n"/>
      <c r="I549" s="25" t="n"/>
      <c r="J549" s="25" t="n"/>
      <c r="K549" s="25" t="n"/>
      <c r="L549" s="25" t="n"/>
      <c r="M549" s="25" t="n"/>
      <c r="N549" s="25" t="n"/>
      <c r="O549" s="25" t="n"/>
      <c r="P549" s="25" t="n"/>
      <c r="Q549" s="25" t="n"/>
      <c r="R549" s="25" t="n"/>
      <c r="S549" s="25" t="n"/>
      <c r="T549" s="25" t="n"/>
      <c r="U549" s="25" t="n"/>
      <c r="V549" s="25" t="n"/>
      <c r="W549" s="25" t="n"/>
      <c r="X549" s="25" t="n"/>
      <c r="Y549" s="25" t="n"/>
      <c r="Z549" s="25" t="n"/>
      <c r="AA549" s="25" t="n"/>
      <c r="AB549" s="25" t="n"/>
      <c r="AC549" s="25" t="n"/>
      <c r="AD549" s="25" t="n"/>
      <c r="AE549" s="25" t="n"/>
      <c r="AF549" s="25" t="n"/>
      <c r="AG549" s="25" t="n"/>
    </row>
    <row r="550">
      <c r="A550" s="25" t="n"/>
      <c r="B550" s="25" t="n"/>
      <c r="C550" s="25" t="n"/>
      <c r="D550" s="25" t="n"/>
      <c r="E550" s="25" t="n"/>
      <c r="F550" s="25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  <c r="AA550" s="25" t="n"/>
      <c r="AB550" s="25" t="n"/>
      <c r="AC550" s="25" t="n"/>
      <c r="AD550" s="25" t="n"/>
      <c r="AE550" s="25" t="n"/>
      <c r="AF550" s="25" t="n"/>
      <c r="AG550" s="25" t="n"/>
    </row>
    <row r="551">
      <c r="A551" s="25" t="n"/>
      <c r="B551" s="25" t="n"/>
      <c r="C551" s="25" t="n"/>
      <c r="D551" s="25" t="n"/>
      <c r="E551" s="25" t="n"/>
      <c r="F551" s="25" t="n"/>
      <c r="G551" s="25" t="n"/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  <c r="AA551" s="25" t="n"/>
      <c r="AB551" s="25" t="n"/>
      <c r="AC551" s="25" t="n"/>
      <c r="AD551" s="25" t="n"/>
      <c r="AE551" s="25" t="n"/>
      <c r="AF551" s="25" t="n"/>
      <c r="AG551" s="25" t="n"/>
    </row>
    <row r="552">
      <c r="A552" s="25" t="n"/>
      <c r="B552" s="25" t="n"/>
      <c r="C552" s="25" t="n"/>
      <c r="D552" s="25" t="n"/>
      <c r="E552" s="25" t="n"/>
      <c r="F552" s="25" t="n"/>
      <c r="G552" s="25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  <c r="AA552" s="25" t="n"/>
      <c r="AB552" s="25" t="n"/>
      <c r="AC552" s="25" t="n"/>
      <c r="AD552" s="25" t="n"/>
      <c r="AE552" s="25" t="n"/>
      <c r="AF552" s="25" t="n"/>
      <c r="AG552" s="25" t="n"/>
    </row>
    <row r="553">
      <c r="A553" s="25" t="n"/>
      <c r="B553" s="25" t="n"/>
      <c r="C553" s="25" t="n"/>
      <c r="D553" s="25" t="n"/>
      <c r="E553" s="25" t="n"/>
      <c r="F553" s="25" t="n"/>
      <c r="G553" s="25" t="n"/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  <c r="AA553" s="25" t="n"/>
      <c r="AB553" s="25" t="n"/>
      <c r="AC553" s="25" t="n"/>
      <c r="AD553" s="25" t="n"/>
      <c r="AE553" s="25" t="n"/>
      <c r="AF553" s="25" t="n"/>
      <c r="AG553" s="25" t="n"/>
    </row>
    <row r="554">
      <c r="A554" s="25" t="n"/>
      <c r="B554" s="25" t="n"/>
      <c r="C554" s="25" t="n"/>
      <c r="D554" s="25" t="n"/>
      <c r="E554" s="25" t="n"/>
      <c r="F554" s="25" t="n"/>
      <c r="G554" s="25" t="n"/>
      <c r="H554" s="25" t="n"/>
      <c r="I554" s="25" t="n"/>
      <c r="J554" s="25" t="n"/>
      <c r="K554" s="25" t="n"/>
      <c r="L554" s="25" t="n"/>
      <c r="M554" s="25" t="n"/>
      <c r="N554" s="25" t="n"/>
      <c r="O554" s="25" t="n"/>
      <c r="P554" s="25" t="n"/>
      <c r="Q554" s="25" t="n"/>
      <c r="R554" s="25" t="n"/>
      <c r="S554" s="25" t="n"/>
      <c r="T554" s="25" t="n"/>
      <c r="U554" s="25" t="n"/>
      <c r="V554" s="25" t="n"/>
      <c r="W554" s="25" t="n"/>
      <c r="X554" s="25" t="n"/>
      <c r="Y554" s="25" t="n"/>
      <c r="Z554" s="25" t="n"/>
      <c r="AA554" s="25" t="n"/>
      <c r="AB554" s="25" t="n"/>
      <c r="AC554" s="25" t="n"/>
      <c r="AD554" s="25" t="n"/>
      <c r="AE554" s="25" t="n"/>
      <c r="AF554" s="25" t="n"/>
      <c r="AG554" s="25" t="n"/>
    </row>
    <row r="555">
      <c r="A555" s="25" t="n"/>
      <c r="B555" s="25" t="n"/>
      <c r="C555" s="25" t="n"/>
      <c r="D555" s="25" t="n"/>
      <c r="E555" s="25" t="n"/>
      <c r="F555" s="25" t="n"/>
      <c r="G555" s="25" t="n"/>
      <c r="H555" s="25" t="n"/>
      <c r="I555" s="25" t="n"/>
      <c r="J555" s="25" t="n"/>
      <c r="K555" s="25" t="n"/>
      <c r="L555" s="25" t="n"/>
      <c r="M555" s="25" t="n"/>
      <c r="N555" s="25" t="n"/>
      <c r="O555" s="25" t="n"/>
      <c r="P555" s="25" t="n"/>
      <c r="Q555" s="25" t="n"/>
      <c r="R555" s="25" t="n"/>
      <c r="S555" s="25" t="n"/>
      <c r="T555" s="25" t="n"/>
      <c r="U555" s="25" t="n"/>
      <c r="V555" s="25" t="n"/>
      <c r="W555" s="25" t="n"/>
      <c r="X555" s="25" t="n"/>
      <c r="Y555" s="25" t="n"/>
      <c r="Z555" s="25" t="n"/>
      <c r="AA555" s="25" t="n"/>
      <c r="AB555" s="25" t="n"/>
      <c r="AC555" s="25" t="n"/>
      <c r="AD555" s="25" t="n"/>
      <c r="AE555" s="25" t="n"/>
      <c r="AF555" s="25" t="n"/>
      <c r="AG555" s="25" t="n"/>
    </row>
    <row r="556">
      <c r="A556" s="25" t="n"/>
      <c r="B556" s="25" t="n"/>
      <c r="C556" s="25" t="n"/>
      <c r="D556" s="25" t="n"/>
      <c r="E556" s="25" t="n"/>
      <c r="F556" s="25" t="n"/>
      <c r="G556" s="25" t="n"/>
      <c r="H556" s="25" t="n"/>
      <c r="I556" s="25" t="n"/>
      <c r="J556" s="25" t="n"/>
      <c r="K556" s="25" t="n"/>
      <c r="L556" s="25" t="n"/>
      <c r="M556" s="25" t="n"/>
      <c r="N556" s="25" t="n"/>
      <c r="O556" s="25" t="n"/>
      <c r="P556" s="25" t="n"/>
      <c r="Q556" s="25" t="n"/>
      <c r="R556" s="25" t="n"/>
      <c r="S556" s="25" t="n"/>
      <c r="T556" s="25" t="n"/>
      <c r="U556" s="25" t="n"/>
      <c r="V556" s="25" t="n"/>
      <c r="W556" s="25" t="n"/>
      <c r="X556" s="25" t="n"/>
      <c r="Y556" s="25" t="n"/>
      <c r="Z556" s="25" t="n"/>
      <c r="AA556" s="25" t="n"/>
      <c r="AB556" s="25" t="n"/>
      <c r="AC556" s="25" t="n"/>
      <c r="AD556" s="25" t="n"/>
      <c r="AE556" s="25" t="n"/>
      <c r="AF556" s="25" t="n"/>
      <c r="AG556" s="25" t="n"/>
    </row>
    <row r="557">
      <c r="A557" s="25" t="n"/>
      <c r="B557" s="25" t="n"/>
      <c r="C557" s="25" t="n"/>
      <c r="D557" s="25" t="n"/>
      <c r="E557" s="25" t="n"/>
      <c r="F557" s="25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  <c r="AA557" s="25" t="n"/>
      <c r="AB557" s="25" t="n"/>
      <c r="AC557" s="25" t="n"/>
      <c r="AD557" s="25" t="n"/>
      <c r="AE557" s="25" t="n"/>
      <c r="AF557" s="25" t="n"/>
      <c r="AG557" s="25" t="n"/>
    </row>
    <row r="558">
      <c r="A558" s="25" t="n"/>
      <c r="B558" s="25" t="n"/>
      <c r="C558" s="25" t="n"/>
      <c r="D558" s="25" t="n"/>
      <c r="E558" s="25" t="n"/>
      <c r="F558" s="25" t="n"/>
      <c r="G558" s="25" t="n"/>
      <c r="H558" s="25" t="n"/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  <c r="AA558" s="25" t="n"/>
      <c r="AB558" s="25" t="n"/>
      <c r="AC558" s="25" t="n"/>
      <c r="AD558" s="25" t="n"/>
      <c r="AE558" s="25" t="n"/>
      <c r="AF558" s="25" t="n"/>
      <c r="AG558" s="25" t="n"/>
    </row>
    <row r="559">
      <c r="A559" s="25" t="n"/>
      <c r="B559" s="25" t="n"/>
      <c r="C559" s="25" t="n"/>
      <c r="D559" s="25" t="n"/>
      <c r="E559" s="25" t="n"/>
      <c r="F559" s="25" t="n"/>
      <c r="G559" s="25" t="n"/>
      <c r="H559" s="25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  <c r="AA559" s="25" t="n"/>
      <c r="AB559" s="25" t="n"/>
      <c r="AC559" s="25" t="n"/>
      <c r="AD559" s="25" t="n"/>
      <c r="AE559" s="25" t="n"/>
      <c r="AF559" s="25" t="n"/>
      <c r="AG559" s="25" t="n"/>
    </row>
    <row r="560">
      <c r="A560" s="25" t="n"/>
      <c r="B560" s="25" t="n"/>
      <c r="C560" s="25" t="n"/>
      <c r="D560" s="25" t="n"/>
      <c r="E560" s="25" t="n"/>
      <c r="F560" s="25" t="n"/>
      <c r="G560" s="25" t="n"/>
      <c r="H560" s="25" t="n"/>
      <c r="I560" s="25" t="n"/>
      <c r="J560" s="25" t="n"/>
      <c r="K560" s="25" t="n"/>
      <c r="L560" s="25" t="n"/>
      <c r="M560" s="25" t="n"/>
      <c r="N560" s="25" t="n"/>
      <c r="O560" s="25" t="n"/>
      <c r="P560" s="25" t="n"/>
      <c r="Q560" s="25" t="n"/>
      <c r="R560" s="25" t="n"/>
      <c r="S560" s="25" t="n"/>
      <c r="T560" s="25" t="n"/>
      <c r="U560" s="25" t="n"/>
      <c r="V560" s="25" t="n"/>
      <c r="W560" s="25" t="n"/>
      <c r="X560" s="25" t="n"/>
      <c r="Y560" s="25" t="n"/>
      <c r="Z560" s="25" t="n"/>
      <c r="AA560" s="25" t="n"/>
      <c r="AB560" s="25" t="n"/>
      <c r="AC560" s="25" t="n"/>
      <c r="AD560" s="25" t="n"/>
      <c r="AE560" s="25" t="n"/>
      <c r="AF560" s="25" t="n"/>
      <c r="AG560" s="25" t="n"/>
    </row>
    <row r="561">
      <c r="A561" s="25" t="n"/>
      <c r="B561" s="25" t="n"/>
      <c r="C561" s="25" t="n"/>
      <c r="D561" s="25" t="n"/>
      <c r="E561" s="25" t="n"/>
      <c r="F561" s="25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25" t="n"/>
      <c r="Q561" s="25" t="n"/>
      <c r="R561" s="25" t="n"/>
      <c r="S561" s="25" t="n"/>
      <c r="T561" s="25" t="n"/>
      <c r="U561" s="25" t="n"/>
      <c r="V561" s="25" t="n"/>
      <c r="W561" s="25" t="n"/>
      <c r="X561" s="25" t="n"/>
      <c r="Y561" s="25" t="n"/>
      <c r="Z561" s="25" t="n"/>
      <c r="AA561" s="25" t="n"/>
      <c r="AB561" s="25" t="n"/>
      <c r="AC561" s="25" t="n"/>
      <c r="AD561" s="25" t="n"/>
      <c r="AE561" s="25" t="n"/>
      <c r="AF561" s="25" t="n"/>
      <c r="AG561" s="25" t="n"/>
    </row>
    <row r="562">
      <c r="A562" s="25" t="n"/>
      <c r="B562" s="25" t="n"/>
      <c r="C562" s="25" t="n"/>
      <c r="D562" s="25" t="n"/>
      <c r="E562" s="25" t="n"/>
      <c r="F562" s="25" t="n"/>
      <c r="G562" s="25" t="n"/>
      <c r="H562" s="25" t="n"/>
      <c r="I562" s="25" t="n"/>
      <c r="J562" s="25" t="n"/>
      <c r="K562" s="25" t="n"/>
      <c r="L562" s="25" t="n"/>
      <c r="M562" s="25" t="n"/>
      <c r="N562" s="25" t="n"/>
      <c r="O562" s="25" t="n"/>
      <c r="P562" s="25" t="n"/>
      <c r="Q562" s="25" t="n"/>
      <c r="R562" s="25" t="n"/>
      <c r="S562" s="25" t="n"/>
      <c r="T562" s="25" t="n"/>
      <c r="U562" s="25" t="n"/>
      <c r="V562" s="25" t="n"/>
      <c r="W562" s="25" t="n"/>
      <c r="X562" s="25" t="n"/>
      <c r="Y562" s="25" t="n"/>
      <c r="Z562" s="25" t="n"/>
      <c r="AA562" s="25" t="n"/>
      <c r="AB562" s="25" t="n"/>
      <c r="AC562" s="25" t="n"/>
      <c r="AD562" s="25" t="n"/>
      <c r="AE562" s="25" t="n"/>
      <c r="AF562" s="25" t="n"/>
      <c r="AG562" s="25" t="n"/>
    </row>
    <row r="563">
      <c r="A563" s="25" t="n"/>
      <c r="B563" s="25" t="n"/>
      <c r="C563" s="25" t="n"/>
      <c r="D563" s="25" t="n"/>
      <c r="E563" s="25" t="n"/>
      <c r="F563" s="25" t="n"/>
      <c r="G563" s="25" t="n"/>
      <c r="H563" s="25" t="n"/>
      <c r="I563" s="25" t="n"/>
      <c r="J563" s="25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  <c r="AA563" s="25" t="n"/>
      <c r="AB563" s="25" t="n"/>
      <c r="AC563" s="25" t="n"/>
      <c r="AD563" s="25" t="n"/>
      <c r="AE563" s="25" t="n"/>
      <c r="AF563" s="25" t="n"/>
      <c r="AG563" s="25" t="n"/>
    </row>
    <row r="564">
      <c r="A564" s="25" t="n"/>
      <c r="B564" s="25" t="n"/>
      <c r="C564" s="25" t="n"/>
      <c r="D564" s="25" t="n"/>
      <c r="E564" s="25" t="n"/>
      <c r="F564" s="25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  <c r="AA564" s="25" t="n"/>
      <c r="AB564" s="25" t="n"/>
      <c r="AC564" s="25" t="n"/>
      <c r="AD564" s="25" t="n"/>
      <c r="AE564" s="25" t="n"/>
      <c r="AF564" s="25" t="n"/>
      <c r="AG564" s="25" t="n"/>
    </row>
    <row r="565">
      <c r="A565" s="25" t="n"/>
      <c r="B565" s="25" t="n"/>
      <c r="C565" s="25" t="n"/>
      <c r="D565" s="25" t="n"/>
      <c r="E565" s="25" t="n"/>
      <c r="F565" s="25" t="n"/>
      <c r="G565" s="25" t="n"/>
      <c r="H565" s="25" t="n"/>
      <c r="I565" s="25" t="n"/>
      <c r="J565" s="25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  <c r="AA565" s="25" t="n"/>
      <c r="AB565" s="25" t="n"/>
      <c r="AC565" s="25" t="n"/>
      <c r="AD565" s="25" t="n"/>
      <c r="AE565" s="25" t="n"/>
      <c r="AF565" s="25" t="n"/>
      <c r="AG565" s="25" t="n"/>
    </row>
    <row r="566">
      <c r="A566" s="25" t="n"/>
      <c r="B566" s="25" t="n"/>
      <c r="C566" s="25" t="n"/>
      <c r="D566" s="25" t="n"/>
      <c r="E566" s="25" t="n"/>
      <c r="F566" s="25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25" t="n"/>
      <c r="Q566" s="25" t="n"/>
      <c r="R566" s="25" t="n"/>
      <c r="S566" s="25" t="n"/>
      <c r="T566" s="25" t="n"/>
      <c r="U566" s="25" t="n"/>
      <c r="V566" s="25" t="n"/>
      <c r="W566" s="25" t="n"/>
      <c r="X566" s="25" t="n"/>
      <c r="Y566" s="25" t="n"/>
      <c r="Z566" s="25" t="n"/>
      <c r="AA566" s="25" t="n"/>
      <c r="AB566" s="25" t="n"/>
      <c r="AC566" s="25" t="n"/>
      <c r="AD566" s="25" t="n"/>
      <c r="AE566" s="25" t="n"/>
      <c r="AF566" s="25" t="n"/>
      <c r="AG566" s="25" t="n"/>
    </row>
    <row r="567">
      <c r="A567" s="25" t="n"/>
      <c r="B567" s="25" t="n"/>
      <c r="C567" s="25" t="n"/>
      <c r="D567" s="25" t="n"/>
      <c r="E567" s="25" t="n"/>
      <c r="F567" s="25" t="n"/>
      <c r="G567" s="25" t="n"/>
      <c r="H567" s="25" t="n"/>
      <c r="I567" s="25" t="n"/>
      <c r="J567" s="25" t="n"/>
      <c r="K567" s="25" t="n"/>
      <c r="L567" s="25" t="n"/>
      <c r="M567" s="25" t="n"/>
      <c r="N567" s="25" t="n"/>
      <c r="O567" s="25" t="n"/>
      <c r="P567" s="25" t="n"/>
      <c r="Q567" s="25" t="n"/>
      <c r="R567" s="25" t="n"/>
      <c r="S567" s="25" t="n"/>
      <c r="T567" s="25" t="n"/>
      <c r="U567" s="25" t="n"/>
      <c r="V567" s="25" t="n"/>
      <c r="W567" s="25" t="n"/>
      <c r="X567" s="25" t="n"/>
      <c r="Y567" s="25" t="n"/>
      <c r="Z567" s="25" t="n"/>
      <c r="AA567" s="25" t="n"/>
      <c r="AB567" s="25" t="n"/>
      <c r="AC567" s="25" t="n"/>
      <c r="AD567" s="25" t="n"/>
      <c r="AE567" s="25" t="n"/>
      <c r="AF567" s="25" t="n"/>
      <c r="AG567" s="25" t="n"/>
    </row>
    <row r="568">
      <c r="A568" s="25" t="n"/>
      <c r="B568" s="25" t="n"/>
      <c r="C568" s="25" t="n"/>
      <c r="D568" s="25" t="n"/>
      <c r="E568" s="25" t="n"/>
      <c r="F568" s="25" t="n"/>
      <c r="G568" s="25" t="n"/>
      <c r="H568" s="25" t="n"/>
      <c r="I568" s="25" t="n"/>
      <c r="J568" s="25" t="n"/>
      <c r="K568" s="25" t="n"/>
      <c r="L568" s="25" t="n"/>
      <c r="M568" s="25" t="n"/>
      <c r="N568" s="25" t="n"/>
      <c r="O568" s="25" t="n"/>
      <c r="P568" s="25" t="n"/>
      <c r="Q568" s="25" t="n"/>
      <c r="R568" s="25" t="n"/>
      <c r="S568" s="25" t="n"/>
      <c r="T568" s="25" t="n"/>
      <c r="U568" s="25" t="n"/>
      <c r="V568" s="25" t="n"/>
      <c r="W568" s="25" t="n"/>
      <c r="X568" s="25" t="n"/>
      <c r="Y568" s="25" t="n"/>
      <c r="Z568" s="25" t="n"/>
      <c r="AA568" s="25" t="n"/>
      <c r="AB568" s="25" t="n"/>
      <c r="AC568" s="25" t="n"/>
      <c r="AD568" s="25" t="n"/>
      <c r="AE568" s="25" t="n"/>
      <c r="AF568" s="25" t="n"/>
      <c r="AG568" s="25" t="n"/>
    </row>
    <row r="569">
      <c r="A569" s="25" t="n"/>
      <c r="B569" s="25" t="n"/>
      <c r="C569" s="25" t="n"/>
      <c r="D569" s="25" t="n"/>
      <c r="E569" s="25" t="n"/>
      <c r="F569" s="25" t="n"/>
      <c r="G569" s="25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  <c r="AA569" s="25" t="n"/>
      <c r="AB569" s="25" t="n"/>
      <c r="AC569" s="25" t="n"/>
      <c r="AD569" s="25" t="n"/>
      <c r="AE569" s="25" t="n"/>
      <c r="AF569" s="25" t="n"/>
      <c r="AG569" s="25" t="n"/>
    </row>
    <row r="570">
      <c r="A570" s="25" t="n"/>
      <c r="B570" s="25" t="n"/>
      <c r="C570" s="25" t="n"/>
      <c r="D570" s="25" t="n"/>
      <c r="E570" s="25" t="n"/>
      <c r="F570" s="25" t="n"/>
      <c r="G570" s="25" t="n"/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  <c r="AA570" s="25" t="n"/>
      <c r="AB570" s="25" t="n"/>
      <c r="AC570" s="25" t="n"/>
      <c r="AD570" s="25" t="n"/>
      <c r="AE570" s="25" t="n"/>
      <c r="AF570" s="25" t="n"/>
      <c r="AG570" s="25" t="n"/>
    </row>
    <row r="571">
      <c r="A571" s="25" t="n"/>
      <c r="B571" s="25" t="n"/>
      <c r="C571" s="25" t="n"/>
      <c r="D571" s="25" t="n"/>
      <c r="E571" s="25" t="n"/>
      <c r="F571" s="25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  <c r="AA571" s="25" t="n"/>
      <c r="AB571" s="25" t="n"/>
      <c r="AC571" s="25" t="n"/>
      <c r="AD571" s="25" t="n"/>
      <c r="AE571" s="25" t="n"/>
      <c r="AF571" s="25" t="n"/>
      <c r="AG571" s="25" t="n"/>
    </row>
    <row r="572">
      <c r="A572" s="25" t="n"/>
      <c r="B572" s="25" t="n"/>
      <c r="C572" s="25" t="n"/>
      <c r="D572" s="25" t="n"/>
      <c r="E572" s="25" t="n"/>
      <c r="F572" s="25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  <c r="AA572" s="25" t="n"/>
      <c r="AB572" s="25" t="n"/>
      <c r="AC572" s="25" t="n"/>
      <c r="AD572" s="25" t="n"/>
      <c r="AE572" s="25" t="n"/>
      <c r="AF572" s="25" t="n"/>
      <c r="AG572" s="25" t="n"/>
    </row>
    <row r="573">
      <c r="A573" s="25" t="n"/>
      <c r="B573" s="25" t="n"/>
      <c r="C573" s="25" t="n"/>
      <c r="D573" s="25" t="n"/>
      <c r="E573" s="25" t="n"/>
      <c r="F573" s="25" t="n"/>
      <c r="G573" s="25" t="n"/>
      <c r="H573" s="25" t="n"/>
      <c r="I573" s="25" t="n"/>
      <c r="J573" s="25" t="n"/>
      <c r="K573" s="25" t="n"/>
      <c r="L573" s="25" t="n"/>
      <c r="M573" s="25" t="n"/>
      <c r="N573" s="25" t="n"/>
      <c r="O573" s="25" t="n"/>
      <c r="P573" s="25" t="n"/>
      <c r="Q573" s="25" t="n"/>
      <c r="R573" s="25" t="n"/>
      <c r="S573" s="25" t="n"/>
      <c r="T573" s="25" t="n"/>
      <c r="U573" s="25" t="n"/>
      <c r="V573" s="25" t="n"/>
      <c r="W573" s="25" t="n"/>
      <c r="X573" s="25" t="n"/>
      <c r="Y573" s="25" t="n"/>
      <c r="Z573" s="25" t="n"/>
      <c r="AA573" s="25" t="n"/>
      <c r="AB573" s="25" t="n"/>
      <c r="AC573" s="25" t="n"/>
      <c r="AD573" s="25" t="n"/>
      <c r="AE573" s="25" t="n"/>
      <c r="AF573" s="25" t="n"/>
      <c r="AG573" s="25" t="n"/>
    </row>
    <row r="574">
      <c r="A574" s="25" t="n"/>
      <c r="B574" s="25" t="n"/>
      <c r="C574" s="25" t="n"/>
      <c r="D574" s="25" t="n"/>
      <c r="E574" s="25" t="n"/>
      <c r="F574" s="25" t="n"/>
      <c r="G574" s="25" t="n"/>
      <c r="H574" s="25" t="n"/>
      <c r="I574" s="25" t="n"/>
      <c r="J574" s="25" t="n"/>
      <c r="K574" s="25" t="n"/>
      <c r="L574" s="25" t="n"/>
      <c r="M574" s="25" t="n"/>
      <c r="N574" s="25" t="n"/>
      <c r="O574" s="25" t="n"/>
      <c r="P574" s="25" t="n"/>
      <c r="Q574" s="25" t="n"/>
      <c r="R574" s="25" t="n"/>
      <c r="S574" s="25" t="n"/>
      <c r="T574" s="25" t="n"/>
      <c r="U574" s="25" t="n"/>
      <c r="V574" s="25" t="n"/>
      <c r="W574" s="25" t="n"/>
      <c r="X574" s="25" t="n"/>
      <c r="Y574" s="25" t="n"/>
      <c r="Z574" s="25" t="n"/>
      <c r="AA574" s="25" t="n"/>
      <c r="AB574" s="25" t="n"/>
      <c r="AC574" s="25" t="n"/>
      <c r="AD574" s="25" t="n"/>
      <c r="AE574" s="25" t="n"/>
      <c r="AF574" s="25" t="n"/>
      <c r="AG574" s="25" t="n"/>
    </row>
    <row r="575">
      <c r="A575" s="25" t="n"/>
      <c r="B575" s="25" t="n"/>
      <c r="C575" s="25" t="n"/>
      <c r="D575" s="25" t="n"/>
      <c r="E575" s="25" t="n"/>
      <c r="F575" s="25" t="n"/>
      <c r="G575" s="25" t="n"/>
      <c r="H575" s="25" t="n"/>
      <c r="I575" s="25" t="n"/>
      <c r="J575" s="25" t="n"/>
      <c r="K575" s="25" t="n"/>
      <c r="L575" s="25" t="n"/>
      <c r="M575" s="25" t="n"/>
      <c r="N575" s="25" t="n"/>
      <c r="O575" s="25" t="n"/>
      <c r="P575" s="25" t="n"/>
      <c r="Q575" s="25" t="n"/>
      <c r="R575" s="25" t="n"/>
      <c r="S575" s="25" t="n"/>
      <c r="T575" s="25" t="n"/>
      <c r="U575" s="25" t="n"/>
      <c r="V575" s="25" t="n"/>
      <c r="W575" s="25" t="n"/>
      <c r="X575" s="25" t="n"/>
      <c r="Y575" s="25" t="n"/>
      <c r="Z575" s="25" t="n"/>
      <c r="AA575" s="25" t="n"/>
      <c r="AB575" s="25" t="n"/>
      <c r="AC575" s="25" t="n"/>
      <c r="AD575" s="25" t="n"/>
      <c r="AE575" s="25" t="n"/>
      <c r="AF575" s="25" t="n"/>
      <c r="AG575" s="25" t="n"/>
    </row>
    <row r="576">
      <c r="A576" s="25" t="n"/>
      <c r="B576" s="25" t="n"/>
      <c r="C576" s="25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  <c r="AA576" s="25" t="n"/>
      <c r="AB576" s="25" t="n"/>
      <c r="AC576" s="25" t="n"/>
      <c r="AD576" s="25" t="n"/>
      <c r="AE576" s="25" t="n"/>
      <c r="AF576" s="25" t="n"/>
      <c r="AG576" s="25" t="n"/>
    </row>
    <row r="577">
      <c r="A577" s="25" t="n"/>
      <c r="B577" s="25" t="n"/>
      <c r="C577" s="25" t="n"/>
      <c r="D577" s="25" t="n"/>
      <c r="E577" s="25" t="n"/>
      <c r="F577" s="25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  <c r="AA577" s="25" t="n"/>
      <c r="AB577" s="25" t="n"/>
      <c r="AC577" s="25" t="n"/>
      <c r="AD577" s="25" t="n"/>
      <c r="AE577" s="25" t="n"/>
      <c r="AF577" s="25" t="n"/>
      <c r="AG577" s="25" t="n"/>
    </row>
    <row r="578">
      <c r="A578" s="25" t="n"/>
      <c r="B578" s="25" t="n"/>
      <c r="C578" s="25" t="n"/>
      <c r="D578" s="25" t="n"/>
      <c r="E578" s="25" t="n"/>
      <c r="F578" s="25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  <c r="AA578" s="25" t="n"/>
      <c r="AB578" s="25" t="n"/>
      <c r="AC578" s="25" t="n"/>
      <c r="AD578" s="25" t="n"/>
      <c r="AE578" s="25" t="n"/>
      <c r="AF578" s="25" t="n"/>
      <c r="AG578" s="25" t="n"/>
    </row>
    <row r="579">
      <c r="A579" s="25" t="n"/>
      <c r="B579" s="25" t="n"/>
      <c r="C579" s="25" t="n"/>
      <c r="D579" s="25" t="n"/>
      <c r="E579" s="25" t="n"/>
      <c r="F579" s="25" t="n"/>
      <c r="G579" s="25" t="n"/>
      <c r="H579" s="25" t="n"/>
      <c r="I579" s="25" t="n"/>
      <c r="J579" s="25" t="n"/>
      <c r="K579" s="25" t="n"/>
      <c r="L579" s="25" t="n"/>
      <c r="M579" s="25" t="n"/>
      <c r="N579" s="25" t="n"/>
      <c r="O579" s="25" t="n"/>
      <c r="P579" s="25" t="n"/>
      <c r="Q579" s="25" t="n"/>
      <c r="R579" s="25" t="n"/>
      <c r="S579" s="25" t="n"/>
      <c r="T579" s="25" t="n"/>
      <c r="U579" s="25" t="n"/>
      <c r="V579" s="25" t="n"/>
      <c r="W579" s="25" t="n"/>
      <c r="X579" s="25" t="n"/>
      <c r="Y579" s="25" t="n"/>
      <c r="Z579" s="25" t="n"/>
      <c r="AA579" s="25" t="n"/>
      <c r="AB579" s="25" t="n"/>
      <c r="AC579" s="25" t="n"/>
      <c r="AD579" s="25" t="n"/>
      <c r="AE579" s="25" t="n"/>
      <c r="AF579" s="25" t="n"/>
      <c r="AG579" s="25" t="n"/>
    </row>
    <row r="580">
      <c r="A580" s="25" t="n"/>
      <c r="B580" s="25" t="n"/>
      <c r="C580" s="25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25" t="n"/>
      <c r="Q580" s="25" t="n"/>
      <c r="R580" s="25" t="n"/>
      <c r="S580" s="25" t="n"/>
      <c r="T580" s="25" t="n"/>
      <c r="U580" s="25" t="n"/>
      <c r="V580" s="25" t="n"/>
      <c r="W580" s="25" t="n"/>
      <c r="X580" s="25" t="n"/>
      <c r="Y580" s="25" t="n"/>
      <c r="Z580" s="25" t="n"/>
      <c r="AA580" s="25" t="n"/>
      <c r="AB580" s="25" t="n"/>
      <c r="AC580" s="25" t="n"/>
      <c r="AD580" s="25" t="n"/>
      <c r="AE580" s="25" t="n"/>
      <c r="AF580" s="25" t="n"/>
      <c r="AG580" s="25" t="n"/>
    </row>
    <row r="581">
      <c r="A581" s="25" t="n"/>
      <c r="B581" s="25" t="n"/>
      <c r="C581" s="25" t="n"/>
      <c r="D581" s="25" t="n"/>
      <c r="E581" s="25" t="n"/>
      <c r="F581" s="25" t="n"/>
      <c r="G581" s="25" t="n"/>
      <c r="H581" s="25" t="n"/>
      <c r="I581" s="25" t="n"/>
      <c r="J581" s="25" t="n"/>
      <c r="K581" s="25" t="n"/>
      <c r="L581" s="25" t="n"/>
      <c r="M581" s="25" t="n"/>
      <c r="N581" s="25" t="n"/>
      <c r="O581" s="25" t="n"/>
      <c r="P581" s="25" t="n"/>
      <c r="Q581" s="25" t="n"/>
      <c r="R581" s="25" t="n"/>
      <c r="S581" s="25" t="n"/>
      <c r="T581" s="25" t="n"/>
      <c r="U581" s="25" t="n"/>
      <c r="V581" s="25" t="n"/>
      <c r="W581" s="25" t="n"/>
      <c r="X581" s="25" t="n"/>
      <c r="Y581" s="25" t="n"/>
      <c r="Z581" s="25" t="n"/>
      <c r="AA581" s="25" t="n"/>
      <c r="AB581" s="25" t="n"/>
      <c r="AC581" s="25" t="n"/>
      <c r="AD581" s="25" t="n"/>
      <c r="AE581" s="25" t="n"/>
      <c r="AF581" s="25" t="n"/>
      <c r="AG581" s="25" t="n"/>
    </row>
    <row r="582">
      <c r="A582" s="25" t="n"/>
      <c r="B582" s="25" t="n"/>
      <c r="C582" s="25" t="n"/>
      <c r="D582" s="25" t="n"/>
      <c r="E582" s="25" t="n"/>
      <c r="F582" s="25" t="n"/>
      <c r="G582" s="25" t="n"/>
      <c r="H582" s="25" t="n"/>
      <c r="I582" s="25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  <c r="AA582" s="25" t="n"/>
      <c r="AB582" s="25" t="n"/>
      <c r="AC582" s="25" t="n"/>
      <c r="AD582" s="25" t="n"/>
      <c r="AE582" s="25" t="n"/>
      <c r="AF582" s="25" t="n"/>
      <c r="AG582" s="25" t="n"/>
    </row>
    <row r="583">
      <c r="A583" s="25" t="n"/>
      <c r="B583" s="25" t="n"/>
      <c r="C583" s="25" t="n"/>
      <c r="D583" s="25" t="n"/>
      <c r="E583" s="25" t="n"/>
      <c r="F583" s="25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  <c r="AA583" s="25" t="n"/>
      <c r="AB583" s="25" t="n"/>
      <c r="AC583" s="25" t="n"/>
      <c r="AD583" s="25" t="n"/>
      <c r="AE583" s="25" t="n"/>
      <c r="AF583" s="25" t="n"/>
      <c r="AG583" s="25" t="n"/>
    </row>
    <row r="584">
      <c r="A584" s="25" t="n"/>
      <c r="B584" s="25" t="n"/>
      <c r="C584" s="25" t="n"/>
      <c r="D584" s="25" t="n"/>
      <c r="E584" s="25" t="n"/>
      <c r="F584" s="25" t="n"/>
      <c r="G584" s="25" t="n"/>
      <c r="H584" s="25" t="n"/>
      <c r="I584" s="25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  <c r="AA584" s="25" t="n"/>
      <c r="AB584" s="25" t="n"/>
      <c r="AC584" s="25" t="n"/>
      <c r="AD584" s="25" t="n"/>
      <c r="AE584" s="25" t="n"/>
      <c r="AF584" s="25" t="n"/>
      <c r="AG584" s="25" t="n"/>
    </row>
    <row r="585">
      <c r="A585" s="25" t="n"/>
      <c r="B585" s="25" t="n"/>
      <c r="C585" s="25" t="n"/>
      <c r="D585" s="25" t="n"/>
      <c r="E585" s="25" t="n"/>
      <c r="F585" s="25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25" t="n"/>
      <c r="Q585" s="25" t="n"/>
      <c r="R585" s="25" t="n"/>
      <c r="S585" s="25" t="n"/>
      <c r="T585" s="25" t="n"/>
      <c r="U585" s="25" t="n"/>
      <c r="V585" s="25" t="n"/>
      <c r="W585" s="25" t="n"/>
      <c r="X585" s="25" t="n"/>
      <c r="Y585" s="25" t="n"/>
      <c r="Z585" s="25" t="n"/>
      <c r="AA585" s="25" t="n"/>
      <c r="AB585" s="25" t="n"/>
      <c r="AC585" s="25" t="n"/>
      <c r="AD585" s="25" t="n"/>
      <c r="AE585" s="25" t="n"/>
      <c r="AF585" s="25" t="n"/>
      <c r="AG585" s="25" t="n"/>
    </row>
    <row r="586">
      <c r="A586" s="25" t="n"/>
      <c r="B586" s="25" t="n"/>
      <c r="C586" s="25" t="n"/>
      <c r="D586" s="25" t="n"/>
      <c r="E586" s="25" t="n"/>
      <c r="F586" s="25" t="n"/>
      <c r="G586" s="25" t="n"/>
      <c r="H586" s="25" t="n"/>
      <c r="I586" s="25" t="n"/>
      <c r="J586" s="25" t="n"/>
      <c r="K586" s="25" t="n"/>
      <c r="L586" s="25" t="n"/>
      <c r="M586" s="25" t="n"/>
      <c r="N586" s="25" t="n"/>
      <c r="O586" s="25" t="n"/>
      <c r="P586" s="25" t="n"/>
      <c r="Q586" s="25" t="n"/>
      <c r="R586" s="25" t="n"/>
      <c r="S586" s="25" t="n"/>
      <c r="T586" s="25" t="n"/>
      <c r="U586" s="25" t="n"/>
      <c r="V586" s="25" t="n"/>
      <c r="W586" s="25" t="n"/>
      <c r="X586" s="25" t="n"/>
      <c r="Y586" s="25" t="n"/>
      <c r="Z586" s="25" t="n"/>
      <c r="AA586" s="25" t="n"/>
      <c r="AB586" s="25" t="n"/>
      <c r="AC586" s="25" t="n"/>
      <c r="AD586" s="25" t="n"/>
      <c r="AE586" s="25" t="n"/>
      <c r="AF586" s="25" t="n"/>
      <c r="AG586" s="25" t="n"/>
    </row>
    <row r="587">
      <c r="A587" s="25" t="n"/>
      <c r="B587" s="25" t="n"/>
      <c r="C587" s="25" t="n"/>
      <c r="D587" s="25" t="n"/>
      <c r="E587" s="25" t="n"/>
      <c r="F587" s="25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25" t="n"/>
      <c r="Q587" s="25" t="n"/>
      <c r="R587" s="25" t="n"/>
      <c r="S587" s="25" t="n"/>
      <c r="T587" s="25" t="n"/>
      <c r="U587" s="25" t="n"/>
      <c r="V587" s="25" t="n"/>
      <c r="W587" s="25" t="n"/>
      <c r="X587" s="25" t="n"/>
      <c r="Y587" s="25" t="n"/>
      <c r="Z587" s="25" t="n"/>
      <c r="AA587" s="25" t="n"/>
      <c r="AB587" s="25" t="n"/>
      <c r="AC587" s="25" t="n"/>
      <c r="AD587" s="25" t="n"/>
      <c r="AE587" s="25" t="n"/>
      <c r="AF587" s="25" t="n"/>
      <c r="AG587" s="25" t="n"/>
    </row>
    <row r="588">
      <c r="A588" s="25" t="n"/>
      <c r="B588" s="25" t="n"/>
      <c r="C588" s="25" t="n"/>
      <c r="D588" s="25" t="n"/>
      <c r="E588" s="25" t="n"/>
      <c r="F588" s="25" t="n"/>
      <c r="G588" s="25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  <c r="AA588" s="25" t="n"/>
      <c r="AB588" s="25" t="n"/>
      <c r="AC588" s="25" t="n"/>
      <c r="AD588" s="25" t="n"/>
      <c r="AE588" s="25" t="n"/>
      <c r="AF588" s="25" t="n"/>
      <c r="AG588" s="25" t="n"/>
    </row>
    <row r="589">
      <c r="A589" s="25" t="n"/>
      <c r="B589" s="25" t="n"/>
      <c r="C589" s="25" t="n"/>
      <c r="D589" s="25" t="n"/>
      <c r="E589" s="25" t="n"/>
      <c r="F589" s="25" t="n"/>
      <c r="G589" s="25" t="n"/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  <c r="AA589" s="25" t="n"/>
      <c r="AB589" s="25" t="n"/>
      <c r="AC589" s="25" t="n"/>
      <c r="AD589" s="25" t="n"/>
      <c r="AE589" s="25" t="n"/>
      <c r="AF589" s="25" t="n"/>
      <c r="AG589" s="25" t="n"/>
    </row>
    <row r="590">
      <c r="A590" s="25" t="n"/>
      <c r="B590" s="25" t="n"/>
      <c r="C590" s="25" t="n"/>
      <c r="D590" s="25" t="n"/>
      <c r="E590" s="25" t="n"/>
      <c r="F590" s="25" t="n"/>
      <c r="G590" s="25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  <c r="AA590" s="25" t="n"/>
      <c r="AB590" s="25" t="n"/>
      <c r="AC590" s="25" t="n"/>
      <c r="AD590" s="25" t="n"/>
      <c r="AE590" s="25" t="n"/>
      <c r="AF590" s="25" t="n"/>
      <c r="AG590" s="25" t="n"/>
    </row>
    <row r="591">
      <c r="A591" s="25" t="n"/>
      <c r="B591" s="25" t="n"/>
      <c r="C591" s="25" t="n"/>
      <c r="D591" s="25" t="n"/>
      <c r="E591" s="25" t="n"/>
      <c r="F591" s="25" t="n"/>
      <c r="G591" s="25" t="n"/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  <c r="AA591" s="25" t="n"/>
      <c r="AB591" s="25" t="n"/>
      <c r="AC591" s="25" t="n"/>
      <c r="AD591" s="25" t="n"/>
      <c r="AE591" s="25" t="n"/>
      <c r="AF591" s="25" t="n"/>
      <c r="AG591" s="25" t="n"/>
    </row>
    <row r="592">
      <c r="A592" s="25" t="n"/>
      <c r="B592" s="25" t="n"/>
      <c r="C592" s="25" t="n"/>
      <c r="D592" s="25" t="n"/>
      <c r="E592" s="25" t="n"/>
      <c r="F592" s="25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25" t="n"/>
      <c r="Q592" s="25" t="n"/>
      <c r="R592" s="25" t="n"/>
      <c r="S592" s="25" t="n"/>
      <c r="T592" s="25" t="n"/>
      <c r="U592" s="25" t="n"/>
      <c r="V592" s="25" t="n"/>
      <c r="W592" s="25" t="n"/>
      <c r="X592" s="25" t="n"/>
      <c r="Y592" s="25" t="n"/>
      <c r="Z592" s="25" t="n"/>
      <c r="AA592" s="25" t="n"/>
      <c r="AB592" s="25" t="n"/>
      <c r="AC592" s="25" t="n"/>
      <c r="AD592" s="25" t="n"/>
      <c r="AE592" s="25" t="n"/>
      <c r="AF592" s="25" t="n"/>
      <c r="AG592" s="25" t="n"/>
    </row>
    <row r="593">
      <c r="A593" s="25" t="n"/>
      <c r="B593" s="25" t="n"/>
      <c r="C593" s="25" t="n"/>
      <c r="D593" s="25" t="n"/>
      <c r="E593" s="25" t="n"/>
      <c r="F593" s="25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25" t="n"/>
      <c r="Q593" s="25" t="n"/>
      <c r="R593" s="25" t="n"/>
      <c r="S593" s="25" t="n"/>
      <c r="T593" s="25" t="n"/>
      <c r="U593" s="25" t="n"/>
      <c r="V593" s="25" t="n"/>
      <c r="W593" s="25" t="n"/>
      <c r="X593" s="25" t="n"/>
      <c r="Y593" s="25" t="n"/>
      <c r="Z593" s="25" t="n"/>
      <c r="AA593" s="25" t="n"/>
      <c r="AB593" s="25" t="n"/>
      <c r="AC593" s="25" t="n"/>
      <c r="AD593" s="25" t="n"/>
      <c r="AE593" s="25" t="n"/>
      <c r="AF593" s="25" t="n"/>
      <c r="AG593" s="25" t="n"/>
    </row>
    <row r="594">
      <c r="A594" s="25" t="n"/>
      <c r="B594" s="25" t="n"/>
      <c r="C594" s="25" t="n"/>
      <c r="D594" s="25" t="n"/>
      <c r="E594" s="25" t="n"/>
      <c r="F594" s="25" t="n"/>
      <c r="G594" s="25" t="n"/>
      <c r="H594" s="25" t="n"/>
      <c r="I594" s="25" t="n"/>
      <c r="J594" s="25" t="n"/>
      <c r="K594" s="25" t="n"/>
      <c r="L594" s="25" t="n"/>
      <c r="M594" s="25" t="n"/>
      <c r="N594" s="25" t="n"/>
      <c r="O594" s="25" t="n"/>
      <c r="P594" s="25" t="n"/>
      <c r="Q594" s="25" t="n"/>
      <c r="R594" s="25" t="n"/>
      <c r="S594" s="25" t="n"/>
      <c r="T594" s="25" t="n"/>
      <c r="U594" s="25" t="n"/>
      <c r="V594" s="25" t="n"/>
      <c r="W594" s="25" t="n"/>
      <c r="X594" s="25" t="n"/>
      <c r="Y594" s="25" t="n"/>
      <c r="Z594" s="25" t="n"/>
      <c r="AA594" s="25" t="n"/>
      <c r="AB594" s="25" t="n"/>
      <c r="AC594" s="25" t="n"/>
      <c r="AD594" s="25" t="n"/>
      <c r="AE594" s="25" t="n"/>
      <c r="AF594" s="25" t="n"/>
      <c r="AG594" s="25" t="n"/>
    </row>
    <row r="595">
      <c r="A595" s="25" t="n"/>
      <c r="B595" s="25" t="n"/>
      <c r="C595" s="25" t="n"/>
      <c r="D595" s="25" t="n"/>
      <c r="E595" s="25" t="n"/>
      <c r="F595" s="25" t="n"/>
      <c r="G595" s="25" t="n"/>
      <c r="H595" s="25" t="n"/>
      <c r="I595" s="25" t="n"/>
      <c r="J595" s="25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  <c r="AA595" s="25" t="n"/>
      <c r="AB595" s="25" t="n"/>
      <c r="AC595" s="25" t="n"/>
      <c r="AD595" s="25" t="n"/>
      <c r="AE595" s="25" t="n"/>
      <c r="AF595" s="25" t="n"/>
      <c r="AG595" s="25" t="n"/>
    </row>
    <row r="596">
      <c r="A596" s="25" t="n"/>
      <c r="B596" s="25" t="n"/>
      <c r="C596" s="25" t="n"/>
      <c r="D596" s="25" t="n"/>
      <c r="E596" s="25" t="n"/>
      <c r="F596" s="25" t="n"/>
      <c r="G596" s="25" t="n"/>
      <c r="H596" s="25" t="n"/>
      <c r="I596" s="25" t="n"/>
      <c r="J596" s="25" t="n"/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  <c r="AA596" s="25" t="n"/>
      <c r="AB596" s="25" t="n"/>
      <c r="AC596" s="25" t="n"/>
      <c r="AD596" s="25" t="n"/>
      <c r="AE596" s="25" t="n"/>
      <c r="AF596" s="25" t="n"/>
      <c r="AG596" s="25" t="n"/>
    </row>
    <row r="597">
      <c r="A597" s="25" t="n"/>
      <c r="B597" s="25" t="n"/>
      <c r="C597" s="25" t="n"/>
      <c r="D597" s="25" t="n"/>
      <c r="E597" s="25" t="n"/>
      <c r="F597" s="25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  <c r="AA597" s="25" t="n"/>
      <c r="AB597" s="25" t="n"/>
      <c r="AC597" s="25" t="n"/>
      <c r="AD597" s="25" t="n"/>
      <c r="AE597" s="25" t="n"/>
      <c r="AF597" s="25" t="n"/>
      <c r="AG597" s="25" t="n"/>
    </row>
    <row r="598">
      <c r="A598" s="25" t="n"/>
      <c r="B598" s="25" t="n"/>
      <c r="C598" s="25" t="n"/>
      <c r="D598" s="25" t="n"/>
      <c r="E598" s="25" t="n"/>
      <c r="F598" s="25" t="n"/>
      <c r="G598" s="25" t="n"/>
      <c r="H598" s="25" t="n"/>
      <c r="I598" s="25" t="n"/>
      <c r="J598" s="25" t="n"/>
      <c r="K598" s="25" t="n"/>
      <c r="L598" s="25" t="n"/>
      <c r="M598" s="25" t="n"/>
      <c r="N598" s="25" t="n"/>
      <c r="O598" s="25" t="n"/>
      <c r="P598" s="25" t="n"/>
      <c r="Q598" s="25" t="n"/>
      <c r="R598" s="25" t="n"/>
      <c r="S598" s="25" t="n"/>
      <c r="T598" s="25" t="n"/>
      <c r="U598" s="25" t="n"/>
      <c r="V598" s="25" t="n"/>
      <c r="W598" s="25" t="n"/>
      <c r="X598" s="25" t="n"/>
      <c r="Y598" s="25" t="n"/>
      <c r="Z598" s="25" t="n"/>
      <c r="AA598" s="25" t="n"/>
      <c r="AB598" s="25" t="n"/>
      <c r="AC598" s="25" t="n"/>
      <c r="AD598" s="25" t="n"/>
      <c r="AE598" s="25" t="n"/>
      <c r="AF598" s="25" t="n"/>
      <c r="AG598" s="25" t="n"/>
    </row>
    <row r="599">
      <c r="A599" s="25" t="n"/>
      <c r="B599" s="25" t="n"/>
      <c r="C599" s="25" t="n"/>
      <c r="D599" s="25" t="n"/>
      <c r="E599" s="25" t="n"/>
      <c r="F599" s="25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25" t="n"/>
      <c r="Q599" s="25" t="n"/>
      <c r="R599" s="25" t="n"/>
      <c r="S599" s="25" t="n"/>
      <c r="T599" s="25" t="n"/>
      <c r="U599" s="25" t="n"/>
      <c r="V599" s="25" t="n"/>
      <c r="W599" s="25" t="n"/>
      <c r="X599" s="25" t="n"/>
      <c r="Y599" s="25" t="n"/>
      <c r="Z599" s="25" t="n"/>
      <c r="AA599" s="25" t="n"/>
      <c r="AB599" s="25" t="n"/>
      <c r="AC599" s="25" t="n"/>
      <c r="AD599" s="25" t="n"/>
      <c r="AE599" s="25" t="n"/>
      <c r="AF599" s="25" t="n"/>
      <c r="AG599" s="25" t="n"/>
    </row>
    <row r="600">
      <c r="A600" s="25" t="n"/>
      <c r="B600" s="25" t="n"/>
      <c r="C600" s="25" t="n"/>
      <c r="D600" s="25" t="n"/>
      <c r="E600" s="25" t="n"/>
      <c r="F600" s="25" t="n"/>
      <c r="G600" s="25" t="n"/>
      <c r="H600" s="25" t="n"/>
      <c r="I600" s="25" t="n"/>
      <c r="J600" s="25" t="n"/>
      <c r="K600" s="25" t="n"/>
      <c r="L600" s="25" t="n"/>
      <c r="M600" s="25" t="n"/>
      <c r="N600" s="25" t="n"/>
      <c r="O600" s="25" t="n"/>
      <c r="P600" s="25" t="n"/>
      <c r="Q600" s="25" t="n"/>
      <c r="R600" s="25" t="n"/>
      <c r="S600" s="25" t="n"/>
      <c r="T600" s="25" t="n"/>
      <c r="U600" s="25" t="n"/>
      <c r="V600" s="25" t="n"/>
      <c r="W600" s="25" t="n"/>
      <c r="X600" s="25" t="n"/>
      <c r="Y600" s="25" t="n"/>
      <c r="Z600" s="25" t="n"/>
      <c r="AA600" s="25" t="n"/>
      <c r="AB600" s="25" t="n"/>
      <c r="AC600" s="25" t="n"/>
      <c r="AD600" s="25" t="n"/>
      <c r="AE600" s="25" t="n"/>
      <c r="AF600" s="25" t="n"/>
      <c r="AG600" s="25" t="n"/>
    </row>
    <row r="601">
      <c r="A601" s="25" t="n"/>
      <c r="B601" s="25" t="n"/>
      <c r="C601" s="25" t="n"/>
      <c r="D601" s="25" t="n"/>
      <c r="E601" s="25" t="n"/>
      <c r="F601" s="25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  <c r="AA601" s="25" t="n"/>
      <c r="AB601" s="25" t="n"/>
      <c r="AC601" s="25" t="n"/>
      <c r="AD601" s="25" t="n"/>
      <c r="AE601" s="25" t="n"/>
      <c r="AF601" s="25" t="n"/>
      <c r="AG601" s="25" t="n"/>
    </row>
    <row r="602">
      <c r="A602" s="25" t="n"/>
      <c r="B602" s="25" t="n"/>
      <c r="C602" s="25" t="n"/>
      <c r="D602" s="25" t="n"/>
      <c r="E602" s="25" t="n"/>
      <c r="F602" s="25" t="n"/>
      <c r="G602" s="25" t="n"/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  <c r="AA602" s="25" t="n"/>
      <c r="AB602" s="25" t="n"/>
      <c r="AC602" s="25" t="n"/>
      <c r="AD602" s="25" t="n"/>
      <c r="AE602" s="25" t="n"/>
      <c r="AF602" s="25" t="n"/>
      <c r="AG602" s="25" t="n"/>
    </row>
    <row r="603">
      <c r="A603" s="25" t="n"/>
      <c r="B603" s="25" t="n"/>
      <c r="C603" s="25" t="n"/>
      <c r="D603" s="25" t="n"/>
      <c r="E603" s="25" t="n"/>
      <c r="F603" s="25" t="n"/>
      <c r="G603" s="25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  <c r="AA603" s="25" t="n"/>
      <c r="AB603" s="25" t="n"/>
      <c r="AC603" s="25" t="n"/>
      <c r="AD603" s="25" t="n"/>
      <c r="AE603" s="25" t="n"/>
      <c r="AF603" s="25" t="n"/>
      <c r="AG603" s="25" t="n"/>
    </row>
    <row r="604">
      <c r="A604" s="25" t="n"/>
      <c r="B604" s="25" t="n"/>
      <c r="C604" s="25" t="n"/>
      <c r="D604" s="25" t="n"/>
      <c r="E604" s="25" t="n"/>
      <c r="F604" s="25" t="n"/>
      <c r="G604" s="25" t="n"/>
      <c r="H604" s="25" t="n"/>
      <c r="I604" s="25" t="n"/>
      <c r="J604" s="25" t="n"/>
      <c r="K604" s="25" t="n"/>
      <c r="L604" s="25" t="n"/>
      <c r="M604" s="25" t="n"/>
      <c r="N604" s="25" t="n"/>
      <c r="O604" s="25" t="n"/>
      <c r="P604" s="25" t="n"/>
      <c r="Q604" s="25" t="n"/>
      <c r="R604" s="25" t="n"/>
      <c r="S604" s="25" t="n"/>
      <c r="T604" s="25" t="n"/>
      <c r="U604" s="25" t="n"/>
      <c r="V604" s="25" t="n"/>
      <c r="W604" s="25" t="n"/>
      <c r="X604" s="25" t="n"/>
      <c r="Y604" s="25" t="n"/>
      <c r="Z604" s="25" t="n"/>
      <c r="AA604" s="25" t="n"/>
      <c r="AB604" s="25" t="n"/>
      <c r="AC604" s="25" t="n"/>
      <c r="AD604" s="25" t="n"/>
      <c r="AE604" s="25" t="n"/>
      <c r="AF604" s="25" t="n"/>
      <c r="AG604" s="25" t="n"/>
    </row>
    <row r="605">
      <c r="A605" s="25" t="n"/>
      <c r="B605" s="25" t="n"/>
      <c r="C605" s="25" t="n"/>
      <c r="D605" s="25" t="n"/>
      <c r="E605" s="25" t="n"/>
      <c r="F605" s="25" t="n"/>
      <c r="G605" s="25" t="n"/>
      <c r="H605" s="25" t="n"/>
      <c r="I605" s="25" t="n"/>
      <c r="J605" s="25" t="n"/>
      <c r="K605" s="25" t="n"/>
      <c r="L605" s="25" t="n"/>
      <c r="M605" s="25" t="n"/>
      <c r="N605" s="25" t="n"/>
      <c r="O605" s="25" t="n"/>
      <c r="P605" s="25" t="n"/>
      <c r="Q605" s="25" t="n"/>
      <c r="R605" s="25" t="n"/>
      <c r="S605" s="25" t="n"/>
      <c r="T605" s="25" t="n"/>
      <c r="U605" s="25" t="n"/>
      <c r="V605" s="25" t="n"/>
      <c r="W605" s="25" t="n"/>
      <c r="X605" s="25" t="n"/>
      <c r="Y605" s="25" t="n"/>
      <c r="Z605" s="25" t="n"/>
      <c r="AA605" s="25" t="n"/>
      <c r="AB605" s="25" t="n"/>
      <c r="AC605" s="25" t="n"/>
      <c r="AD605" s="25" t="n"/>
      <c r="AE605" s="25" t="n"/>
      <c r="AF605" s="25" t="n"/>
      <c r="AG605" s="25" t="n"/>
    </row>
    <row r="606">
      <c r="A606" s="25" t="n"/>
      <c r="B606" s="25" t="n"/>
      <c r="C606" s="25" t="n"/>
      <c r="D606" s="25" t="n"/>
      <c r="E606" s="25" t="n"/>
      <c r="F606" s="25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25" t="n"/>
      <c r="Q606" s="25" t="n"/>
      <c r="R606" s="25" t="n"/>
      <c r="S606" s="25" t="n"/>
      <c r="T606" s="25" t="n"/>
      <c r="U606" s="25" t="n"/>
      <c r="V606" s="25" t="n"/>
      <c r="W606" s="25" t="n"/>
      <c r="X606" s="25" t="n"/>
      <c r="Y606" s="25" t="n"/>
      <c r="Z606" s="25" t="n"/>
      <c r="AA606" s="25" t="n"/>
      <c r="AB606" s="25" t="n"/>
      <c r="AC606" s="25" t="n"/>
      <c r="AD606" s="25" t="n"/>
      <c r="AE606" s="25" t="n"/>
      <c r="AF606" s="25" t="n"/>
      <c r="AG606" s="25" t="n"/>
    </row>
    <row r="607">
      <c r="A607" s="25" t="n"/>
      <c r="B607" s="25" t="n"/>
      <c r="C607" s="25" t="n"/>
      <c r="D607" s="25" t="n"/>
      <c r="E607" s="25" t="n"/>
      <c r="F607" s="25" t="n"/>
      <c r="G607" s="25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  <c r="AA607" s="25" t="n"/>
      <c r="AB607" s="25" t="n"/>
      <c r="AC607" s="25" t="n"/>
      <c r="AD607" s="25" t="n"/>
      <c r="AE607" s="25" t="n"/>
      <c r="AF607" s="25" t="n"/>
      <c r="AG607" s="25" t="n"/>
    </row>
    <row r="608">
      <c r="A608" s="25" t="n"/>
      <c r="B608" s="25" t="n"/>
      <c r="C608" s="25" t="n"/>
      <c r="D608" s="25" t="n"/>
      <c r="E608" s="25" t="n"/>
      <c r="F608" s="25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  <c r="AA608" s="25" t="n"/>
      <c r="AB608" s="25" t="n"/>
      <c r="AC608" s="25" t="n"/>
      <c r="AD608" s="25" t="n"/>
      <c r="AE608" s="25" t="n"/>
      <c r="AF608" s="25" t="n"/>
      <c r="AG608" s="25" t="n"/>
    </row>
    <row r="609">
      <c r="A609" s="25" t="n"/>
      <c r="B609" s="25" t="n"/>
      <c r="C609" s="25" t="n"/>
      <c r="D609" s="25" t="n"/>
      <c r="E609" s="25" t="n"/>
      <c r="F609" s="25" t="n"/>
      <c r="G609" s="25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  <c r="AA609" s="25" t="n"/>
      <c r="AB609" s="25" t="n"/>
      <c r="AC609" s="25" t="n"/>
      <c r="AD609" s="25" t="n"/>
      <c r="AE609" s="25" t="n"/>
      <c r="AF609" s="25" t="n"/>
      <c r="AG609" s="25" t="n"/>
    </row>
    <row r="610">
      <c r="A610" s="25" t="n"/>
      <c r="B610" s="25" t="n"/>
      <c r="C610" s="25" t="n"/>
      <c r="D610" s="25" t="n"/>
      <c r="E610" s="25" t="n"/>
      <c r="F610" s="25" t="n"/>
      <c r="G610" s="25" t="n"/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  <c r="AA610" s="25" t="n"/>
      <c r="AB610" s="25" t="n"/>
      <c r="AC610" s="25" t="n"/>
      <c r="AD610" s="25" t="n"/>
      <c r="AE610" s="25" t="n"/>
      <c r="AF610" s="25" t="n"/>
      <c r="AG610" s="25" t="n"/>
    </row>
    <row r="611">
      <c r="A611" s="25" t="n"/>
      <c r="B611" s="25" t="n"/>
      <c r="C611" s="25" t="n"/>
      <c r="D611" s="25" t="n"/>
      <c r="E611" s="25" t="n"/>
      <c r="F611" s="25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25" t="n"/>
      <c r="Q611" s="25" t="n"/>
      <c r="R611" s="25" t="n"/>
      <c r="S611" s="25" t="n"/>
      <c r="T611" s="25" t="n"/>
      <c r="U611" s="25" t="n"/>
      <c r="V611" s="25" t="n"/>
      <c r="W611" s="25" t="n"/>
      <c r="X611" s="25" t="n"/>
      <c r="Y611" s="25" t="n"/>
      <c r="Z611" s="25" t="n"/>
      <c r="AA611" s="25" t="n"/>
      <c r="AB611" s="25" t="n"/>
      <c r="AC611" s="25" t="n"/>
      <c r="AD611" s="25" t="n"/>
      <c r="AE611" s="25" t="n"/>
      <c r="AF611" s="25" t="n"/>
      <c r="AG611" s="25" t="n"/>
    </row>
    <row r="612">
      <c r="A612" s="25" t="n"/>
      <c r="B612" s="25" t="n"/>
      <c r="C612" s="25" t="n"/>
      <c r="D612" s="25" t="n"/>
      <c r="E612" s="25" t="n"/>
      <c r="F612" s="25" t="n"/>
      <c r="G612" s="25" t="n"/>
      <c r="H612" s="25" t="n"/>
      <c r="I612" s="25" t="n"/>
      <c r="J612" s="25" t="n"/>
      <c r="K612" s="25" t="n"/>
      <c r="L612" s="25" t="n"/>
      <c r="M612" s="25" t="n"/>
      <c r="N612" s="25" t="n"/>
      <c r="O612" s="25" t="n"/>
      <c r="P612" s="25" t="n"/>
      <c r="Q612" s="25" t="n"/>
      <c r="R612" s="25" t="n"/>
      <c r="S612" s="25" t="n"/>
      <c r="T612" s="25" t="n"/>
      <c r="U612" s="25" t="n"/>
      <c r="V612" s="25" t="n"/>
      <c r="W612" s="25" t="n"/>
      <c r="X612" s="25" t="n"/>
      <c r="Y612" s="25" t="n"/>
      <c r="Z612" s="25" t="n"/>
      <c r="AA612" s="25" t="n"/>
      <c r="AB612" s="25" t="n"/>
      <c r="AC612" s="25" t="n"/>
      <c r="AD612" s="25" t="n"/>
      <c r="AE612" s="25" t="n"/>
      <c r="AF612" s="25" t="n"/>
      <c r="AG612" s="25" t="n"/>
    </row>
    <row r="613">
      <c r="A613" s="25" t="n"/>
      <c r="B613" s="25" t="n"/>
      <c r="C613" s="25" t="n"/>
      <c r="D613" s="25" t="n"/>
      <c r="E613" s="25" t="n"/>
      <c r="F613" s="25" t="n"/>
      <c r="G613" s="25" t="n"/>
      <c r="H613" s="25" t="n"/>
      <c r="I613" s="25" t="n"/>
      <c r="J613" s="25" t="n"/>
      <c r="K613" s="25" t="n"/>
      <c r="L613" s="25" t="n"/>
      <c r="M613" s="25" t="n"/>
      <c r="N613" s="25" t="n"/>
      <c r="O613" s="25" t="n"/>
      <c r="P613" s="25" t="n"/>
      <c r="Q613" s="25" t="n"/>
      <c r="R613" s="25" t="n"/>
      <c r="S613" s="25" t="n"/>
      <c r="T613" s="25" t="n"/>
      <c r="U613" s="25" t="n"/>
      <c r="V613" s="25" t="n"/>
      <c r="W613" s="25" t="n"/>
      <c r="X613" s="25" t="n"/>
      <c r="Y613" s="25" t="n"/>
      <c r="Z613" s="25" t="n"/>
      <c r="AA613" s="25" t="n"/>
      <c r="AB613" s="25" t="n"/>
      <c r="AC613" s="25" t="n"/>
      <c r="AD613" s="25" t="n"/>
      <c r="AE613" s="25" t="n"/>
      <c r="AF613" s="25" t="n"/>
      <c r="AG613" s="25" t="n"/>
    </row>
    <row r="614">
      <c r="A614" s="25" t="n"/>
      <c r="B614" s="25" t="n"/>
      <c r="C614" s="25" t="n"/>
      <c r="D614" s="25" t="n"/>
      <c r="E614" s="25" t="n"/>
      <c r="F614" s="25" t="n"/>
      <c r="G614" s="25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  <c r="AA614" s="25" t="n"/>
      <c r="AB614" s="25" t="n"/>
      <c r="AC614" s="25" t="n"/>
      <c r="AD614" s="25" t="n"/>
      <c r="AE614" s="25" t="n"/>
      <c r="AF614" s="25" t="n"/>
      <c r="AG614" s="25" t="n"/>
    </row>
    <row r="615">
      <c r="A615" s="25" t="n"/>
      <c r="B615" s="25" t="n"/>
      <c r="C615" s="25" t="n"/>
      <c r="D615" s="25" t="n"/>
      <c r="E615" s="25" t="n"/>
      <c r="F615" s="25" t="n"/>
      <c r="G615" s="25" t="n"/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  <c r="AA615" s="25" t="n"/>
      <c r="AB615" s="25" t="n"/>
      <c r="AC615" s="25" t="n"/>
      <c r="AD615" s="25" t="n"/>
      <c r="AE615" s="25" t="n"/>
      <c r="AF615" s="25" t="n"/>
      <c r="AG615" s="25" t="n"/>
    </row>
    <row r="616">
      <c r="A616" s="25" t="n"/>
      <c r="B616" s="25" t="n"/>
      <c r="C616" s="25" t="n"/>
      <c r="D616" s="25" t="n"/>
      <c r="E616" s="25" t="n"/>
      <c r="F616" s="25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  <c r="AA616" s="25" t="n"/>
      <c r="AB616" s="25" t="n"/>
      <c r="AC616" s="25" t="n"/>
      <c r="AD616" s="25" t="n"/>
      <c r="AE616" s="25" t="n"/>
      <c r="AF616" s="25" t="n"/>
      <c r="AG616" s="25" t="n"/>
    </row>
    <row r="617">
      <c r="A617" s="25" t="n"/>
      <c r="B617" s="25" t="n"/>
      <c r="C617" s="25" t="n"/>
      <c r="D617" s="25" t="n"/>
      <c r="E617" s="25" t="n"/>
      <c r="F617" s="25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25" t="n"/>
      <c r="Q617" s="25" t="n"/>
      <c r="R617" s="25" t="n"/>
      <c r="S617" s="25" t="n"/>
      <c r="T617" s="25" t="n"/>
      <c r="U617" s="25" t="n"/>
      <c r="V617" s="25" t="n"/>
      <c r="W617" s="25" t="n"/>
      <c r="X617" s="25" t="n"/>
      <c r="Y617" s="25" t="n"/>
      <c r="Z617" s="25" t="n"/>
      <c r="AA617" s="25" t="n"/>
      <c r="AB617" s="25" t="n"/>
      <c r="AC617" s="25" t="n"/>
      <c r="AD617" s="25" t="n"/>
      <c r="AE617" s="25" t="n"/>
      <c r="AF617" s="25" t="n"/>
      <c r="AG617" s="25" t="n"/>
    </row>
    <row r="618">
      <c r="A618" s="25" t="n"/>
      <c r="B618" s="25" t="n"/>
      <c r="C618" s="25" t="n"/>
      <c r="D618" s="25" t="n"/>
      <c r="E618" s="25" t="n"/>
      <c r="F618" s="25" t="n"/>
      <c r="G618" s="25" t="n"/>
      <c r="H618" s="25" t="n"/>
      <c r="I618" s="25" t="n"/>
      <c r="J618" s="25" t="n"/>
      <c r="K618" s="25" t="n"/>
      <c r="L618" s="25" t="n"/>
      <c r="M618" s="25" t="n"/>
      <c r="N618" s="25" t="n"/>
      <c r="O618" s="25" t="n"/>
      <c r="P618" s="25" t="n"/>
      <c r="Q618" s="25" t="n"/>
      <c r="R618" s="25" t="n"/>
      <c r="S618" s="25" t="n"/>
      <c r="T618" s="25" t="n"/>
      <c r="U618" s="25" t="n"/>
      <c r="V618" s="25" t="n"/>
      <c r="W618" s="25" t="n"/>
      <c r="X618" s="25" t="n"/>
      <c r="Y618" s="25" t="n"/>
      <c r="Z618" s="25" t="n"/>
      <c r="AA618" s="25" t="n"/>
      <c r="AB618" s="25" t="n"/>
      <c r="AC618" s="25" t="n"/>
      <c r="AD618" s="25" t="n"/>
      <c r="AE618" s="25" t="n"/>
      <c r="AF618" s="25" t="n"/>
      <c r="AG618" s="25" t="n"/>
    </row>
    <row r="619">
      <c r="A619" s="25" t="n"/>
      <c r="B619" s="25" t="n"/>
      <c r="C619" s="25" t="n"/>
      <c r="D619" s="25" t="n"/>
      <c r="E619" s="25" t="n"/>
      <c r="F619" s="25" t="n"/>
      <c r="G619" s="25" t="n"/>
      <c r="H619" s="25" t="n"/>
      <c r="I619" s="25" t="n"/>
      <c r="J619" s="25" t="n"/>
      <c r="K619" s="25" t="n"/>
      <c r="L619" s="25" t="n"/>
      <c r="M619" s="25" t="n"/>
      <c r="N619" s="25" t="n"/>
      <c r="O619" s="25" t="n"/>
      <c r="P619" s="25" t="n"/>
      <c r="Q619" s="25" t="n"/>
      <c r="R619" s="25" t="n"/>
      <c r="S619" s="25" t="n"/>
      <c r="T619" s="25" t="n"/>
      <c r="U619" s="25" t="n"/>
      <c r="V619" s="25" t="n"/>
      <c r="W619" s="25" t="n"/>
      <c r="X619" s="25" t="n"/>
      <c r="Y619" s="25" t="n"/>
      <c r="Z619" s="25" t="n"/>
      <c r="AA619" s="25" t="n"/>
      <c r="AB619" s="25" t="n"/>
      <c r="AC619" s="25" t="n"/>
      <c r="AD619" s="25" t="n"/>
      <c r="AE619" s="25" t="n"/>
      <c r="AF619" s="25" t="n"/>
      <c r="AG619" s="25" t="n"/>
    </row>
    <row r="620">
      <c r="A620" s="25" t="n"/>
      <c r="B620" s="25" t="n"/>
      <c r="C620" s="25" t="n"/>
      <c r="D620" s="25" t="n"/>
      <c r="E620" s="25" t="n"/>
      <c r="F620" s="25" t="n"/>
      <c r="G620" s="25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  <c r="AA620" s="25" t="n"/>
      <c r="AB620" s="25" t="n"/>
      <c r="AC620" s="25" t="n"/>
      <c r="AD620" s="25" t="n"/>
      <c r="AE620" s="25" t="n"/>
      <c r="AF620" s="25" t="n"/>
      <c r="AG620" s="25" t="n"/>
    </row>
    <row r="621">
      <c r="A621" s="25" t="n"/>
      <c r="B621" s="25" t="n"/>
      <c r="C621" s="25" t="n"/>
      <c r="D621" s="25" t="n"/>
      <c r="E621" s="25" t="n"/>
      <c r="F621" s="25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  <c r="AA621" s="25" t="n"/>
      <c r="AB621" s="25" t="n"/>
      <c r="AC621" s="25" t="n"/>
      <c r="AD621" s="25" t="n"/>
      <c r="AE621" s="25" t="n"/>
      <c r="AF621" s="25" t="n"/>
      <c r="AG621" s="25" t="n"/>
    </row>
    <row r="622">
      <c r="A622" s="25" t="n"/>
      <c r="B622" s="25" t="n"/>
      <c r="C622" s="25" t="n"/>
      <c r="D622" s="25" t="n"/>
      <c r="E622" s="25" t="n"/>
      <c r="F622" s="25" t="n"/>
      <c r="G622" s="25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  <c r="AA622" s="25" t="n"/>
      <c r="AB622" s="25" t="n"/>
      <c r="AC622" s="25" t="n"/>
      <c r="AD622" s="25" t="n"/>
      <c r="AE622" s="25" t="n"/>
      <c r="AF622" s="25" t="n"/>
      <c r="AG622" s="25" t="n"/>
    </row>
    <row r="623">
      <c r="A623" s="25" t="n"/>
      <c r="B623" s="25" t="n"/>
      <c r="C623" s="25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5" t="n"/>
      <c r="N623" s="25" t="n"/>
      <c r="O623" s="25" t="n"/>
      <c r="P623" s="25" t="n"/>
      <c r="Q623" s="25" t="n"/>
      <c r="R623" s="25" t="n"/>
      <c r="S623" s="25" t="n"/>
      <c r="T623" s="25" t="n"/>
      <c r="U623" s="25" t="n"/>
      <c r="V623" s="25" t="n"/>
      <c r="W623" s="25" t="n"/>
      <c r="X623" s="25" t="n"/>
      <c r="Y623" s="25" t="n"/>
      <c r="Z623" s="25" t="n"/>
      <c r="AA623" s="25" t="n"/>
      <c r="AB623" s="25" t="n"/>
      <c r="AC623" s="25" t="n"/>
      <c r="AD623" s="25" t="n"/>
      <c r="AE623" s="25" t="n"/>
      <c r="AF623" s="25" t="n"/>
      <c r="AG623" s="25" t="n"/>
    </row>
    <row r="624">
      <c r="A624" s="25" t="n"/>
      <c r="B624" s="25" t="n"/>
      <c r="C624" s="25" t="n"/>
      <c r="D624" s="25" t="n"/>
      <c r="E624" s="25" t="n"/>
      <c r="F624" s="25" t="n"/>
      <c r="G624" s="25" t="n"/>
      <c r="H624" s="25" t="n"/>
      <c r="I624" s="25" t="n"/>
      <c r="J624" s="25" t="n"/>
      <c r="K624" s="25" t="n"/>
      <c r="L624" s="25" t="n"/>
      <c r="M624" s="25" t="n"/>
      <c r="N624" s="25" t="n"/>
      <c r="O624" s="25" t="n"/>
      <c r="P624" s="25" t="n"/>
      <c r="Q624" s="25" t="n"/>
      <c r="R624" s="25" t="n"/>
      <c r="S624" s="25" t="n"/>
      <c r="T624" s="25" t="n"/>
      <c r="U624" s="25" t="n"/>
      <c r="V624" s="25" t="n"/>
      <c r="W624" s="25" t="n"/>
      <c r="X624" s="25" t="n"/>
      <c r="Y624" s="25" t="n"/>
      <c r="Z624" s="25" t="n"/>
      <c r="AA624" s="25" t="n"/>
      <c r="AB624" s="25" t="n"/>
      <c r="AC624" s="25" t="n"/>
      <c r="AD624" s="25" t="n"/>
      <c r="AE624" s="25" t="n"/>
      <c r="AF624" s="25" t="n"/>
      <c r="AG624" s="25" t="n"/>
    </row>
    <row r="625">
      <c r="A625" s="25" t="n"/>
      <c r="B625" s="25" t="n"/>
      <c r="C625" s="25" t="n"/>
      <c r="D625" s="25" t="n"/>
      <c r="E625" s="25" t="n"/>
      <c r="F625" s="25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25" t="n"/>
      <c r="Q625" s="25" t="n"/>
      <c r="R625" s="25" t="n"/>
      <c r="S625" s="25" t="n"/>
      <c r="T625" s="25" t="n"/>
      <c r="U625" s="25" t="n"/>
      <c r="V625" s="25" t="n"/>
      <c r="W625" s="25" t="n"/>
      <c r="X625" s="25" t="n"/>
      <c r="Y625" s="25" t="n"/>
      <c r="Z625" s="25" t="n"/>
      <c r="AA625" s="25" t="n"/>
      <c r="AB625" s="25" t="n"/>
      <c r="AC625" s="25" t="n"/>
      <c r="AD625" s="25" t="n"/>
      <c r="AE625" s="25" t="n"/>
      <c r="AF625" s="25" t="n"/>
      <c r="AG625" s="25" t="n"/>
    </row>
    <row r="626">
      <c r="A626" s="25" t="n"/>
      <c r="B626" s="25" t="n"/>
      <c r="C626" s="25" t="n"/>
      <c r="D626" s="25" t="n"/>
      <c r="E626" s="25" t="n"/>
      <c r="F626" s="25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  <c r="AA626" s="25" t="n"/>
      <c r="AB626" s="25" t="n"/>
      <c r="AC626" s="25" t="n"/>
      <c r="AD626" s="25" t="n"/>
      <c r="AE626" s="25" t="n"/>
      <c r="AF626" s="25" t="n"/>
      <c r="AG626" s="25" t="n"/>
    </row>
    <row r="627">
      <c r="A627" s="25" t="n"/>
      <c r="B627" s="25" t="n"/>
      <c r="C627" s="25" t="n"/>
      <c r="D627" s="25" t="n"/>
      <c r="E627" s="25" t="n"/>
      <c r="F627" s="25" t="n"/>
      <c r="G627" s="25" t="n"/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  <c r="AA627" s="25" t="n"/>
      <c r="AB627" s="25" t="n"/>
      <c r="AC627" s="25" t="n"/>
      <c r="AD627" s="25" t="n"/>
      <c r="AE627" s="25" t="n"/>
      <c r="AF627" s="25" t="n"/>
      <c r="AG627" s="25" t="n"/>
    </row>
    <row r="628">
      <c r="A628" s="25" t="n"/>
      <c r="B628" s="25" t="n"/>
      <c r="C628" s="25" t="n"/>
      <c r="D628" s="25" t="n"/>
      <c r="E628" s="25" t="n"/>
      <c r="F628" s="25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  <c r="AA628" s="25" t="n"/>
      <c r="AB628" s="25" t="n"/>
      <c r="AC628" s="25" t="n"/>
      <c r="AD628" s="25" t="n"/>
      <c r="AE628" s="25" t="n"/>
      <c r="AF628" s="25" t="n"/>
      <c r="AG628" s="25" t="n"/>
    </row>
    <row r="629">
      <c r="A629" s="25" t="n"/>
      <c r="B629" s="25" t="n"/>
      <c r="C629" s="25" t="n"/>
      <c r="D629" s="25" t="n"/>
      <c r="E629" s="25" t="n"/>
      <c r="F629" s="25" t="n"/>
      <c r="G629" s="25" t="n"/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  <c r="AA629" s="25" t="n"/>
      <c r="AB629" s="25" t="n"/>
      <c r="AC629" s="25" t="n"/>
      <c r="AD629" s="25" t="n"/>
      <c r="AE629" s="25" t="n"/>
      <c r="AF629" s="25" t="n"/>
      <c r="AG629" s="25" t="n"/>
    </row>
    <row r="630">
      <c r="A630" s="25" t="n"/>
      <c r="B630" s="25" t="n"/>
      <c r="C630" s="25" t="n"/>
      <c r="D630" s="25" t="n"/>
      <c r="E630" s="25" t="n"/>
      <c r="F630" s="25" t="n"/>
      <c r="G630" s="25" t="n"/>
      <c r="H630" s="25" t="n"/>
      <c r="I630" s="25" t="n"/>
      <c r="J630" s="25" t="n"/>
      <c r="K630" s="25" t="n"/>
      <c r="L630" s="25" t="n"/>
      <c r="M630" s="25" t="n"/>
      <c r="N630" s="25" t="n"/>
      <c r="O630" s="25" t="n"/>
      <c r="P630" s="25" t="n"/>
      <c r="Q630" s="25" t="n"/>
      <c r="R630" s="25" t="n"/>
      <c r="S630" s="25" t="n"/>
      <c r="T630" s="25" t="n"/>
      <c r="U630" s="25" t="n"/>
      <c r="V630" s="25" t="n"/>
      <c r="W630" s="25" t="n"/>
      <c r="X630" s="25" t="n"/>
      <c r="Y630" s="25" t="n"/>
      <c r="Z630" s="25" t="n"/>
      <c r="AA630" s="25" t="n"/>
      <c r="AB630" s="25" t="n"/>
      <c r="AC630" s="25" t="n"/>
      <c r="AD630" s="25" t="n"/>
      <c r="AE630" s="25" t="n"/>
      <c r="AF630" s="25" t="n"/>
      <c r="AG630" s="25" t="n"/>
    </row>
    <row r="631">
      <c r="A631" s="25" t="n"/>
      <c r="B631" s="25" t="n"/>
      <c r="C631" s="25" t="n"/>
      <c r="D631" s="25" t="n"/>
      <c r="E631" s="25" t="n"/>
      <c r="F631" s="25" t="n"/>
      <c r="G631" s="25" t="n"/>
      <c r="H631" s="25" t="n"/>
      <c r="I631" s="25" t="n"/>
      <c r="J631" s="25" t="n"/>
      <c r="K631" s="25" t="n"/>
      <c r="L631" s="25" t="n"/>
      <c r="M631" s="25" t="n"/>
      <c r="N631" s="25" t="n"/>
      <c r="O631" s="25" t="n"/>
      <c r="P631" s="25" t="n"/>
      <c r="Q631" s="25" t="n"/>
      <c r="R631" s="25" t="n"/>
      <c r="S631" s="25" t="n"/>
      <c r="T631" s="25" t="n"/>
      <c r="U631" s="25" t="n"/>
      <c r="V631" s="25" t="n"/>
      <c r="W631" s="25" t="n"/>
      <c r="X631" s="25" t="n"/>
      <c r="Y631" s="25" t="n"/>
      <c r="Z631" s="25" t="n"/>
      <c r="AA631" s="25" t="n"/>
      <c r="AB631" s="25" t="n"/>
      <c r="AC631" s="25" t="n"/>
      <c r="AD631" s="25" t="n"/>
      <c r="AE631" s="25" t="n"/>
      <c r="AF631" s="25" t="n"/>
      <c r="AG631" s="25" t="n"/>
    </row>
    <row r="632">
      <c r="A632" s="25" t="n"/>
      <c r="B632" s="25" t="n"/>
      <c r="C632" s="25" t="n"/>
      <c r="D632" s="25" t="n"/>
      <c r="E632" s="25" t="n"/>
      <c r="F632" s="25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25" t="n"/>
      <c r="Q632" s="25" t="n"/>
      <c r="R632" s="25" t="n"/>
      <c r="S632" s="25" t="n"/>
      <c r="T632" s="25" t="n"/>
      <c r="U632" s="25" t="n"/>
      <c r="V632" s="25" t="n"/>
      <c r="W632" s="25" t="n"/>
      <c r="X632" s="25" t="n"/>
      <c r="Y632" s="25" t="n"/>
      <c r="Z632" s="25" t="n"/>
      <c r="AA632" s="25" t="n"/>
      <c r="AB632" s="25" t="n"/>
      <c r="AC632" s="25" t="n"/>
      <c r="AD632" s="25" t="n"/>
      <c r="AE632" s="25" t="n"/>
      <c r="AF632" s="25" t="n"/>
      <c r="AG632" s="25" t="n"/>
    </row>
    <row r="633">
      <c r="A633" s="25" t="n"/>
      <c r="B633" s="25" t="n"/>
      <c r="C633" s="25" t="n"/>
      <c r="D633" s="25" t="n"/>
      <c r="E633" s="25" t="n"/>
      <c r="F633" s="25" t="n"/>
      <c r="G633" s="25" t="n"/>
      <c r="H633" s="25" t="n"/>
      <c r="I633" s="25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  <c r="AA633" s="25" t="n"/>
      <c r="AB633" s="25" t="n"/>
      <c r="AC633" s="25" t="n"/>
      <c r="AD633" s="25" t="n"/>
      <c r="AE633" s="25" t="n"/>
      <c r="AF633" s="25" t="n"/>
      <c r="AG633" s="25" t="n"/>
    </row>
    <row r="634">
      <c r="A634" s="25" t="n"/>
      <c r="B634" s="25" t="n"/>
      <c r="C634" s="25" t="n"/>
      <c r="D634" s="25" t="n"/>
      <c r="E634" s="25" t="n"/>
      <c r="F634" s="25" t="n"/>
      <c r="G634" s="25" t="n"/>
      <c r="H634" s="25" t="n"/>
      <c r="I634" s="25" t="n"/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  <c r="AA634" s="25" t="n"/>
      <c r="AB634" s="25" t="n"/>
      <c r="AC634" s="25" t="n"/>
      <c r="AD634" s="25" t="n"/>
      <c r="AE634" s="25" t="n"/>
      <c r="AF634" s="25" t="n"/>
      <c r="AG634" s="25" t="n"/>
    </row>
    <row r="635">
      <c r="A635" s="25" t="n"/>
      <c r="B635" s="25" t="n"/>
      <c r="C635" s="25" t="n"/>
      <c r="D635" s="25" t="n"/>
      <c r="E635" s="25" t="n"/>
      <c r="F635" s="25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  <c r="AA635" s="25" t="n"/>
      <c r="AB635" s="25" t="n"/>
      <c r="AC635" s="25" t="n"/>
      <c r="AD635" s="25" t="n"/>
      <c r="AE635" s="25" t="n"/>
      <c r="AF635" s="25" t="n"/>
      <c r="AG635" s="25" t="n"/>
    </row>
    <row r="636">
      <c r="A636" s="25" t="n"/>
      <c r="B636" s="25" t="n"/>
      <c r="C636" s="25" t="n"/>
      <c r="D636" s="25" t="n"/>
      <c r="E636" s="25" t="n"/>
      <c r="F636" s="25" t="n"/>
      <c r="G636" s="25" t="n"/>
      <c r="H636" s="25" t="n"/>
      <c r="I636" s="25" t="n"/>
      <c r="J636" s="25" t="n"/>
      <c r="K636" s="25" t="n"/>
      <c r="L636" s="25" t="n"/>
      <c r="M636" s="25" t="n"/>
      <c r="N636" s="25" t="n"/>
      <c r="O636" s="25" t="n"/>
      <c r="P636" s="25" t="n"/>
      <c r="Q636" s="25" t="n"/>
      <c r="R636" s="25" t="n"/>
      <c r="S636" s="25" t="n"/>
      <c r="T636" s="25" t="n"/>
      <c r="U636" s="25" t="n"/>
      <c r="V636" s="25" t="n"/>
      <c r="W636" s="25" t="n"/>
      <c r="X636" s="25" t="n"/>
      <c r="Y636" s="25" t="n"/>
      <c r="Z636" s="25" t="n"/>
      <c r="AA636" s="25" t="n"/>
      <c r="AB636" s="25" t="n"/>
      <c r="AC636" s="25" t="n"/>
      <c r="AD636" s="25" t="n"/>
      <c r="AE636" s="25" t="n"/>
      <c r="AF636" s="25" t="n"/>
      <c r="AG636" s="25" t="n"/>
    </row>
    <row r="637">
      <c r="A637" s="25" t="n"/>
      <c r="B637" s="25" t="n"/>
      <c r="C637" s="25" t="n"/>
      <c r="D637" s="25" t="n"/>
      <c r="E637" s="25" t="n"/>
      <c r="F637" s="25" t="n"/>
      <c r="G637" s="25" t="n"/>
      <c r="H637" s="25" t="n"/>
      <c r="I637" s="25" t="n"/>
      <c r="J637" s="25" t="n"/>
      <c r="K637" s="25" t="n"/>
      <c r="L637" s="25" t="n"/>
      <c r="M637" s="25" t="n"/>
      <c r="N637" s="25" t="n"/>
      <c r="O637" s="25" t="n"/>
      <c r="P637" s="25" t="n"/>
      <c r="Q637" s="25" t="n"/>
      <c r="R637" s="25" t="n"/>
      <c r="S637" s="25" t="n"/>
      <c r="T637" s="25" t="n"/>
      <c r="U637" s="25" t="n"/>
      <c r="V637" s="25" t="n"/>
      <c r="W637" s="25" t="n"/>
      <c r="X637" s="25" t="n"/>
      <c r="Y637" s="25" t="n"/>
      <c r="Z637" s="25" t="n"/>
      <c r="AA637" s="25" t="n"/>
      <c r="AB637" s="25" t="n"/>
      <c r="AC637" s="25" t="n"/>
      <c r="AD637" s="25" t="n"/>
      <c r="AE637" s="25" t="n"/>
      <c r="AF637" s="25" t="n"/>
      <c r="AG637" s="25" t="n"/>
    </row>
    <row r="638">
      <c r="A638" s="25" t="n"/>
      <c r="B638" s="25" t="n"/>
      <c r="C638" s="25" t="n"/>
      <c r="D638" s="25" t="n"/>
      <c r="E638" s="25" t="n"/>
      <c r="F638" s="25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25" t="n"/>
      <c r="Q638" s="25" t="n"/>
      <c r="R638" s="25" t="n"/>
      <c r="S638" s="25" t="n"/>
      <c r="T638" s="25" t="n"/>
      <c r="U638" s="25" t="n"/>
      <c r="V638" s="25" t="n"/>
      <c r="W638" s="25" t="n"/>
      <c r="X638" s="25" t="n"/>
      <c r="Y638" s="25" t="n"/>
      <c r="Z638" s="25" t="n"/>
      <c r="AA638" s="25" t="n"/>
      <c r="AB638" s="25" t="n"/>
      <c r="AC638" s="25" t="n"/>
      <c r="AD638" s="25" t="n"/>
      <c r="AE638" s="25" t="n"/>
      <c r="AF638" s="25" t="n"/>
      <c r="AG638" s="25" t="n"/>
    </row>
    <row r="639">
      <c r="A639" s="25" t="n"/>
      <c r="B639" s="25" t="n"/>
      <c r="C639" s="25" t="n"/>
      <c r="D639" s="25" t="n"/>
      <c r="E639" s="25" t="n"/>
      <c r="F639" s="25" t="n"/>
      <c r="G639" s="25" t="n"/>
      <c r="H639" s="25" t="n"/>
      <c r="I639" s="25" t="n"/>
      <c r="J639" s="25" t="n"/>
      <c r="K639" s="25" t="n"/>
      <c r="L639" s="25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  <c r="AA639" s="25" t="n"/>
      <c r="AB639" s="25" t="n"/>
      <c r="AC639" s="25" t="n"/>
      <c r="AD639" s="25" t="n"/>
      <c r="AE639" s="25" t="n"/>
      <c r="AF639" s="25" t="n"/>
      <c r="AG639" s="25" t="n"/>
    </row>
    <row r="640">
      <c r="A640" s="25" t="n"/>
      <c r="B640" s="25" t="n"/>
      <c r="C640" s="25" t="n"/>
      <c r="D640" s="25" t="n"/>
      <c r="E640" s="25" t="n"/>
      <c r="F640" s="25" t="n"/>
      <c r="G640" s="25" t="n"/>
      <c r="H640" s="25" t="n"/>
      <c r="I640" s="25" t="n"/>
      <c r="J640" s="25" t="n"/>
      <c r="K640" s="25" t="n"/>
      <c r="L640" s="25" t="n"/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  <c r="AA640" s="25" t="n"/>
      <c r="AB640" s="25" t="n"/>
      <c r="AC640" s="25" t="n"/>
      <c r="AD640" s="25" t="n"/>
      <c r="AE640" s="25" t="n"/>
      <c r="AF640" s="25" t="n"/>
      <c r="AG640" s="25" t="n"/>
    </row>
    <row r="641">
      <c r="A641" s="25" t="n"/>
      <c r="B641" s="25" t="n"/>
      <c r="C641" s="25" t="n"/>
      <c r="D641" s="25" t="n"/>
      <c r="E641" s="25" t="n"/>
      <c r="F641" s="25" t="n"/>
      <c r="G641" s="25" t="n"/>
      <c r="H641" s="25" t="n"/>
      <c r="I641" s="25" t="n"/>
      <c r="J641" s="25" t="n"/>
      <c r="K641" s="25" t="n"/>
      <c r="L641" s="25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  <c r="AA641" s="25" t="n"/>
      <c r="AB641" s="25" t="n"/>
      <c r="AC641" s="25" t="n"/>
      <c r="AD641" s="25" t="n"/>
      <c r="AE641" s="25" t="n"/>
      <c r="AF641" s="25" t="n"/>
      <c r="AG641" s="25" t="n"/>
    </row>
    <row r="642">
      <c r="A642" s="25" t="n"/>
      <c r="B642" s="25" t="n"/>
      <c r="C642" s="25" t="n"/>
      <c r="D642" s="25" t="n"/>
      <c r="E642" s="25" t="n"/>
      <c r="F642" s="25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25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  <c r="Z642" s="25" t="n"/>
      <c r="AA642" s="25" t="n"/>
      <c r="AB642" s="25" t="n"/>
      <c r="AC642" s="25" t="n"/>
      <c r="AD642" s="25" t="n"/>
      <c r="AE642" s="25" t="n"/>
      <c r="AF642" s="25" t="n"/>
      <c r="AG642" s="25" t="n"/>
    </row>
    <row r="643">
      <c r="A643" s="25" t="n"/>
      <c r="B643" s="25" t="n"/>
      <c r="C643" s="25" t="n"/>
      <c r="D643" s="25" t="n"/>
      <c r="E643" s="25" t="n"/>
      <c r="F643" s="25" t="n"/>
      <c r="G643" s="25" t="n"/>
      <c r="H643" s="25" t="n"/>
      <c r="I643" s="25" t="n"/>
      <c r="J643" s="25" t="n"/>
      <c r="K643" s="25" t="n"/>
      <c r="L643" s="25" t="n"/>
      <c r="M643" s="25" t="n"/>
      <c r="N643" s="25" t="n"/>
      <c r="O643" s="25" t="n"/>
      <c r="P643" s="25" t="n"/>
      <c r="Q643" s="25" t="n"/>
      <c r="R643" s="25" t="n"/>
      <c r="S643" s="25" t="n"/>
      <c r="T643" s="25" t="n"/>
      <c r="U643" s="25" t="n"/>
      <c r="V643" s="25" t="n"/>
      <c r="W643" s="25" t="n"/>
      <c r="X643" s="25" t="n"/>
      <c r="Y643" s="25" t="n"/>
      <c r="Z643" s="25" t="n"/>
      <c r="AA643" s="25" t="n"/>
      <c r="AB643" s="25" t="n"/>
      <c r="AC643" s="25" t="n"/>
      <c r="AD643" s="25" t="n"/>
      <c r="AE643" s="25" t="n"/>
      <c r="AF643" s="25" t="n"/>
      <c r="AG643" s="25" t="n"/>
    </row>
    <row r="644">
      <c r="A644" s="25" t="n"/>
      <c r="B644" s="25" t="n"/>
      <c r="C644" s="25" t="n"/>
      <c r="D644" s="25" t="n"/>
      <c r="E644" s="25" t="n"/>
      <c r="F644" s="25" t="n"/>
      <c r="G644" s="25" t="n"/>
      <c r="H644" s="25" t="n"/>
      <c r="I644" s="25" t="n"/>
      <c r="J644" s="25" t="n"/>
      <c r="K644" s="25" t="n"/>
      <c r="L644" s="25" t="n"/>
      <c r="M644" s="25" t="n"/>
      <c r="N644" s="25" t="n"/>
      <c r="O644" s="25" t="n"/>
      <c r="P644" s="25" t="n"/>
      <c r="Q644" s="25" t="n"/>
      <c r="R644" s="25" t="n"/>
      <c r="S644" s="25" t="n"/>
      <c r="T644" s="25" t="n"/>
      <c r="U644" s="25" t="n"/>
      <c r="V644" s="25" t="n"/>
      <c r="W644" s="25" t="n"/>
      <c r="X644" s="25" t="n"/>
      <c r="Y644" s="25" t="n"/>
      <c r="Z644" s="25" t="n"/>
      <c r="AA644" s="25" t="n"/>
      <c r="AB644" s="25" t="n"/>
      <c r="AC644" s="25" t="n"/>
      <c r="AD644" s="25" t="n"/>
      <c r="AE644" s="25" t="n"/>
      <c r="AF644" s="25" t="n"/>
      <c r="AG644" s="25" t="n"/>
    </row>
    <row r="645">
      <c r="A645" s="25" t="n"/>
      <c r="B645" s="25" t="n"/>
      <c r="C645" s="25" t="n"/>
      <c r="D645" s="25" t="n"/>
      <c r="E645" s="25" t="n"/>
      <c r="F645" s="25" t="n"/>
      <c r="G645" s="25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  <c r="AA645" s="25" t="n"/>
      <c r="AB645" s="25" t="n"/>
      <c r="AC645" s="25" t="n"/>
      <c r="AD645" s="25" t="n"/>
      <c r="AE645" s="25" t="n"/>
      <c r="AF645" s="25" t="n"/>
      <c r="AG645" s="25" t="n"/>
    </row>
    <row r="646">
      <c r="A646" s="25" t="n"/>
      <c r="B646" s="25" t="n"/>
      <c r="C646" s="25" t="n"/>
      <c r="D646" s="25" t="n"/>
      <c r="E646" s="25" t="n"/>
      <c r="F646" s="25" t="n"/>
      <c r="G646" s="25" t="n"/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  <c r="AA646" s="25" t="n"/>
      <c r="AB646" s="25" t="n"/>
      <c r="AC646" s="25" t="n"/>
      <c r="AD646" s="25" t="n"/>
      <c r="AE646" s="25" t="n"/>
      <c r="AF646" s="25" t="n"/>
      <c r="AG646" s="25" t="n"/>
    </row>
    <row r="647">
      <c r="A647" s="25" t="n"/>
      <c r="B647" s="25" t="n"/>
      <c r="C647" s="25" t="n"/>
      <c r="D647" s="25" t="n"/>
      <c r="E647" s="25" t="n"/>
      <c r="F647" s="25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  <c r="AA647" s="25" t="n"/>
      <c r="AB647" s="25" t="n"/>
      <c r="AC647" s="25" t="n"/>
      <c r="AD647" s="25" t="n"/>
      <c r="AE647" s="25" t="n"/>
      <c r="AF647" s="25" t="n"/>
      <c r="AG647" s="25" t="n"/>
    </row>
    <row r="648">
      <c r="A648" s="25" t="n"/>
      <c r="B648" s="25" t="n"/>
      <c r="C648" s="25" t="n"/>
      <c r="D648" s="25" t="n"/>
      <c r="E648" s="25" t="n"/>
      <c r="F648" s="25" t="n"/>
      <c r="G648" s="25" t="n"/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  <c r="AA648" s="25" t="n"/>
      <c r="AB648" s="25" t="n"/>
      <c r="AC648" s="25" t="n"/>
      <c r="AD648" s="25" t="n"/>
      <c r="AE648" s="25" t="n"/>
      <c r="AF648" s="25" t="n"/>
      <c r="AG648" s="25" t="n"/>
    </row>
    <row r="649">
      <c r="A649" s="25" t="n"/>
      <c r="B649" s="25" t="n"/>
      <c r="C649" s="25" t="n"/>
      <c r="D649" s="25" t="n"/>
      <c r="E649" s="25" t="n"/>
      <c r="F649" s="25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25" t="n"/>
      <c r="Q649" s="25" t="n"/>
      <c r="R649" s="25" t="n"/>
      <c r="S649" s="25" t="n"/>
      <c r="T649" s="25" t="n"/>
      <c r="U649" s="25" t="n"/>
      <c r="V649" s="25" t="n"/>
      <c r="W649" s="25" t="n"/>
      <c r="X649" s="25" t="n"/>
      <c r="Y649" s="25" t="n"/>
      <c r="Z649" s="25" t="n"/>
      <c r="AA649" s="25" t="n"/>
      <c r="AB649" s="25" t="n"/>
      <c r="AC649" s="25" t="n"/>
      <c r="AD649" s="25" t="n"/>
      <c r="AE649" s="25" t="n"/>
      <c r="AF649" s="25" t="n"/>
      <c r="AG649" s="25" t="n"/>
    </row>
    <row r="650">
      <c r="A650" s="25" t="n"/>
      <c r="B650" s="25" t="n"/>
      <c r="C650" s="25" t="n"/>
      <c r="D650" s="25" t="n"/>
      <c r="E650" s="25" t="n"/>
      <c r="F650" s="25" t="n"/>
      <c r="G650" s="25" t="n"/>
      <c r="H650" s="25" t="n"/>
      <c r="I650" s="25" t="n"/>
      <c r="J650" s="25" t="n"/>
      <c r="K650" s="25" t="n"/>
      <c r="L650" s="25" t="n"/>
      <c r="M650" s="25" t="n"/>
      <c r="N650" s="25" t="n"/>
      <c r="O650" s="25" t="n"/>
      <c r="P650" s="25" t="n"/>
      <c r="Q650" s="25" t="n"/>
      <c r="R650" s="25" t="n"/>
      <c r="S650" s="25" t="n"/>
      <c r="T650" s="25" t="n"/>
      <c r="U650" s="25" t="n"/>
      <c r="V650" s="25" t="n"/>
      <c r="W650" s="25" t="n"/>
      <c r="X650" s="25" t="n"/>
      <c r="Y650" s="25" t="n"/>
      <c r="Z650" s="25" t="n"/>
      <c r="AA650" s="25" t="n"/>
      <c r="AB650" s="25" t="n"/>
      <c r="AC650" s="25" t="n"/>
      <c r="AD650" s="25" t="n"/>
      <c r="AE650" s="25" t="n"/>
      <c r="AF650" s="25" t="n"/>
      <c r="AG650" s="25" t="n"/>
    </row>
    <row r="651">
      <c r="A651" s="25" t="n"/>
      <c r="B651" s="25" t="n"/>
      <c r="C651" s="25" t="n"/>
      <c r="D651" s="25" t="n"/>
      <c r="E651" s="25" t="n"/>
      <c r="F651" s="25" t="n"/>
      <c r="G651" s="25" t="n"/>
      <c r="H651" s="25" t="n"/>
      <c r="I651" s="25" t="n"/>
      <c r="J651" s="25" t="n"/>
      <c r="K651" s="25" t="n"/>
      <c r="L651" s="25" t="n"/>
      <c r="M651" s="25" t="n"/>
      <c r="N651" s="25" t="n"/>
      <c r="O651" s="25" t="n"/>
      <c r="P651" s="25" t="n"/>
      <c r="Q651" s="25" t="n"/>
      <c r="R651" s="25" t="n"/>
      <c r="S651" s="25" t="n"/>
      <c r="T651" s="25" t="n"/>
      <c r="U651" s="25" t="n"/>
      <c r="V651" s="25" t="n"/>
      <c r="W651" s="25" t="n"/>
      <c r="X651" s="25" t="n"/>
      <c r="Y651" s="25" t="n"/>
      <c r="Z651" s="25" t="n"/>
      <c r="AA651" s="25" t="n"/>
      <c r="AB651" s="25" t="n"/>
      <c r="AC651" s="25" t="n"/>
      <c r="AD651" s="25" t="n"/>
      <c r="AE651" s="25" t="n"/>
      <c r="AF651" s="25" t="n"/>
      <c r="AG651" s="25" t="n"/>
    </row>
    <row r="652">
      <c r="A652" s="25" t="n"/>
      <c r="B652" s="25" t="n"/>
      <c r="C652" s="25" t="n"/>
      <c r="D652" s="25" t="n"/>
      <c r="E652" s="25" t="n"/>
      <c r="F652" s="25" t="n"/>
      <c r="G652" s="25" t="n"/>
      <c r="H652" s="25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  <c r="AA652" s="25" t="n"/>
      <c r="AB652" s="25" t="n"/>
      <c r="AC652" s="25" t="n"/>
      <c r="AD652" s="25" t="n"/>
      <c r="AE652" s="25" t="n"/>
      <c r="AF652" s="25" t="n"/>
      <c r="AG652" s="25" t="n"/>
    </row>
    <row r="653">
      <c r="A653" s="25" t="n"/>
      <c r="B653" s="25" t="n"/>
      <c r="C653" s="25" t="n"/>
      <c r="D653" s="25" t="n"/>
      <c r="E653" s="25" t="n"/>
      <c r="F653" s="25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  <c r="AA653" s="25" t="n"/>
      <c r="AB653" s="25" t="n"/>
      <c r="AC653" s="25" t="n"/>
      <c r="AD653" s="25" t="n"/>
      <c r="AE653" s="25" t="n"/>
      <c r="AF653" s="25" t="n"/>
      <c r="AG653" s="25" t="n"/>
    </row>
    <row r="654">
      <c r="A654" s="25" t="n"/>
      <c r="B654" s="25" t="n"/>
      <c r="C654" s="25" t="n"/>
      <c r="D654" s="25" t="n"/>
      <c r="E654" s="25" t="n"/>
      <c r="F654" s="25" t="n"/>
      <c r="G654" s="25" t="n"/>
      <c r="H654" s="25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  <c r="AA654" s="25" t="n"/>
      <c r="AB654" s="25" t="n"/>
      <c r="AC654" s="25" t="n"/>
      <c r="AD654" s="25" t="n"/>
      <c r="AE654" s="25" t="n"/>
      <c r="AF654" s="25" t="n"/>
      <c r="AG654" s="25" t="n"/>
    </row>
    <row r="655">
      <c r="A655" s="25" t="n"/>
      <c r="B655" s="25" t="n"/>
      <c r="C655" s="25" t="n"/>
      <c r="D655" s="25" t="n"/>
      <c r="E655" s="25" t="n"/>
      <c r="F655" s="25" t="n"/>
      <c r="G655" s="25" t="n"/>
      <c r="H655" s="25" t="n"/>
      <c r="I655" s="25" t="n"/>
      <c r="J655" s="25" t="n"/>
      <c r="K655" s="25" t="n"/>
      <c r="L655" s="25" t="n"/>
      <c r="M655" s="25" t="n"/>
      <c r="N655" s="25" t="n"/>
      <c r="O655" s="25" t="n"/>
      <c r="P655" s="25" t="n"/>
      <c r="Q655" s="25" t="n"/>
      <c r="R655" s="25" t="n"/>
      <c r="S655" s="25" t="n"/>
      <c r="T655" s="25" t="n"/>
      <c r="U655" s="25" t="n"/>
      <c r="V655" s="25" t="n"/>
      <c r="W655" s="25" t="n"/>
      <c r="X655" s="25" t="n"/>
      <c r="Y655" s="25" t="n"/>
      <c r="Z655" s="25" t="n"/>
      <c r="AA655" s="25" t="n"/>
      <c r="AB655" s="25" t="n"/>
      <c r="AC655" s="25" t="n"/>
      <c r="AD655" s="25" t="n"/>
      <c r="AE655" s="25" t="n"/>
      <c r="AF655" s="25" t="n"/>
      <c r="AG655" s="25" t="n"/>
    </row>
    <row r="656">
      <c r="A656" s="25" t="n"/>
      <c r="B656" s="25" t="n"/>
      <c r="C656" s="25" t="n"/>
      <c r="D656" s="25" t="n"/>
      <c r="E656" s="25" t="n"/>
      <c r="F656" s="25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25" t="n"/>
      <c r="Q656" s="25" t="n"/>
      <c r="R656" s="25" t="n"/>
      <c r="S656" s="25" t="n"/>
      <c r="T656" s="25" t="n"/>
      <c r="U656" s="25" t="n"/>
      <c r="V656" s="25" t="n"/>
      <c r="W656" s="25" t="n"/>
      <c r="X656" s="25" t="n"/>
      <c r="Y656" s="25" t="n"/>
      <c r="Z656" s="25" t="n"/>
      <c r="AA656" s="25" t="n"/>
      <c r="AB656" s="25" t="n"/>
      <c r="AC656" s="25" t="n"/>
      <c r="AD656" s="25" t="n"/>
      <c r="AE656" s="25" t="n"/>
      <c r="AF656" s="25" t="n"/>
      <c r="AG656" s="25" t="n"/>
    </row>
    <row r="657">
      <c r="A657" s="25" t="n"/>
      <c r="B657" s="25" t="n"/>
      <c r="C657" s="25" t="n"/>
      <c r="D657" s="25" t="n"/>
      <c r="E657" s="25" t="n"/>
      <c r="F657" s="25" t="n"/>
      <c r="G657" s="25" t="n"/>
      <c r="H657" s="25" t="n"/>
      <c r="I657" s="25" t="n"/>
      <c r="J657" s="25" t="n"/>
      <c r="K657" s="25" t="n"/>
      <c r="L657" s="25" t="n"/>
      <c r="M657" s="25" t="n"/>
      <c r="N657" s="25" t="n"/>
      <c r="O657" s="25" t="n"/>
      <c r="P657" s="25" t="n"/>
      <c r="Q657" s="25" t="n"/>
      <c r="R657" s="25" t="n"/>
      <c r="S657" s="25" t="n"/>
      <c r="T657" s="25" t="n"/>
      <c r="U657" s="25" t="n"/>
      <c r="V657" s="25" t="n"/>
      <c r="W657" s="25" t="n"/>
      <c r="X657" s="25" t="n"/>
      <c r="Y657" s="25" t="n"/>
      <c r="Z657" s="25" t="n"/>
      <c r="AA657" s="25" t="n"/>
      <c r="AB657" s="25" t="n"/>
      <c r="AC657" s="25" t="n"/>
      <c r="AD657" s="25" t="n"/>
      <c r="AE657" s="25" t="n"/>
      <c r="AF657" s="25" t="n"/>
      <c r="AG657" s="25" t="n"/>
    </row>
    <row r="658">
      <c r="A658" s="25" t="n"/>
      <c r="B658" s="25" t="n"/>
      <c r="C658" s="25" t="n"/>
      <c r="D658" s="25" t="n"/>
      <c r="E658" s="25" t="n"/>
      <c r="F658" s="25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  <c r="AA658" s="25" t="n"/>
      <c r="AB658" s="25" t="n"/>
      <c r="AC658" s="25" t="n"/>
      <c r="AD658" s="25" t="n"/>
      <c r="AE658" s="25" t="n"/>
      <c r="AF658" s="25" t="n"/>
      <c r="AG658" s="25" t="n"/>
    </row>
    <row r="659">
      <c r="A659" s="25" t="n"/>
      <c r="B659" s="25" t="n"/>
      <c r="C659" s="25" t="n"/>
      <c r="D659" s="25" t="n"/>
      <c r="E659" s="25" t="n"/>
      <c r="F659" s="25" t="n"/>
      <c r="G659" s="25" t="n"/>
      <c r="H659" s="25" t="n"/>
      <c r="I659" s="25" t="n"/>
      <c r="J659" s="25" t="n"/>
      <c r="K659" s="25" t="n"/>
      <c r="L659" s="25" t="n"/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  <c r="AA659" s="25" t="n"/>
      <c r="AB659" s="25" t="n"/>
      <c r="AC659" s="25" t="n"/>
      <c r="AD659" s="25" t="n"/>
      <c r="AE659" s="25" t="n"/>
      <c r="AF659" s="25" t="n"/>
      <c r="AG659" s="25" t="n"/>
    </row>
    <row r="660">
      <c r="A660" s="25" t="n"/>
      <c r="B660" s="25" t="n"/>
      <c r="C660" s="25" t="n"/>
      <c r="D660" s="25" t="n"/>
      <c r="E660" s="25" t="n"/>
      <c r="F660" s="25" t="n"/>
      <c r="G660" s="25" t="n"/>
      <c r="H660" s="25" t="n"/>
      <c r="I660" s="25" t="n"/>
      <c r="J660" s="25" t="n"/>
      <c r="K660" s="25" t="n"/>
      <c r="L660" s="25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  <c r="AA660" s="25" t="n"/>
      <c r="AB660" s="25" t="n"/>
      <c r="AC660" s="25" t="n"/>
      <c r="AD660" s="25" t="n"/>
      <c r="AE660" s="25" t="n"/>
      <c r="AF660" s="25" t="n"/>
      <c r="AG660" s="25" t="n"/>
    </row>
    <row r="661">
      <c r="A661" s="25" t="n"/>
      <c r="B661" s="25" t="n"/>
      <c r="C661" s="25" t="n"/>
      <c r="D661" s="25" t="n"/>
      <c r="E661" s="25" t="n"/>
      <c r="F661" s="25" t="n"/>
      <c r="G661" s="25" t="n"/>
      <c r="H661" s="25" t="n"/>
      <c r="I661" s="25" t="n"/>
      <c r="J661" s="25" t="n"/>
      <c r="K661" s="25" t="n"/>
      <c r="L661" s="25" t="n"/>
      <c r="M661" s="25" t="n"/>
      <c r="N661" s="25" t="n"/>
      <c r="O661" s="25" t="n"/>
      <c r="P661" s="25" t="n"/>
      <c r="Q661" s="25" t="n"/>
      <c r="R661" s="25" t="n"/>
      <c r="S661" s="25" t="n"/>
      <c r="T661" s="25" t="n"/>
      <c r="U661" s="25" t="n"/>
      <c r="V661" s="25" t="n"/>
      <c r="W661" s="25" t="n"/>
      <c r="X661" s="25" t="n"/>
      <c r="Y661" s="25" t="n"/>
      <c r="Z661" s="25" t="n"/>
      <c r="AA661" s="25" t="n"/>
      <c r="AB661" s="25" t="n"/>
      <c r="AC661" s="25" t="n"/>
      <c r="AD661" s="25" t="n"/>
      <c r="AE661" s="25" t="n"/>
      <c r="AF661" s="25" t="n"/>
      <c r="AG661" s="25" t="n"/>
    </row>
    <row r="662">
      <c r="A662" s="25" t="n"/>
      <c r="B662" s="25" t="n"/>
      <c r="C662" s="25" t="n"/>
      <c r="D662" s="25" t="n"/>
      <c r="E662" s="25" t="n"/>
      <c r="F662" s="25" t="n"/>
      <c r="G662" s="25" t="n"/>
      <c r="H662" s="25" t="n"/>
      <c r="I662" s="25" t="n"/>
      <c r="J662" s="25" t="n"/>
      <c r="K662" s="25" t="n"/>
      <c r="L662" s="25" t="n"/>
      <c r="M662" s="25" t="n"/>
      <c r="N662" s="25" t="n"/>
      <c r="O662" s="25" t="n"/>
      <c r="P662" s="25" t="n"/>
      <c r="Q662" s="25" t="n"/>
      <c r="R662" s="25" t="n"/>
      <c r="S662" s="25" t="n"/>
      <c r="T662" s="25" t="n"/>
      <c r="U662" s="25" t="n"/>
      <c r="V662" s="25" t="n"/>
      <c r="W662" s="25" t="n"/>
      <c r="X662" s="25" t="n"/>
      <c r="Y662" s="25" t="n"/>
      <c r="Z662" s="25" t="n"/>
      <c r="AA662" s="25" t="n"/>
      <c r="AB662" s="25" t="n"/>
      <c r="AC662" s="25" t="n"/>
      <c r="AD662" s="25" t="n"/>
      <c r="AE662" s="25" t="n"/>
      <c r="AF662" s="25" t="n"/>
      <c r="AG662" s="25" t="n"/>
    </row>
    <row r="663">
      <c r="A663" s="25" t="n"/>
      <c r="B663" s="25" t="n"/>
      <c r="C663" s="25" t="n"/>
      <c r="D663" s="25" t="n"/>
      <c r="E663" s="25" t="n"/>
      <c r="F663" s="25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25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  <c r="Z663" s="25" t="n"/>
      <c r="AA663" s="25" t="n"/>
      <c r="AB663" s="25" t="n"/>
      <c r="AC663" s="25" t="n"/>
      <c r="AD663" s="25" t="n"/>
      <c r="AE663" s="25" t="n"/>
      <c r="AF663" s="25" t="n"/>
      <c r="AG663" s="25" t="n"/>
    </row>
    <row r="664">
      <c r="A664" s="25" t="n"/>
      <c r="B664" s="25" t="n"/>
      <c r="C664" s="25" t="n"/>
      <c r="D664" s="25" t="n"/>
      <c r="E664" s="25" t="n"/>
      <c r="F664" s="25" t="n"/>
      <c r="G664" s="25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  <c r="AA664" s="25" t="n"/>
      <c r="AB664" s="25" t="n"/>
      <c r="AC664" s="25" t="n"/>
      <c r="AD664" s="25" t="n"/>
      <c r="AE664" s="25" t="n"/>
      <c r="AF664" s="25" t="n"/>
      <c r="AG664" s="25" t="n"/>
    </row>
    <row r="665">
      <c r="A665" s="25" t="n"/>
      <c r="B665" s="25" t="n"/>
      <c r="C665" s="25" t="n"/>
      <c r="D665" s="25" t="n"/>
      <c r="E665" s="25" t="n"/>
      <c r="F665" s="25" t="n"/>
      <c r="G665" s="25" t="n"/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  <c r="AA665" s="25" t="n"/>
      <c r="AB665" s="25" t="n"/>
      <c r="AC665" s="25" t="n"/>
      <c r="AD665" s="25" t="n"/>
      <c r="AE665" s="25" t="n"/>
      <c r="AF665" s="25" t="n"/>
      <c r="AG665" s="25" t="n"/>
    </row>
    <row r="666">
      <c r="A666" s="25" t="n"/>
      <c r="B666" s="25" t="n"/>
      <c r="C666" s="25" t="n"/>
      <c r="D666" s="25" t="n"/>
      <c r="E666" s="25" t="n"/>
      <c r="F666" s="25" t="n"/>
      <c r="G666" s="25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  <c r="AA666" s="25" t="n"/>
      <c r="AB666" s="25" t="n"/>
      <c r="AC666" s="25" t="n"/>
      <c r="AD666" s="25" t="n"/>
      <c r="AE666" s="25" t="n"/>
      <c r="AF666" s="25" t="n"/>
      <c r="AG666" s="25" t="n"/>
    </row>
    <row r="667">
      <c r="A667" s="25" t="n"/>
      <c r="B667" s="25" t="n"/>
      <c r="C667" s="25" t="n"/>
      <c r="D667" s="25" t="n"/>
      <c r="E667" s="25" t="n"/>
      <c r="F667" s="25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  <c r="AA667" s="25" t="n"/>
      <c r="AB667" s="25" t="n"/>
      <c r="AC667" s="25" t="n"/>
      <c r="AD667" s="25" t="n"/>
      <c r="AE667" s="25" t="n"/>
      <c r="AF667" s="25" t="n"/>
      <c r="AG667" s="25" t="n"/>
    </row>
    <row r="668">
      <c r="A668" s="25" t="n"/>
      <c r="B668" s="25" t="n"/>
      <c r="C668" s="25" t="n"/>
      <c r="D668" s="25" t="n"/>
      <c r="E668" s="25" t="n"/>
      <c r="F668" s="25" t="n"/>
      <c r="G668" s="25" t="n"/>
      <c r="H668" s="25" t="n"/>
      <c r="I668" s="25" t="n"/>
      <c r="J668" s="25" t="n"/>
      <c r="K668" s="25" t="n"/>
      <c r="L668" s="25" t="n"/>
      <c r="M668" s="25" t="n"/>
      <c r="N668" s="25" t="n"/>
      <c r="O668" s="25" t="n"/>
      <c r="P668" s="25" t="n"/>
      <c r="Q668" s="25" t="n"/>
      <c r="R668" s="25" t="n"/>
      <c r="S668" s="25" t="n"/>
      <c r="T668" s="25" t="n"/>
      <c r="U668" s="25" t="n"/>
      <c r="V668" s="25" t="n"/>
      <c r="W668" s="25" t="n"/>
      <c r="X668" s="25" t="n"/>
      <c r="Y668" s="25" t="n"/>
      <c r="Z668" s="25" t="n"/>
      <c r="AA668" s="25" t="n"/>
      <c r="AB668" s="25" t="n"/>
      <c r="AC668" s="25" t="n"/>
      <c r="AD668" s="25" t="n"/>
      <c r="AE668" s="25" t="n"/>
      <c r="AF668" s="25" t="n"/>
      <c r="AG668" s="25" t="n"/>
    </row>
    <row r="669">
      <c r="A669" s="25" t="n"/>
      <c r="B669" s="25" t="n"/>
      <c r="C669" s="25" t="n"/>
      <c r="D669" s="25" t="n"/>
      <c r="E669" s="25" t="n"/>
      <c r="F669" s="25" t="n"/>
      <c r="G669" s="25" t="n"/>
      <c r="H669" s="25" t="n"/>
      <c r="I669" s="25" t="n"/>
      <c r="J669" s="25" t="n"/>
      <c r="K669" s="25" t="n"/>
      <c r="L669" s="25" t="n"/>
      <c r="M669" s="25" t="n"/>
      <c r="N669" s="25" t="n"/>
      <c r="O669" s="25" t="n"/>
      <c r="P669" s="25" t="n"/>
      <c r="Q669" s="25" t="n"/>
      <c r="R669" s="25" t="n"/>
      <c r="S669" s="25" t="n"/>
      <c r="T669" s="25" t="n"/>
      <c r="U669" s="25" t="n"/>
      <c r="V669" s="25" t="n"/>
      <c r="W669" s="25" t="n"/>
      <c r="X669" s="25" t="n"/>
      <c r="Y669" s="25" t="n"/>
      <c r="Z669" s="25" t="n"/>
      <c r="AA669" s="25" t="n"/>
      <c r="AB669" s="25" t="n"/>
      <c r="AC669" s="25" t="n"/>
      <c r="AD669" s="25" t="n"/>
      <c r="AE669" s="25" t="n"/>
      <c r="AF669" s="25" t="n"/>
      <c r="AG669" s="25" t="n"/>
    </row>
    <row r="670">
      <c r="A670" s="25" t="n"/>
      <c r="B670" s="25" t="n"/>
      <c r="C670" s="25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25" t="n"/>
      <c r="Q670" s="25" t="n"/>
      <c r="R670" s="25" t="n"/>
      <c r="S670" s="25" t="n"/>
      <c r="T670" s="25" t="n"/>
      <c r="U670" s="25" t="n"/>
      <c r="V670" s="25" t="n"/>
      <c r="W670" s="25" t="n"/>
      <c r="X670" s="25" t="n"/>
      <c r="Y670" s="25" t="n"/>
      <c r="Z670" s="25" t="n"/>
      <c r="AA670" s="25" t="n"/>
      <c r="AB670" s="25" t="n"/>
      <c r="AC670" s="25" t="n"/>
      <c r="AD670" s="25" t="n"/>
      <c r="AE670" s="25" t="n"/>
      <c r="AF670" s="25" t="n"/>
      <c r="AG670" s="25" t="n"/>
    </row>
    <row r="671">
      <c r="A671" s="25" t="n"/>
      <c r="B671" s="25" t="n"/>
      <c r="C671" s="25" t="n"/>
      <c r="D671" s="25" t="n"/>
      <c r="E671" s="25" t="n"/>
      <c r="F671" s="25" t="n"/>
      <c r="G671" s="25" t="n"/>
      <c r="H671" s="25" t="n"/>
      <c r="I671" s="25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  <c r="AA671" s="25" t="n"/>
      <c r="AB671" s="25" t="n"/>
      <c r="AC671" s="25" t="n"/>
      <c r="AD671" s="25" t="n"/>
      <c r="AE671" s="25" t="n"/>
      <c r="AF671" s="25" t="n"/>
      <c r="AG671" s="25" t="n"/>
    </row>
    <row r="672">
      <c r="A672" s="25" t="n"/>
      <c r="B672" s="25" t="n"/>
      <c r="C672" s="25" t="n"/>
      <c r="D672" s="25" t="n"/>
      <c r="E672" s="25" t="n"/>
      <c r="F672" s="25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  <c r="AA672" s="25" t="n"/>
      <c r="AB672" s="25" t="n"/>
      <c r="AC672" s="25" t="n"/>
      <c r="AD672" s="25" t="n"/>
      <c r="AE672" s="25" t="n"/>
      <c r="AF672" s="25" t="n"/>
      <c r="AG672" s="25" t="n"/>
    </row>
    <row r="673">
      <c r="A673" s="25" t="n"/>
      <c r="B673" s="25" t="n"/>
      <c r="C673" s="25" t="n"/>
      <c r="D673" s="25" t="n"/>
      <c r="E673" s="25" t="n"/>
      <c r="F673" s="25" t="n"/>
      <c r="G673" s="25" t="n"/>
      <c r="H673" s="25" t="n"/>
      <c r="I673" s="25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  <c r="AA673" s="25" t="n"/>
      <c r="AB673" s="25" t="n"/>
      <c r="AC673" s="25" t="n"/>
      <c r="AD673" s="25" t="n"/>
      <c r="AE673" s="25" t="n"/>
      <c r="AF673" s="25" t="n"/>
      <c r="AG673" s="25" t="n"/>
    </row>
    <row r="674">
      <c r="A674" s="25" t="n"/>
      <c r="B674" s="25" t="n"/>
      <c r="C674" s="25" t="n"/>
      <c r="D674" s="25" t="n"/>
      <c r="E674" s="25" t="n"/>
      <c r="F674" s="25" t="n"/>
      <c r="G674" s="25" t="n"/>
      <c r="H674" s="25" t="n"/>
      <c r="I674" s="25" t="n"/>
      <c r="J674" s="25" t="n"/>
      <c r="K674" s="25" t="n"/>
      <c r="L674" s="25" t="n"/>
      <c r="M674" s="25" t="n"/>
      <c r="N674" s="25" t="n"/>
      <c r="O674" s="25" t="n"/>
      <c r="P674" s="25" t="n"/>
      <c r="Q674" s="25" t="n"/>
      <c r="R674" s="25" t="n"/>
      <c r="S674" s="25" t="n"/>
      <c r="T674" s="25" t="n"/>
      <c r="U674" s="25" t="n"/>
      <c r="V674" s="25" t="n"/>
      <c r="W674" s="25" t="n"/>
      <c r="X674" s="25" t="n"/>
      <c r="Y674" s="25" t="n"/>
      <c r="Z674" s="25" t="n"/>
      <c r="AA674" s="25" t="n"/>
      <c r="AB674" s="25" t="n"/>
      <c r="AC674" s="25" t="n"/>
      <c r="AD674" s="25" t="n"/>
      <c r="AE674" s="25" t="n"/>
      <c r="AF674" s="25" t="n"/>
      <c r="AG674" s="25" t="n"/>
    </row>
    <row r="675">
      <c r="A675" s="25" t="n"/>
      <c r="B675" s="25" t="n"/>
      <c r="C675" s="25" t="n"/>
      <c r="D675" s="25" t="n"/>
      <c r="E675" s="25" t="n"/>
      <c r="F675" s="25" t="n"/>
      <c r="G675" s="25" t="n"/>
      <c r="H675" s="25" t="n"/>
      <c r="I675" s="25" t="n"/>
      <c r="J675" s="25" t="n"/>
      <c r="K675" s="25" t="n"/>
      <c r="L675" s="25" t="n"/>
      <c r="M675" s="25" t="n"/>
      <c r="N675" s="25" t="n"/>
      <c r="O675" s="25" t="n"/>
      <c r="P675" s="25" t="n"/>
      <c r="Q675" s="25" t="n"/>
      <c r="R675" s="25" t="n"/>
      <c r="S675" s="25" t="n"/>
      <c r="T675" s="25" t="n"/>
      <c r="U675" s="25" t="n"/>
      <c r="V675" s="25" t="n"/>
      <c r="W675" s="25" t="n"/>
      <c r="X675" s="25" t="n"/>
      <c r="Y675" s="25" t="n"/>
      <c r="Z675" s="25" t="n"/>
      <c r="AA675" s="25" t="n"/>
      <c r="AB675" s="25" t="n"/>
      <c r="AC675" s="25" t="n"/>
      <c r="AD675" s="25" t="n"/>
      <c r="AE675" s="25" t="n"/>
      <c r="AF675" s="25" t="n"/>
      <c r="AG675" s="25" t="n"/>
    </row>
    <row r="676">
      <c r="A676" s="25" t="n"/>
      <c r="B676" s="25" t="n"/>
      <c r="C676" s="25" t="n"/>
      <c r="D676" s="25" t="n"/>
      <c r="E676" s="25" t="n"/>
      <c r="F676" s="25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25" t="n"/>
      <c r="Q676" s="25" t="n"/>
      <c r="R676" s="25" t="n"/>
      <c r="S676" s="25" t="n"/>
      <c r="T676" s="25" t="n"/>
      <c r="U676" s="25" t="n"/>
      <c r="V676" s="25" t="n"/>
      <c r="W676" s="25" t="n"/>
      <c r="X676" s="25" t="n"/>
      <c r="Y676" s="25" t="n"/>
      <c r="Z676" s="25" t="n"/>
      <c r="AA676" s="25" t="n"/>
      <c r="AB676" s="25" t="n"/>
      <c r="AC676" s="25" t="n"/>
      <c r="AD676" s="25" t="n"/>
      <c r="AE676" s="25" t="n"/>
      <c r="AF676" s="25" t="n"/>
      <c r="AG676" s="25" t="n"/>
    </row>
    <row r="677">
      <c r="A677" s="25" t="n"/>
      <c r="B677" s="25" t="n"/>
      <c r="C677" s="25" t="n"/>
      <c r="D677" s="25" t="n"/>
      <c r="E677" s="25" t="n"/>
      <c r="F677" s="25" t="n"/>
      <c r="G677" s="25" t="n"/>
      <c r="H677" s="25" t="n"/>
      <c r="I677" s="25" t="n"/>
      <c r="J677" s="25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  <c r="AA677" s="25" t="n"/>
      <c r="AB677" s="25" t="n"/>
      <c r="AC677" s="25" t="n"/>
      <c r="AD677" s="25" t="n"/>
      <c r="AE677" s="25" t="n"/>
      <c r="AF677" s="25" t="n"/>
      <c r="AG677" s="25" t="n"/>
    </row>
    <row r="678">
      <c r="A678" s="25" t="n"/>
      <c r="B678" s="25" t="n"/>
      <c r="C678" s="25" t="n"/>
      <c r="D678" s="25" t="n"/>
      <c r="E678" s="25" t="n"/>
      <c r="F678" s="25" t="n"/>
      <c r="G678" s="25" t="n"/>
      <c r="H678" s="25" t="n"/>
      <c r="I678" s="25" t="n"/>
      <c r="J678" s="25" t="n"/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  <c r="AA678" s="25" t="n"/>
      <c r="AB678" s="25" t="n"/>
      <c r="AC678" s="25" t="n"/>
      <c r="AD678" s="25" t="n"/>
      <c r="AE678" s="25" t="n"/>
      <c r="AF678" s="25" t="n"/>
      <c r="AG678" s="25" t="n"/>
    </row>
    <row r="679">
      <c r="A679" s="25" t="n"/>
      <c r="B679" s="25" t="n"/>
      <c r="C679" s="25" t="n"/>
      <c r="D679" s="25" t="n"/>
      <c r="E679" s="25" t="n"/>
      <c r="F679" s="25" t="n"/>
      <c r="G679" s="25" t="n"/>
      <c r="H679" s="25" t="n"/>
      <c r="I679" s="25" t="n"/>
      <c r="J679" s="25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  <c r="AA679" s="25" t="n"/>
      <c r="AB679" s="25" t="n"/>
      <c r="AC679" s="25" t="n"/>
      <c r="AD679" s="25" t="n"/>
      <c r="AE679" s="25" t="n"/>
      <c r="AF679" s="25" t="n"/>
      <c r="AG679" s="25" t="n"/>
    </row>
    <row r="680">
      <c r="A680" s="25" t="n"/>
      <c r="B680" s="25" t="n"/>
      <c r="C680" s="25" t="n"/>
      <c r="D680" s="25" t="n"/>
      <c r="E680" s="25" t="n"/>
      <c r="F680" s="25" t="n"/>
      <c r="G680" s="25" t="n"/>
      <c r="H680" s="25" t="n"/>
      <c r="I680" s="25" t="n"/>
      <c r="J680" s="25" t="n"/>
      <c r="K680" s="25" t="n"/>
      <c r="L680" s="25" t="n"/>
      <c r="M680" s="25" t="n"/>
      <c r="N680" s="25" t="n"/>
      <c r="O680" s="25" t="n"/>
      <c r="P680" s="25" t="n"/>
      <c r="Q680" s="25" t="n"/>
      <c r="R680" s="25" t="n"/>
      <c r="S680" s="25" t="n"/>
      <c r="T680" s="25" t="n"/>
      <c r="U680" s="25" t="n"/>
      <c r="V680" s="25" t="n"/>
      <c r="W680" s="25" t="n"/>
      <c r="X680" s="25" t="n"/>
      <c r="Y680" s="25" t="n"/>
      <c r="Z680" s="25" t="n"/>
      <c r="AA680" s="25" t="n"/>
      <c r="AB680" s="25" t="n"/>
      <c r="AC680" s="25" t="n"/>
      <c r="AD680" s="25" t="n"/>
      <c r="AE680" s="25" t="n"/>
      <c r="AF680" s="25" t="n"/>
      <c r="AG680" s="25" t="n"/>
    </row>
    <row r="681">
      <c r="A681" s="25" t="n"/>
      <c r="B681" s="25" t="n"/>
      <c r="C681" s="25" t="n"/>
      <c r="D681" s="25" t="n"/>
      <c r="E681" s="25" t="n"/>
      <c r="F681" s="25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25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  <c r="Z681" s="25" t="n"/>
      <c r="AA681" s="25" t="n"/>
      <c r="AB681" s="25" t="n"/>
      <c r="AC681" s="25" t="n"/>
      <c r="AD681" s="25" t="n"/>
      <c r="AE681" s="25" t="n"/>
      <c r="AF681" s="25" t="n"/>
      <c r="AG681" s="25" t="n"/>
    </row>
    <row r="682">
      <c r="A682" s="25" t="n"/>
      <c r="B682" s="25" t="n"/>
      <c r="C682" s="25" t="n"/>
      <c r="D682" s="25" t="n"/>
      <c r="E682" s="25" t="n"/>
      <c r="F682" s="25" t="n"/>
      <c r="G682" s="25" t="n"/>
      <c r="H682" s="25" t="n"/>
      <c r="I682" s="25" t="n"/>
      <c r="J682" s="25" t="n"/>
      <c r="K682" s="25" t="n"/>
      <c r="L682" s="25" t="n"/>
      <c r="M682" s="25" t="n"/>
      <c r="N682" s="25" t="n"/>
      <c r="O682" s="25" t="n"/>
      <c r="P682" s="25" t="n"/>
      <c r="Q682" s="25" t="n"/>
      <c r="R682" s="25" t="n"/>
      <c r="S682" s="25" t="n"/>
      <c r="T682" s="25" t="n"/>
      <c r="U682" s="25" t="n"/>
      <c r="V682" s="25" t="n"/>
      <c r="W682" s="25" t="n"/>
      <c r="X682" s="25" t="n"/>
      <c r="Y682" s="25" t="n"/>
      <c r="Z682" s="25" t="n"/>
      <c r="AA682" s="25" t="n"/>
      <c r="AB682" s="25" t="n"/>
      <c r="AC682" s="25" t="n"/>
      <c r="AD682" s="25" t="n"/>
      <c r="AE682" s="25" t="n"/>
      <c r="AF682" s="25" t="n"/>
      <c r="AG682" s="25" t="n"/>
    </row>
    <row r="683">
      <c r="A683" s="25" t="n"/>
      <c r="B683" s="25" t="n"/>
      <c r="C683" s="25" t="n"/>
      <c r="D683" s="25" t="n"/>
      <c r="E683" s="25" t="n"/>
      <c r="F683" s="25" t="n"/>
      <c r="G683" s="25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  <c r="AA683" s="25" t="n"/>
      <c r="AB683" s="25" t="n"/>
      <c r="AC683" s="25" t="n"/>
      <c r="AD683" s="25" t="n"/>
      <c r="AE683" s="25" t="n"/>
      <c r="AF683" s="25" t="n"/>
      <c r="AG683" s="25" t="n"/>
    </row>
    <row r="684">
      <c r="A684" s="25" t="n"/>
      <c r="B684" s="25" t="n"/>
      <c r="C684" s="25" t="n"/>
      <c r="D684" s="25" t="n"/>
      <c r="E684" s="25" t="n"/>
      <c r="F684" s="25" t="n"/>
      <c r="G684" s="25" t="n"/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  <c r="AA684" s="25" t="n"/>
      <c r="AB684" s="25" t="n"/>
      <c r="AC684" s="25" t="n"/>
      <c r="AD684" s="25" t="n"/>
      <c r="AE684" s="25" t="n"/>
      <c r="AF684" s="25" t="n"/>
      <c r="AG684" s="25" t="n"/>
    </row>
    <row r="685">
      <c r="A685" s="25" t="n"/>
      <c r="B685" s="25" t="n"/>
      <c r="C685" s="25" t="n"/>
      <c r="D685" s="25" t="n"/>
      <c r="E685" s="25" t="n"/>
      <c r="F685" s="25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  <c r="AA685" s="25" t="n"/>
      <c r="AB685" s="25" t="n"/>
      <c r="AC685" s="25" t="n"/>
      <c r="AD685" s="25" t="n"/>
      <c r="AE685" s="25" t="n"/>
      <c r="AF685" s="25" t="n"/>
      <c r="AG685" s="25" t="n"/>
    </row>
    <row r="686">
      <c r="A686" s="25" t="n"/>
      <c r="B686" s="25" t="n"/>
      <c r="C686" s="25" t="n"/>
      <c r="D686" s="25" t="n"/>
      <c r="E686" s="25" t="n"/>
      <c r="F686" s="25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  <c r="AA686" s="25" t="n"/>
      <c r="AB686" s="25" t="n"/>
      <c r="AC686" s="25" t="n"/>
      <c r="AD686" s="25" t="n"/>
      <c r="AE686" s="25" t="n"/>
      <c r="AF686" s="25" t="n"/>
      <c r="AG686" s="25" t="n"/>
    </row>
    <row r="687">
      <c r="A687" s="25" t="n"/>
      <c r="B687" s="25" t="n"/>
      <c r="C687" s="25" t="n"/>
      <c r="D687" s="25" t="n"/>
      <c r="E687" s="25" t="n"/>
      <c r="F687" s="25" t="n"/>
      <c r="G687" s="25" t="n"/>
      <c r="H687" s="25" t="n"/>
      <c r="I687" s="25" t="n"/>
      <c r="J687" s="25" t="n"/>
      <c r="K687" s="25" t="n"/>
      <c r="L687" s="25" t="n"/>
      <c r="M687" s="25" t="n"/>
      <c r="N687" s="25" t="n"/>
      <c r="O687" s="25" t="n"/>
      <c r="P687" s="25" t="n"/>
      <c r="Q687" s="25" t="n"/>
      <c r="R687" s="25" t="n"/>
      <c r="S687" s="25" t="n"/>
      <c r="T687" s="25" t="n"/>
      <c r="U687" s="25" t="n"/>
      <c r="V687" s="25" t="n"/>
      <c r="W687" s="25" t="n"/>
      <c r="X687" s="25" t="n"/>
      <c r="Y687" s="25" t="n"/>
      <c r="Z687" s="25" t="n"/>
      <c r="AA687" s="25" t="n"/>
      <c r="AB687" s="25" t="n"/>
      <c r="AC687" s="25" t="n"/>
      <c r="AD687" s="25" t="n"/>
      <c r="AE687" s="25" t="n"/>
      <c r="AF687" s="25" t="n"/>
      <c r="AG687" s="25" t="n"/>
    </row>
    <row r="688">
      <c r="A688" s="25" t="n"/>
      <c r="B688" s="25" t="n"/>
      <c r="C688" s="25" t="n"/>
      <c r="D688" s="25" t="n"/>
      <c r="E688" s="25" t="n"/>
      <c r="F688" s="25" t="n"/>
      <c r="G688" s="25" t="n"/>
      <c r="H688" s="25" t="n"/>
      <c r="I688" s="25" t="n"/>
      <c r="J688" s="25" t="n"/>
      <c r="K688" s="25" t="n"/>
      <c r="L688" s="25" t="n"/>
      <c r="M688" s="25" t="n"/>
      <c r="N688" s="25" t="n"/>
      <c r="O688" s="25" t="n"/>
      <c r="P688" s="25" t="n"/>
      <c r="Q688" s="25" t="n"/>
      <c r="R688" s="25" t="n"/>
      <c r="S688" s="25" t="n"/>
      <c r="T688" s="25" t="n"/>
      <c r="U688" s="25" t="n"/>
      <c r="V688" s="25" t="n"/>
      <c r="W688" s="25" t="n"/>
      <c r="X688" s="25" t="n"/>
      <c r="Y688" s="25" t="n"/>
      <c r="Z688" s="25" t="n"/>
      <c r="AA688" s="25" t="n"/>
      <c r="AB688" s="25" t="n"/>
      <c r="AC688" s="25" t="n"/>
      <c r="AD688" s="25" t="n"/>
      <c r="AE688" s="25" t="n"/>
      <c r="AF688" s="25" t="n"/>
      <c r="AG688" s="25" t="n"/>
    </row>
    <row r="689">
      <c r="A689" s="25" t="n"/>
      <c r="B689" s="25" t="n"/>
      <c r="C689" s="25" t="n"/>
      <c r="D689" s="25" t="n"/>
      <c r="E689" s="25" t="n"/>
      <c r="F689" s="25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25" t="n"/>
      <c r="Q689" s="25" t="n"/>
      <c r="R689" s="25" t="n"/>
      <c r="S689" s="25" t="n"/>
      <c r="T689" s="25" t="n"/>
      <c r="U689" s="25" t="n"/>
      <c r="V689" s="25" t="n"/>
      <c r="W689" s="25" t="n"/>
      <c r="X689" s="25" t="n"/>
      <c r="Y689" s="25" t="n"/>
      <c r="Z689" s="25" t="n"/>
      <c r="AA689" s="25" t="n"/>
      <c r="AB689" s="25" t="n"/>
      <c r="AC689" s="25" t="n"/>
      <c r="AD689" s="25" t="n"/>
      <c r="AE689" s="25" t="n"/>
      <c r="AF689" s="25" t="n"/>
      <c r="AG689" s="25" t="n"/>
    </row>
    <row r="690">
      <c r="A690" s="25" t="n"/>
      <c r="B690" s="25" t="n"/>
      <c r="C690" s="25" t="n"/>
      <c r="D690" s="25" t="n"/>
      <c r="E690" s="25" t="n"/>
      <c r="F690" s="25" t="n"/>
      <c r="G690" s="25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  <c r="AA690" s="25" t="n"/>
      <c r="AB690" s="25" t="n"/>
      <c r="AC690" s="25" t="n"/>
      <c r="AD690" s="25" t="n"/>
      <c r="AE690" s="25" t="n"/>
      <c r="AF690" s="25" t="n"/>
      <c r="AG690" s="25" t="n"/>
    </row>
    <row r="691">
      <c r="A691" s="25" t="n"/>
      <c r="B691" s="25" t="n"/>
      <c r="C691" s="25" t="n"/>
      <c r="D691" s="25" t="n"/>
      <c r="E691" s="25" t="n"/>
      <c r="F691" s="25" t="n"/>
      <c r="G691" s="25" t="n"/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  <c r="AA691" s="25" t="n"/>
      <c r="AB691" s="25" t="n"/>
      <c r="AC691" s="25" t="n"/>
      <c r="AD691" s="25" t="n"/>
      <c r="AE691" s="25" t="n"/>
      <c r="AF691" s="25" t="n"/>
      <c r="AG691" s="25" t="n"/>
    </row>
    <row r="692">
      <c r="A692" s="25" t="n"/>
      <c r="B692" s="25" t="n"/>
      <c r="C692" s="25" t="n"/>
      <c r="D692" s="25" t="n"/>
      <c r="E692" s="25" t="n"/>
      <c r="F692" s="25" t="n"/>
      <c r="G692" s="25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  <c r="AA692" s="25" t="n"/>
      <c r="AB692" s="25" t="n"/>
      <c r="AC692" s="25" t="n"/>
      <c r="AD692" s="25" t="n"/>
      <c r="AE692" s="25" t="n"/>
      <c r="AF692" s="25" t="n"/>
      <c r="AG692" s="25" t="n"/>
    </row>
    <row r="693">
      <c r="A693" s="25" t="n"/>
      <c r="B693" s="25" t="n"/>
      <c r="C693" s="25" t="n"/>
      <c r="D693" s="25" t="n"/>
      <c r="E693" s="25" t="n"/>
      <c r="F693" s="25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25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  <c r="Z693" s="25" t="n"/>
      <c r="AA693" s="25" t="n"/>
      <c r="AB693" s="25" t="n"/>
      <c r="AC693" s="25" t="n"/>
      <c r="AD693" s="25" t="n"/>
      <c r="AE693" s="25" t="n"/>
      <c r="AF693" s="25" t="n"/>
      <c r="AG693" s="25" t="n"/>
    </row>
    <row r="694">
      <c r="A694" s="25" t="n"/>
      <c r="B694" s="25" t="n"/>
      <c r="C694" s="25" t="n"/>
      <c r="D694" s="25" t="n"/>
      <c r="E694" s="25" t="n"/>
      <c r="F694" s="25" t="n"/>
      <c r="G694" s="25" t="n"/>
      <c r="H694" s="25" t="n"/>
      <c r="I694" s="25" t="n"/>
      <c r="J694" s="25" t="n"/>
      <c r="K694" s="25" t="n"/>
      <c r="L694" s="25" t="n"/>
      <c r="M694" s="25" t="n"/>
      <c r="N694" s="25" t="n"/>
      <c r="O694" s="25" t="n"/>
      <c r="P694" s="25" t="n"/>
      <c r="Q694" s="25" t="n"/>
      <c r="R694" s="25" t="n"/>
      <c r="S694" s="25" t="n"/>
      <c r="T694" s="25" t="n"/>
      <c r="U694" s="25" t="n"/>
      <c r="V694" s="25" t="n"/>
      <c r="W694" s="25" t="n"/>
      <c r="X694" s="25" t="n"/>
      <c r="Y694" s="25" t="n"/>
      <c r="Z694" s="25" t="n"/>
      <c r="AA694" s="25" t="n"/>
      <c r="AB694" s="25" t="n"/>
      <c r="AC694" s="25" t="n"/>
      <c r="AD694" s="25" t="n"/>
      <c r="AE694" s="25" t="n"/>
      <c r="AF694" s="25" t="n"/>
      <c r="AG694" s="25" t="n"/>
    </row>
    <row r="695">
      <c r="A695" s="25" t="n"/>
      <c r="B695" s="25" t="n"/>
      <c r="C695" s="25" t="n"/>
      <c r="D695" s="25" t="n"/>
      <c r="E695" s="25" t="n"/>
      <c r="F695" s="25" t="n"/>
      <c r="G695" s="25" t="n"/>
      <c r="H695" s="25" t="n"/>
      <c r="I695" s="25" t="n"/>
      <c r="J695" s="25" t="n"/>
      <c r="K695" s="25" t="n"/>
      <c r="L695" s="25" t="n"/>
      <c r="M695" s="25" t="n"/>
      <c r="N695" s="25" t="n"/>
      <c r="O695" s="25" t="n"/>
      <c r="P695" s="25" t="n"/>
      <c r="Q695" s="25" t="n"/>
      <c r="R695" s="25" t="n"/>
      <c r="S695" s="25" t="n"/>
      <c r="T695" s="25" t="n"/>
      <c r="U695" s="25" t="n"/>
      <c r="V695" s="25" t="n"/>
      <c r="W695" s="25" t="n"/>
      <c r="X695" s="25" t="n"/>
      <c r="Y695" s="25" t="n"/>
      <c r="Z695" s="25" t="n"/>
      <c r="AA695" s="25" t="n"/>
      <c r="AB695" s="25" t="n"/>
      <c r="AC695" s="25" t="n"/>
      <c r="AD695" s="25" t="n"/>
      <c r="AE695" s="25" t="n"/>
      <c r="AF695" s="25" t="n"/>
      <c r="AG695" s="25" t="n"/>
    </row>
    <row r="696">
      <c r="A696" s="25" t="n"/>
      <c r="B696" s="25" t="n"/>
      <c r="C696" s="25" t="n"/>
      <c r="D696" s="25" t="n"/>
      <c r="E696" s="25" t="n"/>
      <c r="F696" s="25" t="n"/>
      <c r="G696" s="25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  <c r="AA696" s="25" t="n"/>
      <c r="AB696" s="25" t="n"/>
      <c r="AC696" s="25" t="n"/>
      <c r="AD696" s="25" t="n"/>
      <c r="AE696" s="25" t="n"/>
      <c r="AF696" s="25" t="n"/>
      <c r="AG696" s="25" t="n"/>
    </row>
    <row r="697">
      <c r="A697" s="25" t="n"/>
      <c r="B697" s="25" t="n"/>
      <c r="C697" s="25" t="n"/>
      <c r="D697" s="25" t="n"/>
      <c r="E697" s="25" t="n"/>
      <c r="F697" s="25" t="n"/>
      <c r="G697" s="25" t="n"/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  <c r="AA697" s="25" t="n"/>
      <c r="AB697" s="25" t="n"/>
      <c r="AC697" s="25" t="n"/>
      <c r="AD697" s="25" t="n"/>
      <c r="AE697" s="25" t="n"/>
      <c r="AF697" s="25" t="n"/>
      <c r="AG697" s="25" t="n"/>
    </row>
    <row r="698">
      <c r="A698" s="25" t="n"/>
      <c r="B698" s="25" t="n"/>
      <c r="C698" s="25" t="n"/>
      <c r="D698" s="25" t="n"/>
      <c r="E698" s="25" t="n"/>
      <c r="F698" s="25" t="n"/>
      <c r="G698" s="25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  <c r="AA698" s="25" t="n"/>
      <c r="AB698" s="25" t="n"/>
      <c r="AC698" s="25" t="n"/>
      <c r="AD698" s="25" t="n"/>
      <c r="AE698" s="25" t="n"/>
      <c r="AF698" s="25" t="n"/>
      <c r="AG698" s="25" t="n"/>
    </row>
    <row r="699">
      <c r="A699" s="25" t="n"/>
      <c r="B699" s="25" t="n"/>
      <c r="C699" s="25" t="n"/>
      <c r="D699" s="25" t="n"/>
      <c r="E699" s="25" t="n"/>
      <c r="F699" s="25" t="n"/>
      <c r="G699" s="25" t="n"/>
      <c r="H699" s="25" t="n"/>
      <c r="I699" s="25" t="n"/>
      <c r="J699" s="25" t="n"/>
      <c r="K699" s="25" t="n"/>
      <c r="L699" s="25" t="n"/>
      <c r="M699" s="25" t="n"/>
      <c r="N699" s="25" t="n"/>
      <c r="O699" s="25" t="n"/>
      <c r="P699" s="25" t="n"/>
      <c r="Q699" s="25" t="n"/>
      <c r="R699" s="25" t="n"/>
      <c r="S699" s="25" t="n"/>
      <c r="T699" s="25" t="n"/>
      <c r="U699" s="25" t="n"/>
      <c r="V699" s="25" t="n"/>
      <c r="W699" s="25" t="n"/>
      <c r="X699" s="25" t="n"/>
      <c r="Y699" s="25" t="n"/>
      <c r="Z699" s="25" t="n"/>
      <c r="AA699" s="25" t="n"/>
      <c r="AB699" s="25" t="n"/>
      <c r="AC699" s="25" t="n"/>
      <c r="AD699" s="25" t="n"/>
      <c r="AE699" s="25" t="n"/>
      <c r="AF699" s="25" t="n"/>
      <c r="AG699" s="25" t="n"/>
    </row>
    <row r="700">
      <c r="A700" s="25" t="n"/>
      <c r="B700" s="25" t="n"/>
      <c r="C700" s="25" t="n"/>
      <c r="D700" s="25" t="n"/>
      <c r="E700" s="25" t="n"/>
      <c r="F700" s="25" t="n"/>
      <c r="G700" s="25" t="n"/>
      <c r="H700" s="25" t="n"/>
      <c r="I700" s="25" t="n"/>
      <c r="J700" s="25" t="n"/>
      <c r="K700" s="25" t="n"/>
      <c r="L700" s="25" t="n"/>
      <c r="M700" s="25" t="n"/>
      <c r="N700" s="25" t="n"/>
      <c r="O700" s="25" t="n"/>
      <c r="P700" s="25" t="n"/>
      <c r="Q700" s="25" t="n"/>
      <c r="R700" s="25" t="n"/>
      <c r="S700" s="25" t="n"/>
      <c r="T700" s="25" t="n"/>
      <c r="U700" s="25" t="n"/>
      <c r="V700" s="25" t="n"/>
      <c r="W700" s="25" t="n"/>
      <c r="X700" s="25" t="n"/>
      <c r="Y700" s="25" t="n"/>
      <c r="Z700" s="25" t="n"/>
      <c r="AA700" s="25" t="n"/>
      <c r="AB700" s="25" t="n"/>
      <c r="AC700" s="25" t="n"/>
      <c r="AD700" s="25" t="n"/>
      <c r="AE700" s="25" t="n"/>
      <c r="AF700" s="25" t="n"/>
      <c r="AG700" s="25" t="n"/>
    </row>
    <row r="701">
      <c r="A701" s="25" t="n"/>
      <c r="B701" s="25" t="n"/>
      <c r="C701" s="25" t="n"/>
      <c r="D701" s="25" t="n"/>
      <c r="E701" s="25" t="n"/>
      <c r="F701" s="25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25" t="n"/>
      <c r="Q701" s="25" t="n"/>
      <c r="R701" s="25" t="n"/>
      <c r="S701" s="25" t="n"/>
      <c r="T701" s="25" t="n"/>
      <c r="U701" s="25" t="n"/>
      <c r="V701" s="25" t="n"/>
      <c r="W701" s="25" t="n"/>
      <c r="X701" s="25" t="n"/>
      <c r="Y701" s="25" t="n"/>
      <c r="Z701" s="25" t="n"/>
      <c r="AA701" s="25" t="n"/>
      <c r="AB701" s="25" t="n"/>
      <c r="AC701" s="25" t="n"/>
      <c r="AD701" s="25" t="n"/>
      <c r="AE701" s="25" t="n"/>
      <c r="AF701" s="25" t="n"/>
      <c r="AG701" s="25" t="n"/>
    </row>
    <row r="702">
      <c r="A702" s="25" t="n"/>
      <c r="B702" s="25" t="n"/>
      <c r="C702" s="25" t="n"/>
      <c r="D702" s="25" t="n"/>
      <c r="E702" s="25" t="n"/>
      <c r="F702" s="25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  <c r="AA702" s="25" t="n"/>
      <c r="AB702" s="25" t="n"/>
      <c r="AC702" s="25" t="n"/>
      <c r="AD702" s="25" t="n"/>
      <c r="AE702" s="25" t="n"/>
      <c r="AF702" s="25" t="n"/>
      <c r="AG702" s="25" t="n"/>
    </row>
    <row r="703">
      <c r="A703" s="25" t="n"/>
      <c r="B703" s="25" t="n"/>
      <c r="C703" s="25" t="n"/>
      <c r="D703" s="25" t="n"/>
      <c r="E703" s="25" t="n"/>
      <c r="F703" s="25" t="n"/>
      <c r="G703" s="25" t="n"/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  <c r="AA703" s="25" t="n"/>
      <c r="AB703" s="25" t="n"/>
      <c r="AC703" s="25" t="n"/>
      <c r="AD703" s="25" t="n"/>
      <c r="AE703" s="25" t="n"/>
      <c r="AF703" s="25" t="n"/>
      <c r="AG703" s="25" t="n"/>
    </row>
    <row r="704">
      <c r="A704" s="25" t="n"/>
      <c r="B704" s="25" t="n"/>
      <c r="C704" s="25" t="n"/>
      <c r="D704" s="25" t="n"/>
      <c r="E704" s="25" t="n"/>
      <c r="F704" s="25" t="n"/>
      <c r="G704" s="25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  <c r="AA704" s="25" t="n"/>
      <c r="AB704" s="25" t="n"/>
      <c r="AC704" s="25" t="n"/>
      <c r="AD704" s="25" t="n"/>
      <c r="AE704" s="25" t="n"/>
      <c r="AF704" s="25" t="n"/>
      <c r="AG704" s="25" t="n"/>
    </row>
    <row r="705">
      <c r="A705" s="25" t="n"/>
      <c r="B705" s="25" t="n"/>
      <c r="C705" s="25" t="n"/>
      <c r="D705" s="25" t="n"/>
      <c r="E705" s="25" t="n"/>
      <c r="F705" s="25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  <c r="AA705" s="25" t="n"/>
      <c r="AB705" s="25" t="n"/>
      <c r="AC705" s="25" t="n"/>
      <c r="AD705" s="25" t="n"/>
      <c r="AE705" s="25" t="n"/>
      <c r="AF705" s="25" t="n"/>
      <c r="AG705" s="25" t="n"/>
    </row>
    <row r="706">
      <c r="A706" s="25" t="n"/>
      <c r="B706" s="25" t="n"/>
      <c r="C706" s="25" t="n"/>
      <c r="D706" s="25" t="n"/>
      <c r="E706" s="25" t="n"/>
      <c r="F706" s="25" t="n"/>
      <c r="G706" s="25" t="n"/>
      <c r="H706" s="25" t="n"/>
      <c r="I706" s="25" t="n"/>
      <c r="J706" s="25" t="n"/>
      <c r="K706" s="25" t="n"/>
      <c r="L706" s="25" t="n"/>
      <c r="M706" s="25" t="n"/>
      <c r="N706" s="25" t="n"/>
      <c r="O706" s="25" t="n"/>
      <c r="P706" s="25" t="n"/>
      <c r="Q706" s="25" t="n"/>
      <c r="R706" s="25" t="n"/>
      <c r="S706" s="25" t="n"/>
      <c r="T706" s="25" t="n"/>
      <c r="U706" s="25" t="n"/>
      <c r="V706" s="25" t="n"/>
      <c r="W706" s="25" t="n"/>
      <c r="X706" s="25" t="n"/>
      <c r="Y706" s="25" t="n"/>
      <c r="Z706" s="25" t="n"/>
      <c r="AA706" s="25" t="n"/>
      <c r="AB706" s="25" t="n"/>
      <c r="AC706" s="25" t="n"/>
      <c r="AD706" s="25" t="n"/>
      <c r="AE706" s="25" t="n"/>
      <c r="AF706" s="25" t="n"/>
      <c r="AG706" s="25" t="n"/>
    </row>
    <row r="707">
      <c r="A707" s="25" t="n"/>
      <c r="B707" s="25" t="n"/>
      <c r="C707" s="25" t="n"/>
      <c r="D707" s="25" t="n"/>
      <c r="E707" s="25" t="n"/>
      <c r="F707" s="25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25" t="n"/>
      <c r="Q707" s="25" t="n"/>
      <c r="R707" s="25" t="n"/>
      <c r="S707" s="25" t="n"/>
      <c r="T707" s="25" t="n"/>
      <c r="U707" s="25" t="n"/>
      <c r="V707" s="25" t="n"/>
      <c r="W707" s="25" t="n"/>
      <c r="X707" s="25" t="n"/>
      <c r="Y707" s="25" t="n"/>
      <c r="Z707" s="25" t="n"/>
      <c r="AA707" s="25" t="n"/>
      <c r="AB707" s="25" t="n"/>
      <c r="AC707" s="25" t="n"/>
      <c r="AD707" s="25" t="n"/>
      <c r="AE707" s="25" t="n"/>
      <c r="AF707" s="25" t="n"/>
      <c r="AG707" s="25" t="n"/>
    </row>
    <row r="708">
      <c r="A708" s="25" t="n"/>
      <c r="B708" s="25" t="n"/>
      <c r="C708" s="25" t="n"/>
      <c r="D708" s="25" t="n"/>
      <c r="E708" s="25" t="n"/>
      <c r="F708" s="25" t="n"/>
      <c r="G708" s="25" t="n"/>
      <c r="H708" s="25" t="n"/>
      <c r="I708" s="25" t="n"/>
      <c r="J708" s="25" t="n"/>
      <c r="K708" s="25" t="n"/>
      <c r="L708" s="25" t="n"/>
      <c r="M708" s="25" t="n"/>
      <c r="N708" s="25" t="n"/>
      <c r="O708" s="25" t="n"/>
      <c r="P708" s="25" t="n"/>
      <c r="Q708" s="25" t="n"/>
      <c r="R708" s="25" t="n"/>
      <c r="S708" s="25" t="n"/>
      <c r="T708" s="25" t="n"/>
      <c r="U708" s="25" t="n"/>
      <c r="V708" s="25" t="n"/>
      <c r="W708" s="25" t="n"/>
      <c r="X708" s="25" t="n"/>
      <c r="Y708" s="25" t="n"/>
      <c r="Z708" s="25" t="n"/>
      <c r="AA708" s="25" t="n"/>
      <c r="AB708" s="25" t="n"/>
      <c r="AC708" s="25" t="n"/>
      <c r="AD708" s="25" t="n"/>
      <c r="AE708" s="25" t="n"/>
      <c r="AF708" s="25" t="n"/>
      <c r="AG708" s="25" t="n"/>
    </row>
    <row r="709">
      <c r="A709" s="25" t="n"/>
      <c r="B709" s="25" t="n"/>
      <c r="C709" s="25" t="n"/>
      <c r="D709" s="25" t="n"/>
      <c r="E709" s="25" t="n"/>
      <c r="F709" s="25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  <c r="AA709" s="25" t="n"/>
      <c r="AB709" s="25" t="n"/>
      <c r="AC709" s="25" t="n"/>
      <c r="AD709" s="25" t="n"/>
      <c r="AE709" s="25" t="n"/>
      <c r="AF709" s="25" t="n"/>
      <c r="AG709" s="25" t="n"/>
    </row>
    <row r="710">
      <c r="A710" s="25" t="n"/>
      <c r="B710" s="25" t="n"/>
      <c r="C710" s="25" t="n"/>
      <c r="D710" s="25" t="n"/>
      <c r="E710" s="25" t="n"/>
      <c r="F710" s="25" t="n"/>
      <c r="G710" s="25" t="n"/>
      <c r="H710" s="25" t="n"/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  <c r="AA710" s="25" t="n"/>
      <c r="AB710" s="25" t="n"/>
      <c r="AC710" s="25" t="n"/>
      <c r="AD710" s="25" t="n"/>
      <c r="AE710" s="25" t="n"/>
      <c r="AF710" s="25" t="n"/>
      <c r="AG710" s="25" t="n"/>
    </row>
    <row r="711">
      <c r="A711" s="25" t="n"/>
      <c r="B711" s="25" t="n"/>
      <c r="C711" s="25" t="n"/>
      <c r="D711" s="25" t="n"/>
      <c r="E711" s="25" t="n"/>
      <c r="F711" s="25" t="n"/>
      <c r="G711" s="25" t="n"/>
      <c r="H711" s="25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  <c r="AA711" s="25" t="n"/>
      <c r="AB711" s="25" t="n"/>
      <c r="AC711" s="25" t="n"/>
      <c r="AD711" s="25" t="n"/>
      <c r="AE711" s="25" t="n"/>
      <c r="AF711" s="25" t="n"/>
      <c r="AG711" s="25" t="n"/>
    </row>
    <row r="712">
      <c r="A712" s="25" t="n"/>
      <c r="B712" s="25" t="n"/>
      <c r="C712" s="25" t="n"/>
      <c r="D712" s="25" t="n"/>
      <c r="E712" s="25" t="n"/>
      <c r="F712" s="25" t="n"/>
      <c r="G712" s="25" t="n"/>
      <c r="H712" s="25" t="n"/>
      <c r="I712" s="25" t="n"/>
      <c r="J712" s="25" t="n"/>
      <c r="K712" s="25" t="n"/>
      <c r="L712" s="25" t="n"/>
      <c r="M712" s="25" t="n"/>
      <c r="N712" s="25" t="n"/>
      <c r="O712" s="25" t="n"/>
      <c r="P712" s="25" t="n"/>
      <c r="Q712" s="25" t="n"/>
      <c r="R712" s="25" t="n"/>
      <c r="S712" s="25" t="n"/>
      <c r="T712" s="25" t="n"/>
      <c r="U712" s="25" t="n"/>
      <c r="V712" s="25" t="n"/>
      <c r="W712" s="25" t="n"/>
      <c r="X712" s="25" t="n"/>
      <c r="Y712" s="25" t="n"/>
      <c r="Z712" s="25" t="n"/>
      <c r="AA712" s="25" t="n"/>
      <c r="AB712" s="25" t="n"/>
      <c r="AC712" s="25" t="n"/>
      <c r="AD712" s="25" t="n"/>
      <c r="AE712" s="25" t="n"/>
      <c r="AF712" s="25" t="n"/>
      <c r="AG712" s="25" t="n"/>
    </row>
    <row r="713">
      <c r="A713" s="25" t="n"/>
      <c r="B713" s="25" t="n"/>
      <c r="C713" s="25" t="n"/>
      <c r="D713" s="25" t="n"/>
      <c r="E713" s="25" t="n"/>
      <c r="F713" s="25" t="n"/>
      <c r="G713" s="25" t="n"/>
      <c r="H713" s="25" t="n"/>
      <c r="I713" s="25" t="n"/>
      <c r="J713" s="25" t="n"/>
      <c r="K713" s="25" t="n"/>
      <c r="L713" s="25" t="n"/>
      <c r="M713" s="25" t="n"/>
      <c r="N713" s="25" t="n"/>
      <c r="O713" s="25" t="n"/>
      <c r="P713" s="25" t="n"/>
      <c r="Q713" s="25" t="n"/>
      <c r="R713" s="25" t="n"/>
      <c r="S713" s="25" t="n"/>
      <c r="T713" s="25" t="n"/>
      <c r="U713" s="25" t="n"/>
      <c r="V713" s="25" t="n"/>
      <c r="W713" s="25" t="n"/>
      <c r="X713" s="25" t="n"/>
      <c r="Y713" s="25" t="n"/>
      <c r="Z713" s="25" t="n"/>
      <c r="AA713" s="25" t="n"/>
      <c r="AB713" s="25" t="n"/>
      <c r="AC713" s="25" t="n"/>
      <c r="AD713" s="25" t="n"/>
      <c r="AE713" s="25" t="n"/>
      <c r="AF713" s="25" t="n"/>
      <c r="AG713" s="25" t="n"/>
    </row>
    <row r="714">
      <c r="A714" s="25" t="n"/>
      <c r="B714" s="25" t="n"/>
      <c r="C714" s="25" t="n"/>
      <c r="D714" s="25" t="n"/>
      <c r="E714" s="25" t="n"/>
      <c r="F714" s="25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25" t="n"/>
      <c r="Q714" s="25" t="n"/>
      <c r="R714" s="25" t="n"/>
      <c r="S714" s="25" t="n"/>
      <c r="T714" s="25" t="n"/>
      <c r="U714" s="25" t="n"/>
      <c r="V714" s="25" t="n"/>
      <c r="W714" s="25" t="n"/>
      <c r="X714" s="25" t="n"/>
      <c r="Y714" s="25" t="n"/>
      <c r="Z714" s="25" t="n"/>
      <c r="AA714" s="25" t="n"/>
      <c r="AB714" s="25" t="n"/>
      <c r="AC714" s="25" t="n"/>
      <c r="AD714" s="25" t="n"/>
      <c r="AE714" s="25" t="n"/>
      <c r="AF714" s="25" t="n"/>
      <c r="AG714" s="25" t="n"/>
    </row>
    <row r="715">
      <c r="A715" s="25" t="n"/>
      <c r="B715" s="25" t="n"/>
      <c r="C715" s="25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  <c r="AA715" s="25" t="n"/>
      <c r="AB715" s="25" t="n"/>
      <c r="AC715" s="25" t="n"/>
      <c r="AD715" s="25" t="n"/>
      <c r="AE715" s="25" t="n"/>
      <c r="AF715" s="25" t="n"/>
      <c r="AG715" s="25" t="n"/>
    </row>
    <row r="716">
      <c r="A716" s="25" t="n"/>
      <c r="B716" s="25" t="n"/>
      <c r="C716" s="25" t="n"/>
      <c r="D716" s="25" t="n"/>
      <c r="E716" s="25" t="n"/>
      <c r="F716" s="25" t="n"/>
      <c r="G716" s="25" t="n"/>
      <c r="H716" s="25" t="n"/>
      <c r="I716" s="25" t="n"/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  <c r="AA716" s="25" t="n"/>
      <c r="AB716" s="25" t="n"/>
      <c r="AC716" s="25" t="n"/>
      <c r="AD716" s="25" t="n"/>
      <c r="AE716" s="25" t="n"/>
      <c r="AF716" s="25" t="n"/>
      <c r="AG716" s="25" t="n"/>
    </row>
    <row r="717">
      <c r="A717" s="25" t="n"/>
      <c r="B717" s="25" t="n"/>
      <c r="C717" s="25" t="n"/>
      <c r="D717" s="25" t="n"/>
      <c r="E717" s="25" t="n"/>
      <c r="F717" s="25" t="n"/>
      <c r="G717" s="25" t="n"/>
      <c r="H717" s="25" t="n"/>
      <c r="I717" s="25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  <c r="AA717" s="25" t="n"/>
      <c r="AB717" s="25" t="n"/>
      <c r="AC717" s="25" t="n"/>
      <c r="AD717" s="25" t="n"/>
      <c r="AE717" s="25" t="n"/>
      <c r="AF717" s="25" t="n"/>
      <c r="AG717" s="25" t="n"/>
    </row>
    <row r="718">
      <c r="A718" s="25" t="n"/>
      <c r="B718" s="25" t="n"/>
      <c r="C718" s="25" t="n"/>
      <c r="D718" s="25" t="n"/>
      <c r="E718" s="25" t="n"/>
      <c r="F718" s="25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25" t="n"/>
      <c r="Q718" s="25" t="n"/>
      <c r="R718" s="25" t="n"/>
      <c r="S718" s="25" t="n"/>
      <c r="T718" s="25" t="n"/>
      <c r="U718" s="25" t="n"/>
      <c r="V718" s="25" t="n"/>
      <c r="W718" s="25" t="n"/>
      <c r="X718" s="25" t="n"/>
      <c r="Y718" s="25" t="n"/>
      <c r="Z718" s="25" t="n"/>
      <c r="AA718" s="25" t="n"/>
      <c r="AB718" s="25" t="n"/>
      <c r="AC718" s="25" t="n"/>
      <c r="AD718" s="25" t="n"/>
      <c r="AE718" s="25" t="n"/>
      <c r="AF718" s="25" t="n"/>
      <c r="AG718" s="25" t="n"/>
    </row>
    <row r="719">
      <c r="A719" s="25" t="n"/>
      <c r="B719" s="25" t="n"/>
      <c r="C719" s="25" t="n"/>
      <c r="D719" s="25" t="n"/>
      <c r="E719" s="25" t="n"/>
      <c r="F719" s="25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25" t="n"/>
      <c r="Q719" s="25" t="n"/>
      <c r="R719" s="25" t="n"/>
      <c r="S719" s="25" t="n"/>
      <c r="T719" s="25" t="n"/>
      <c r="U719" s="25" t="n"/>
      <c r="V719" s="25" t="n"/>
      <c r="W719" s="25" t="n"/>
      <c r="X719" s="25" t="n"/>
      <c r="Y719" s="25" t="n"/>
      <c r="Z719" s="25" t="n"/>
      <c r="AA719" s="25" t="n"/>
      <c r="AB719" s="25" t="n"/>
      <c r="AC719" s="25" t="n"/>
      <c r="AD719" s="25" t="n"/>
      <c r="AE719" s="25" t="n"/>
      <c r="AF719" s="25" t="n"/>
      <c r="AG719" s="25" t="n"/>
    </row>
    <row r="720">
      <c r="A720" s="25" t="n"/>
      <c r="B720" s="25" t="n"/>
      <c r="C720" s="25" t="n"/>
      <c r="D720" s="25" t="n"/>
      <c r="E720" s="25" t="n"/>
      <c r="F720" s="25" t="n"/>
      <c r="G720" s="25" t="n"/>
      <c r="H720" s="25" t="n"/>
      <c r="I720" s="25" t="n"/>
      <c r="J720" s="25" t="n"/>
      <c r="K720" s="25" t="n"/>
      <c r="L720" s="25" t="n"/>
      <c r="M720" s="25" t="n"/>
      <c r="N720" s="25" t="n"/>
      <c r="O720" s="25" t="n"/>
      <c r="P720" s="25" t="n"/>
      <c r="Q720" s="25" t="n"/>
      <c r="R720" s="25" t="n"/>
      <c r="S720" s="25" t="n"/>
      <c r="T720" s="25" t="n"/>
      <c r="U720" s="25" t="n"/>
      <c r="V720" s="25" t="n"/>
      <c r="W720" s="25" t="n"/>
      <c r="X720" s="25" t="n"/>
      <c r="Y720" s="25" t="n"/>
      <c r="Z720" s="25" t="n"/>
      <c r="AA720" s="25" t="n"/>
      <c r="AB720" s="25" t="n"/>
      <c r="AC720" s="25" t="n"/>
      <c r="AD720" s="25" t="n"/>
      <c r="AE720" s="25" t="n"/>
      <c r="AF720" s="25" t="n"/>
      <c r="AG720" s="25" t="n"/>
    </row>
    <row r="721">
      <c r="A721" s="25" t="n"/>
      <c r="B721" s="25" t="n"/>
      <c r="C721" s="25" t="n"/>
      <c r="D721" s="25" t="n"/>
      <c r="E721" s="25" t="n"/>
      <c r="F721" s="25" t="n"/>
      <c r="G721" s="25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  <c r="AA721" s="25" t="n"/>
      <c r="AB721" s="25" t="n"/>
      <c r="AC721" s="25" t="n"/>
      <c r="AD721" s="25" t="n"/>
      <c r="AE721" s="25" t="n"/>
      <c r="AF721" s="25" t="n"/>
      <c r="AG721" s="25" t="n"/>
    </row>
    <row r="722">
      <c r="A722" s="25" t="n"/>
      <c r="B722" s="25" t="n"/>
      <c r="C722" s="25" t="n"/>
      <c r="D722" s="25" t="n"/>
      <c r="E722" s="25" t="n"/>
      <c r="F722" s="25" t="n"/>
      <c r="G722" s="25" t="n"/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  <c r="AA722" s="25" t="n"/>
      <c r="AB722" s="25" t="n"/>
      <c r="AC722" s="25" t="n"/>
      <c r="AD722" s="25" t="n"/>
      <c r="AE722" s="25" t="n"/>
      <c r="AF722" s="25" t="n"/>
      <c r="AG722" s="25" t="n"/>
    </row>
    <row r="723">
      <c r="A723" s="25" t="n"/>
      <c r="B723" s="25" t="n"/>
      <c r="C723" s="25" t="n"/>
      <c r="D723" s="25" t="n"/>
      <c r="E723" s="25" t="n"/>
      <c r="F723" s="25" t="n"/>
      <c r="G723" s="25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  <c r="AA723" s="25" t="n"/>
      <c r="AB723" s="25" t="n"/>
      <c r="AC723" s="25" t="n"/>
      <c r="AD723" s="25" t="n"/>
      <c r="AE723" s="25" t="n"/>
      <c r="AF723" s="25" t="n"/>
      <c r="AG723" s="25" t="n"/>
    </row>
    <row r="724">
      <c r="A724" s="25" t="n"/>
      <c r="B724" s="25" t="n"/>
      <c r="C724" s="25" t="n"/>
      <c r="D724" s="25" t="n"/>
      <c r="E724" s="25" t="n"/>
      <c r="F724" s="25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  <c r="AA724" s="25" t="n"/>
      <c r="AB724" s="25" t="n"/>
      <c r="AC724" s="25" t="n"/>
      <c r="AD724" s="25" t="n"/>
      <c r="AE724" s="25" t="n"/>
      <c r="AF724" s="25" t="n"/>
      <c r="AG724" s="25" t="n"/>
    </row>
    <row r="725">
      <c r="A725" s="25" t="n"/>
      <c r="B725" s="25" t="n"/>
      <c r="C725" s="25" t="n"/>
      <c r="D725" s="25" t="n"/>
      <c r="E725" s="25" t="n"/>
      <c r="F725" s="25" t="n"/>
      <c r="G725" s="25" t="n"/>
      <c r="H725" s="25" t="n"/>
      <c r="I725" s="25" t="n"/>
      <c r="J725" s="25" t="n"/>
      <c r="K725" s="25" t="n"/>
      <c r="L725" s="25" t="n"/>
      <c r="M725" s="25" t="n"/>
      <c r="N725" s="25" t="n"/>
      <c r="O725" s="25" t="n"/>
      <c r="P725" s="25" t="n"/>
      <c r="Q725" s="25" t="n"/>
      <c r="R725" s="25" t="n"/>
      <c r="S725" s="25" t="n"/>
      <c r="T725" s="25" t="n"/>
      <c r="U725" s="25" t="n"/>
      <c r="V725" s="25" t="n"/>
      <c r="W725" s="25" t="n"/>
      <c r="X725" s="25" t="n"/>
      <c r="Y725" s="25" t="n"/>
      <c r="Z725" s="25" t="n"/>
      <c r="AA725" s="25" t="n"/>
      <c r="AB725" s="25" t="n"/>
      <c r="AC725" s="25" t="n"/>
      <c r="AD725" s="25" t="n"/>
      <c r="AE725" s="25" t="n"/>
      <c r="AF725" s="25" t="n"/>
      <c r="AG725" s="25" t="n"/>
    </row>
    <row r="726">
      <c r="A726" s="25" t="n"/>
      <c r="B726" s="25" t="n"/>
      <c r="C726" s="25" t="n"/>
      <c r="D726" s="25" t="n"/>
      <c r="E726" s="25" t="n"/>
      <c r="F726" s="25" t="n"/>
      <c r="G726" s="25" t="n"/>
      <c r="H726" s="25" t="n"/>
      <c r="I726" s="25" t="n"/>
      <c r="J726" s="25" t="n"/>
      <c r="K726" s="25" t="n"/>
      <c r="L726" s="25" t="n"/>
      <c r="M726" s="25" t="n"/>
      <c r="N726" s="25" t="n"/>
      <c r="O726" s="25" t="n"/>
      <c r="P726" s="25" t="n"/>
      <c r="Q726" s="25" t="n"/>
      <c r="R726" s="25" t="n"/>
      <c r="S726" s="25" t="n"/>
      <c r="T726" s="25" t="n"/>
      <c r="U726" s="25" t="n"/>
      <c r="V726" s="25" t="n"/>
      <c r="W726" s="25" t="n"/>
      <c r="X726" s="25" t="n"/>
      <c r="Y726" s="25" t="n"/>
      <c r="Z726" s="25" t="n"/>
      <c r="AA726" s="25" t="n"/>
      <c r="AB726" s="25" t="n"/>
      <c r="AC726" s="25" t="n"/>
      <c r="AD726" s="25" t="n"/>
      <c r="AE726" s="25" t="n"/>
      <c r="AF726" s="25" t="n"/>
      <c r="AG726" s="25" t="n"/>
    </row>
    <row r="727">
      <c r="A727" s="25" t="n"/>
      <c r="B727" s="25" t="n"/>
      <c r="C727" s="25" t="n"/>
      <c r="D727" s="25" t="n"/>
      <c r="E727" s="25" t="n"/>
      <c r="F727" s="25" t="n"/>
      <c r="G727" s="25" t="n"/>
      <c r="H727" s="25" t="n"/>
      <c r="I727" s="25" t="n"/>
      <c r="J727" s="25" t="n"/>
      <c r="K727" s="25" t="n"/>
      <c r="L727" s="25" t="n"/>
      <c r="M727" s="25" t="n"/>
      <c r="N727" s="25" t="n"/>
      <c r="O727" s="25" t="n"/>
      <c r="P727" s="25" t="n"/>
      <c r="Q727" s="25" t="n"/>
      <c r="R727" s="25" t="n"/>
      <c r="S727" s="25" t="n"/>
      <c r="T727" s="25" t="n"/>
      <c r="U727" s="25" t="n"/>
      <c r="V727" s="25" t="n"/>
      <c r="W727" s="25" t="n"/>
      <c r="X727" s="25" t="n"/>
      <c r="Y727" s="25" t="n"/>
      <c r="Z727" s="25" t="n"/>
      <c r="AA727" s="25" t="n"/>
      <c r="AB727" s="25" t="n"/>
      <c r="AC727" s="25" t="n"/>
      <c r="AD727" s="25" t="n"/>
      <c r="AE727" s="25" t="n"/>
      <c r="AF727" s="25" t="n"/>
      <c r="AG727" s="25" t="n"/>
    </row>
    <row r="728">
      <c r="A728" s="25" t="n"/>
      <c r="B728" s="25" t="n"/>
      <c r="C728" s="25" t="n"/>
      <c r="D728" s="25" t="n"/>
      <c r="E728" s="25" t="n"/>
      <c r="F728" s="25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  <c r="AA728" s="25" t="n"/>
      <c r="AB728" s="25" t="n"/>
      <c r="AC728" s="25" t="n"/>
      <c r="AD728" s="25" t="n"/>
      <c r="AE728" s="25" t="n"/>
      <c r="AF728" s="25" t="n"/>
      <c r="AG728" s="25" t="n"/>
    </row>
    <row r="729">
      <c r="A729" s="25" t="n"/>
      <c r="B729" s="25" t="n"/>
      <c r="C729" s="25" t="n"/>
      <c r="D729" s="25" t="n"/>
      <c r="E729" s="25" t="n"/>
      <c r="F729" s="25" t="n"/>
      <c r="G729" s="25" t="n"/>
      <c r="H729" s="25" t="n"/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  <c r="AA729" s="25" t="n"/>
      <c r="AB729" s="25" t="n"/>
      <c r="AC729" s="25" t="n"/>
      <c r="AD729" s="25" t="n"/>
      <c r="AE729" s="25" t="n"/>
      <c r="AF729" s="25" t="n"/>
      <c r="AG729" s="25" t="n"/>
    </row>
    <row r="730">
      <c r="A730" s="25" t="n"/>
      <c r="B730" s="25" t="n"/>
      <c r="C730" s="25" t="n"/>
      <c r="D730" s="25" t="n"/>
      <c r="E730" s="25" t="n"/>
      <c r="F730" s="25" t="n"/>
      <c r="G730" s="25" t="n"/>
      <c r="H730" s="25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  <c r="AA730" s="25" t="n"/>
      <c r="AB730" s="25" t="n"/>
      <c r="AC730" s="25" t="n"/>
      <c r="AD730" s="25" t="n"/>
      <c r="AE730" s="25" t="n"/>
      <c r="AF730" s="25" t="n"/>
      <c r="AG730" s="25" t="n"/>
    </row>
    <row r="731">
      <c r="A731" s="25" t="n"/>
      <c r="B731" s="25" t="n"/>
      <c r="C731" s="25" t="n"/>
      <c r="D731" s="25" t="n"/>
      <c r="E731" s="25" t="n"/>
      <c r="F731" s="25" t="n"/>
      <c r="G731" s="25" t="n"/>
      <c r="H731" s="25" t="n"/>
      <c r="I731" s="25" t="n"/>
      <c r="J731" s="25" t="n"/>
      <c r="K731" s="25" t="n"/>
      <c r="L731" s="25" t="n"/>
      <c r="M731" s="25" t="n"/>
      <c r="N731" s="25" t="n"/>
      <c r="O731" s="25" t="n"/>
      <c r="P731" s="25" t="n"/>
      <c r="Q731" s="25" t="n"/>
      <c r="R731" s="25" t="n"/>
      <c r="S731" s="25" t="n"/>
      <c r="T731" s="25" t="n"/>
      <c r="U731" s="25" t="n"/>
      <c r="V731" s="25" t="n"/>
      <c r="W731" s="25" t="n"/>
      <c r="X731" s="25" t="n"/>
      <c r="Y731" s="25" t="n"/>
      <c r="Z731" s="25" t="n"/>
      <c r="AA731" s="25" t="n"/>
      <c r="AB731" s="25" t="n"/>
      <c r="AC731" s="25" t="n"/>
      <c r="AD731" s="25" t="n"/>
      <c r="AE731" s="25" t="n"/>
      <c r="AF731" s="25" t="n"/>
      <c r="AG731" s="25" t="n"/>
    </row>
    <row r="732">
      <c r="A732" s="25" t="n"/>
      <c r="B732" s="25" t="n"/>
      <c r="C732" s="25" t="n"/>
      <c r="D732" s="25" t="n"/>
      <c r="E732" s="25" t="n"/>
      <c r="F732" s="25" t="n"/>
      <c r="G732" s="25" t="n"/>
      <c r="H732" s="25" t="n"/>
      <c r="I732" s="25" t="n"/>
      <c r="J732" s="25" t="n"/>
      <c r="K732" s="25" t="n"/>
      <c r="L732" s="25" t="n"/>
      <c r="M732" s="25" t="n"/>
      <c r="N732" s="25" t="n"/>
      <c r="O732" s="25" t="n"/>
      <c r="P732" s="25" t="n"/>
      <c r="Q732" s="25" t="n"/>
      <c r="R732" s="25" t="n"/>
      <c r="S732" s="25" t="n"/>
      <c r="T732" s="25" t="n"/>
      <c r="U732" s="25" t="n"/>
      <c r="V732" s="25" t="n"/>
      <c r="W732" s="25" t="n"/>
      <c r="X732" s="25" t="n"/>
      <c r="Y732" s="25" t="n"/>
      <c r="Z732" s="25" t="n"/>
      <c r="AA732" s="25" t="n"/>
      <c r="AB732" s="25" t="n"/>
      <c r="AC732" s="25" t="n"/>
      <c r="AD732" s="25" t="n"/>
      <c r="AE732" s="25" t="n"/>
      <c r="AF732" s="25" t="n"/>
      <c r="AG732" s="25" t="n"/>
    </row>
    <row r="733">
      <c r="A733" s="25" t="n"/>
      <c r="B733" s="25" t="n"/>
      <c r="C733" s="25" t="n"/>
      <c r="D733" s="25" t="n"/>
      <c r="E733" s="25" t="n"/>
      <c r="F733" s="25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25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  <c r="Z733" s="25" t="n"/>
      <c r="AA733" s="25" t="n"/>
      <c r="AB733" s="25" t="n"/>
      <c r="AC733" s="25" t="n"/>
      <c r="AD733" s="25" t="n"/>
      <c r="AE733" s="25" t="n"/>
      <c r="AF733" s="25" t="n"/>
      <c r="AG733" s="25" t="n"/>
    </row>
    <row r="734">
      <c r="A734" s="25" t="n"/>
      <c r="B734" s="25" t="n"/>
      <c r="C734" s="25" t="n"/>
      <c r="D734" s="25" t="n"/>
      <c r="E734" s="25" t="n"/>
      <c r="F734" s="25" t="n"/>
      <c r="G734" s="25" t="n"/>
      <c r="H734" s="25" t="n"/>
      <c r="I734" s="25" t="n"/>
      <c r="J734" s="25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  <c r="AA734" s="25" t="n"/>
      <c r="AB734" s="25" t="n"/>
      <c r="AC734" s="25" t="n"/>
      <c r="AD734" s="25" t="n"/>
      <c r="AE734" s="25" t="n"/>
      <c r="AF734" s="25" t="n"/>
      <c r="AG734" s="25" t="n"/>
    </row>
    <row r="735">
      <c r="A735" s="25" t="n"/>
      <c r="B735" s="25" t="n"/>
      <c r="C735" s="25" t="n"/>
      <c r="D735" s="25" t="n"/>
      <c r="E735" s="25" t="n"/>
      <c r="F735" s="25" t="n"/>
      <c r="G735" s="25" t="n"/>
      <c r="H735" s="25" t="n"/>
      <c r="I735" s="25" t="n"/>
      <c r="J735" s="25" t="n"/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  <c r="AA735" s="25" t="n"/>
      <c r="AB735" s="25" t="n"/>
      <c r="AC735" s="25" t="n"/>
      <c r="AD735" s="25" t="n"/>
      <c r="AE735" s="25" t="n"/>
      <c r="AF735" s="25" t="n"/>
      <c r="AG735" s="25" t="n"/>
    </row>
    <row r="736">
      <c r="A736" s="25" t="n"/>
      <c r="B736" s="25" t="n"/>
      <c r="C736" s="25" t="n"/>
      <c r="D736" s="25" t="n"/>
      <c r="E736" s="25" t="n"/>
      <c r="F736" s="25" t="n"/>
      <c r="G736" s="25" t="n"/>
      <c r="H736" s="25" t="n"/>
      <c r="I736" s="25" t="n"/>
      <c r="J736" s="25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  <c r="AA736" s="25" t="n"/>
      <c r="AB736" s="25" t="n"/>
      <c r="AC736" s="25" t="n"/>
      <c r="AD736" s="25" t="n"/>
      <c r="AE736" s="25" t="n"/>
      <c r="AF736" s="25" t="n"/>
      <c r="AG736" s="25" t="n"/>
    </row>
    <row r="737">
      <c r="A737" s="25" t="n"/>
      <c r="B737" s="25" t="n"/>
      <c r="C737" s="25" t="n"/>
      <c r="D737" s="25" t="n"/>
      <c r="E737" s="25" t="n"/>
      <c r="F737" s="25" t="n"/>
      <c r="G737" s="25" t="n"/>
      <c r="H737" s="25" t="n"/>
      <c r="I737" s="25" t="n"/>
      <c r="J737" s="25" t="n"/>
      <c r="K737" s="25" t="n"/>
      <c r="L737" s="25" t="n"/>
      <c r="M737" s="25" t="n"/>
      <c r="N737" s="25" t="n"/>
      <c r="O737" s="25" t="n"/>
      <c r="P737" s="25" t="n"/>
      <c r="Q737" s="25" t="n"/>
      <c r="R737" s="25" t="n"/>
      <c r="S737" s="25" t="n"/>
      <c r="T737" s="25" t="n"/>
      <c r="U737" s="25" t="n"/>
      <c r="V737" s="25" t="n"/>
      <c r="W737" s="25" t="n"/>
      <c r="X737" s="25" t="n"/>
      <c r="Y737" s="25" t="n"/>
      <c r="Z737" s="25" t="n"/>
      <c r="AA737" s="25" t="n"/>
      <c r="AB737" s="25" t="n"/>
      <c r="AC737" s="25" t="n"/>
      <c r="AD737" s="25" t="n"/>
      <c r="AE737" s="25" t="n"/>
      <c r="AF737" s="25" t="n"/>
      <c r="AG737" s="25" t="n"/>
    </row>
    <row r="738">
      <c r="A738" s="25" t="n"/>
      <c r="B738" s="25" t="n"/>
      <c r="C738" s="25" t="n"/>
      <c r="D738" s="25" t="n"/>
      <c r="E738" s="25" t="n"/>
      <c r="F738" s="25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25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  <c r="Z738" s="25" t="n"/>
      <c r="AA738" s="25" t="n"/>
      <c r="AB738" s="25" t="n"/>
      <c r="AC738" s="25" t="n"/>
      <c r="AD738" s="25" t="n"/>
      <c r="AE738" s="25" t="n"/>
      <c r="AF738" s="25" t="n"/>
      <c r="AG738" s="25" t="n"/>
    </row>
    <row r="739">
      <c r="A739" s="25" t="n"/>
      <c r="B739" s="25" t="n"/>
      <c r="C739" s="25" t="n"/>
      <c r="D739" s="25" t="n"/>
      <c r="E739" s="25" t="n"/>
      <c r="F739" s="25" t="n"/>
      <c r="G739" s="25" t="n"/>
      <c r="H739" s="25" t="n"/>
      <c r="I739" s="25" t="n"/>
      <c r="J739" s="25" t="n"/>
      <c r="K739" s="25" t="n"/>
      <c r="L739" s="25" t="n"/>
      <c r="M739" s="25" t="n"/>
      <c r="N739" s="25" t="n"/>
      <c r="O739" s="25" t="n"/>
      <c r="P739" s="25" t="n"/>
      <c r="Q739" s="25" t="n"/>
      <c r="R739" s="25" t="n"/>
      <c r="S739" s="25" t="n"/>
      <c r="T739" s="25" t="n"/>
      <c r="U739" s="25" t="n"/>
      <c r="V739" s="25" t="n"/>
      <c r="W739" s="25" t="n"/>
      <c r="X739" s="25" t="n"/>
      <c r="Y739" s="25" t="n"/>
      <c r="Z739" s="25" t="n"/>
      <c r="AA739" s="25" t="n"/>
      <c r="AB739" s="25" t="n"/>
      <c r="AC739" s="25" t="n"/>
      <c r="AD739" s="25" t="n"/>
      <c r="AE739" s="25" t="n"/>
      <c r="AF739" s="25" t="n"/>
      <c r="AG739" s="25" t="n"/>
    </row>
    <row r="740">
      <c r="A740" s="25" t="n"/>
      <c r="B740" s="25" t="n"/>
      <c r="C740" s="25" t="n"/>
      <c r="D740" s="25" t="n"/>
      <c r="E740" s="25" t="n"/>
      <c r="F740" s="25" t="n"/>
      <c r="G740" s="25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  <c r="AA740" s="25" t="n"/>
      <c r="AB740" s="25" t="n"/>
      <c r="AC740" s="25" t="n"/>
      <c r="AD740" s="25" t="n"/>
      <c r="AE740" s="25" t="n"/>
      <c r="AF740" s="25" t="n"/>
      <c r="AG740" s="25" t="n"/>
    </row>
    <row r="741">
      <c r="A741" s="25" t="n"/>
      <c r="B741" s="25" t="n"/>
      <c r="C741" s="25" t="n"/>
      <c r="D741" s="25" t="n"/>
      <c r="E741" s="25" t="n"/>
      <c r="F741" s="25" t="n"/>
      <c r="G741" s="25" t="n"/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  <c r="AA741" s="25" t="n"/>
      <c r="AB741" s="25" t="n"/>
      <c r="AC741" s="25" t="n"/>
      <c r="AD741" s="25" t="n"/>
      <c r="AE741" s="25" t="n"/>
      <c r="AF741" s="25" t="n"/>
      <c r="AG741" s="25" t="n"/>
    </row>
    <row r="742">
      <c r="A742" s="25" t="n"/>
      <c r="B742" s="25" t="n"/>
      <c r="C742" s="25" t="n"/>
      <c r="D742" s="25" t="n"/>
      <c r="E742" s="25" t="n"/>
      <c r="F742" s="25" t="n"/>
      <c r="G742" s="25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  <c r="AA742" s="25" t="n"/>
      <c r="AB742" s="25" t="n"/>
      <c r="AC742" s="25" t="n"/>
      <c r="AD742" s="25" t="n"/>
      <c r="AE742" s="25" t="n"/>
      <c r="AF742" s="25" t="n"/>
      <c r="AG742" s="25" t="n"/>
    </row>
    <row r="743">
      <c r="A743" s="25" t="n"/>
      <c r="B743" s="25" t="n"/>
      <c r="C743" s="25" t="n"/>
      <c r="D743" s="25" t="n"/>
      <c r="E743" s="25" t="n"/>
      <c r="F743" s="25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  <c r="AA743" s="25" t="n"/>
      <c r="AB743" s="25" t="n"/>
      <c r="AC743" s="25" t="n"/>
      <c r="AD743" s="25" t="n"/>
      <c r="AE743" s="25" t="n"/>
      <c r="AF743" s="25" t="n"/>
      <c r="AG743" s="25" t="n"/>
    </row>
    <row r="744">
      <c r="A744" s="25" t="n"/>
      <c r="B744" s="25" t="n"/>
      <c r="C744" s="25" t="n"/>
      <c r="D744" s="25" t="n"/>
      <c r="E744" s="25" t="n"/>
      <c r="F744" s="25" t="n"/>
      <c r="G744" s="25" t="n"/>
      <c r="H744" s="25" t="n"/>
      <c r="I744" s="25" t="n"/>
      <c r="J744" s="25" t="n"/>
      <c r="K744" s="25" t="n"/>
      <c r="L744" s="25" t="n"/>
      <c r="M744" s="25" t="n"/>
      <c r="N744" s="25" t="n"/>
      <c r="O744" s="25" t="n"/>
      <c r="P744" s="25" t="n"/>
      <c r="Q744" s="25" t="n"/>
      <c r="R744" s="25" t="n"/>
      <c r="S744" s="25" t="n"/>
      <c r="T744" s="25" t="n"/>
      <c r="U744" s="25" t="n"/>
      <c r="V744" s="25" t="n"/>
      <c r="W744" s="25" t="n"/>
      <c r="X744" s="25" t="n"/>
      <c r="Y744" s="25" t="n"/>
      <c r="Z744" s="25" t="n"/>
      <c r="AA744" s="25" t="n"/>
      <c r="AB744" s="25" t="n"/>
      <c r="AC744" s="25" t="n"/>
      <c r="AD744" s="25" t="n"/>
      <c r="AE744" s="25" t="n"/>
      <c r="AF744" s="25" t="n"/>
      <c r="AG744" s="25" t="n"/>
    </row>
    <row r="745">
      <c r="A745" s="25" t="n"/>
      <c r="B745" s="25" t="n"/>
      <c r="C745" s="25" t="n"/>
      <c r="D745" s="25" t="n"/>
      <c r="E745" s="25" t="n"/>
      <c r="F745" s="25" t="n"/>
      <c r="G745" s="25" t="n"/>
      <c r="H745" s="25" t="n"/>
      <c r="I745" s="25" t="n"/>
      <c r="J745" s="25" t="n"/>
      <c r="K745" s="25" t="n"/>
      <c r="L745" s="25" t="n"/>
      <c r="M745" s="25" t="n"/>
      <c r="N745" s="25" t="n"/>
      <c r="O745" s="25" t="n"/>
      <c r="P745" s="25" t="n"/>
      <c r="Q745" s="25" t="n"/>
      <c r="R745" s="25" t="n"/>
      <c r="S745" s="25" t="n"/>
      <c r="T745" s="25" t="n"/>
      <c r="U745" s="25" t="n"/>
      <c r="V745" s="25" t="n"/>
      <c r="W745" s="25" t="n"/>
      <c r="X745" s="25" t="n"/>
      <c r="Y745" s="25" t="n"/>
      <c r="Z745" s="25" t="n"/>
      <c r="AA745" s="25" t="n"/>
      <c r="AB745" s="25" t="n"/>
      <c r="AC745" s="25" t="n"/>
      <c r="AD745" s="25" t="n"/>
      <c r="AE745" s="25" t="n"/>
      <c r="AF745" s="25" t="n"/>
      <c r="AG745" s="25" t="n"/>
    </row>
    <row r="746">
      <c r="A746" s="25" t="n"/>
      <c r="B746" s="25" t="n"/>
      <c r="C746" s="25" t="n"/>
      <c r="D746" s="25" t="n"/>
      <c r="E746" s="25" t="n"/>
      <c r="F746" s="25" t="n"/>
      <c r="G746" s="25" t="n"/>
      <c r="H746" s="25" t="n"/>
      <c r="I746" s="25" t="n"/>
      <c r="J746" s="25" t="n"/>
      <c r="K746" s="25" t="n"/>
      <c r="L746" s="25" t="n"/>
      <c r="M746" s="25" t="n"/>
      <c r="N746" s="25" t="n"/>
      <c r="O746" s="25" t="n"/>
      <c r="P746" s="25" t="n"/>
      <c r="Q746" s="25" t="n"/>
      <c r="R746" s="25" t="n"/>
      <c r="S746" s="25" t="n"/>
      <c r="T746" s="25" t="n"/>
      <c r="U746" s="25" t="n"/>
      <c r="V746" s="25" t="n"/>
      <c r="W746" s="25" t="n"/>
      <c r="X746" s="25" t="n"/>
      <c r="Y746" s="25" t="n"/>
      <c r="Z746" s="25" t="n"/>
      <c r="AA746" s="25" t="n"/>
      <c r="AB746" s="25" t="n"/>
      <c r="AC746" s="25" t="n"/>
      <c r="AD746" s="25" t="n"/>
      <c r="AE746" s="25" t="n"/>
      <c r="AF746" s="25" t="n"/>
      <c r="AG746" s="25" t="n"/>
    </row>
    <row r="747">
      <c r="A747" s="25" t="n"/>
      <c r="B747" s="25" t="n"/>
      <c r="C747" s="25" t="n"/>
      <c r="D747" s="25" t="n"/>
      <c r="E747" s="25" t="n"/>
      <c r="F747" s="25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  <c r="AA747" s="25" t="n"/>
      <c r="AB747" s="25" t="n"/>
      <c r="AC747" s="25" t="n"/>
      <c r="AD747" s="25" t="n"/>
      <c r="AE747" s="25" t="n"/>
      <c r="AF747" s="25" t="n"/>
      <c r="AG747" s="25" t="n"/>
    </row>
    <row r="748">
      <c r="A748" s="25" t="n"/>
      <c r="B748" s="25" t="n"/>
      <c r="C748" s="25" t="n"/>
      <c r="D748" s="25" t="n"/>
      <c r="E748" s="25" t="n"/>
      <c r="F748" s="25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  <c r="AA748" s="25" t="n"/>
      <c r="AB748" s="25" t="n"/>
      <c r="AC748" s="25" t="n"/>
      <c r="AD748" s="25" t="n"/>
      <c r="AE748" s="25" t="n"/>
      <c r="AF748" s="25" t="n"/>
      <c r="AG748" s="25" t="n"/>
    </row>
    <row r="749">
      <c r="A749" s="25" t="n"/>
      <c r="B749" s="25" t="n"/>
      <c r="C749" s="25" t="n"/>
      <c r="D749" s="25" t="n"/>
      <c r="E749" s="25" t="n"/>
      <c r="F749" s="25" t="n"/>
      <c r="G749" s="25" t="n"/>
      <c r="H749" s="25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  <c r="AA749" s="25" t="n"/>
      <c r="AB749" s="25" t="n"/>
      <c r="AC749" s="25" t="n"/>
      <c r="AD749" s="25" t="n"/>
      <c r="AE749" s="25" t="n"/>
      <c r="AF749" s="25" t="n"/>
      <c r="AG749" s="25" t="n"/>
    </row>
    <row r="750">
      <c r="A750" s="25" t="n"/>
      <c r="B750" s="25" t="n"/>
      <c r="C750" s="25" t="n"/>
      <c r="D750" s="25" t="n"/>
      <c r="E750" s="25" t="n"/>
      <c r="F750" s="25" t="n"/>
      <c r="G750" s="25" t="n"/>
      <c r="H750" s="25" t="n"/>
      <c r="I750" s="25" t="n"/>
      <c r="J750" s="25" t="n"/>
      <c r="K750" s="25" t="n"/>
      <c r="L750" s="25" t="n"/>
      <c r="M750" s="25" t="n"/>
      <c r="N750" s="25" t="n"/>
      <c r="O750" s="25" t="n"/>
      <c r="P750" s="25" t="n"/>
      <c r="Q750" s="25" t="n"/>
      <c r="R750" s="25" t="n"/>
      <c r="S750" s="25" t="n"/>
      <c r="T750" s="25" t="n"/>
      <c r="U750" s="25" t="n"/>
      <c r="V750" s="25" t="n"/>
      <c r="W750" s="25" t="n"/>
      <c r="X750" s="25" t="n"/>
      <c r="Y750" s="25" t="n"/>
      <c r="Z750" s="25" t="n"/>
      <c r="AA750" s="25" t="n"/>
      <c r="AB750" s="25" t="n"/>
      <c r="AC750" s="25" t="n"/>
      <c r="AD750" s="25" t="n"/>
      <c r="AE750" s="25" t="n"/>
      <c r="AF750" s="25" t="n"/>
      <c r="AG750" s="25" t="n"/>
    </row>
    <row r="751">
      <c r="A751" s="25" t="n"/>
      <c r="B751" s="25" t="n"/>
      <c r="C751" s="25" t="n"/>
      <c r="D751" s="25" t="n"/>
      <c r="E751" s="25" t="n"/>
      <c r="F751" s="25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25" t="n"/>
      <c r="Q751" s="25" t="n"/>
      <c r="R751" s="25" t="n"/>
      <c r="S751" s="25" t="n"/>
      <c r="T751" s="25" t="n"/>
      <c r="U751" s="25" t="n"/>
      <c r="V751" s="25" t="n"/>
      <c r="W751" s="25" t="n"/>
      <c r="X751" s="25" t="n"/>
      <c r="Y751" s="25" t="n"/>
      <c r="Z751" s="25" t="n"/>
      <c r="AA751" s="25" t="n"/>
      <c r="AB751" s="25" t="n"/>
      <c r="AC751" s="25" t="n"/>
      <c r="AD751" s="25" t="n"/>
      <c r="AE751" s="25" t="n"/>
      <c r="AF751" s="25" t="n"/>
      <c r="AG751" s="25" t="n"/>
    </row>
    <row r="752">
      <c r="A752" s="25" t="n"/>
      <c r="B752" s="25" t="n"/>
      <c r="C752" s="25" t="n"/>
      <c r="D752" s="25" t="n"/>
      <c r="E752" s="25" t="n"/>
      <c r="F752" s="25" t="n"/>
      <c r="G752" s="25" t="n"/>
      <c r="H752" s="25" t="n"/>
      <c r="I752" s="25" t="n"/>
      <c r="J752" s="25" t="n"/>
      <c r="K752" s="25" t="n"/>
      <c r="L752" s="25" t="n"/>
      <c r="M752" s="25" t="n"/>
      <c r="N752" s="25" t="n"/>
      <c r="O752" s="25" t="n"/>
      <c r="P752" s="25" t="n"/>
      <c r="Q752" s="25" t="n"/>
      <c r="R752" s="25" t="n"/>
      <c r="S752" s="25" t="n"/>
      <c r="T752" s="25" t="n"/>
      <c r="U752" s="25" t="n"/>
      <c r="V752" s="25" t="n"/>
      <c r="W752" s="25" t="n"/>
      <c r="X752" s="25" t="n"/>
      <c r="Y752" s="25" t="n"/>
      <c r="Z752" s="25" t="n"/>
      <c r="AA752" s="25" t="n"/>
      <c r="AB752" s="25" t="n"/>
      <c r="AC752" s="25" t="n"/>
      <c r="AD752" s="25" t="n"/>
      <c r="AE752" s="25" t="n"/>
      <c r="AF752" s="25" t="n"/>
      <c r="AG752" s="25" t="n"/>
    </row>
    <row r="753">
      <c r="A753" s="25" t="n"/>
      <c r="B753" s="25" t="n"/>
      <c r="C753" s="25" t="n"/>
      <c r="D753" s="25" t="n"/>
      <c r="E753" s="25" t="n"/>
      <c r="F753" s="25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  <c r="AA753" s="25" t="n"/>
      <c r="AB753" s="25" t="n"/>
      <c r="AC753" s="25" t="n"/>
      <c r="AD753" s="25" t="n"/>
      <c r="AE753" s="25" t="n"/>
      <c r="AF753" s="25" t="n"/>
      <c r="AG753" s="25" t="n"/>
    </row>
    <row r="754">
      <c r="A754" s="25" t="n"/>
      <c r="B754" s="25" t="n"/>
      <c r="C754" s="25" t="n"/>
      <c r="D754" s="25" t="n"/>
      <c r="E754" s="25" t="n"/>
      <c r="F754" s="25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  <c r="AA754" s="25" t="n"/>
      <c r="AB754" s="25" t="n"/>
      <c r="AC754" s="25" t="n"/>
      <c r="AD754" s="25" t="n"/>
      <c r="AE754" s="25" t="n"/>
      <c r="AF754" s="25" t="n"/>
      <c r="AG754" s="25" t="n"/>
    </row>
    <row r="755">
      <c r="A755" s="25" t="n"/>
      <c r="B755" s="25" t="n"/>
      <c r="C755" s="25" t="n"/>
      <c r="D755" s="25" t="n"/>
      <c r="E755" s="25" t="n"/>
      <c r="F755" s="25" t="n"/>
      <c r="G755" s="25" t="n"/>
      <c r="H755" s="25" t="n"/>
      <c r="I755" s="25" t="n"/>
      <c r="J755" s="25" t="n"/>
      <c r="K755" s="25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  <c r="AA755" s="25" t="n"/>
      <c r="AB755" s="25" t="n"/>
      <c r="AC755" s="25" t="n"/>
      <c r="AD755" s="25" t="n"/>
      <c r="AE755" s="25" t="n"/>
      <c r="AF755" s="25" t="n"/>
      <c r="AG755" s="25" t="n"/>
    </row>
    <row r="756">
      <c r="A756" s="25" t="n"/>
      <c r="B756" s="25" t="n"/>
      <c r="C756" s="25" t="n"/>
      <c r="D756" s="25" t="n"/>
      <c r="E756" s="25" t="n"/>
      <c r="F756" s="25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25" t="n"/>
      <c r="Q756" s="25" t="n"/>
      <c r="R756" s="25" t="n"/>
      <c r="S756" s="25" t="n"/>
      <c r="T756" s="25" t="n"/>
      <c r="U756" s="25" t="n"/>
      <c r="V756" s="25" t="n"/>
      <c r="W756" s="25" t="n"/>
      <c r="X756" s="25" t="n"/>
      <c r="Y756" s="25" t="n"/>
      <c r="Z756" s="25" t="n"/>
      <c r="AA756" s="25" t="n"/>
      <c r="AB756" s="25" t="n"/>
      <c r="AC756" s="25" t="n"/>
      <c r="AD756" s="25" t="n"/>
      <c r="AE756" s="25" t="n"/>
      <c r="AF756" s="25" t="n"/>
      <c r="AG756" s="25" t="n"/>
    </row>
    <row r="757">
      <c r="A757" s="25" t="n"/>
      <c r="B757" s="25" t="n"/>
      <c r="C757" s="25" t="n"/>
      <c r="D757" s="25" t="n"/>
      <c r="E757" s="25" t="n"/>
      <c r="F757" s="25" t="n"/>
      <c r="G757" s="25" t="n"/>
      <c r="H757" s="25" t="n"/>
      <c r="I757" s="25" t="n"/>
      <c r="J757" s="25" t="n"/>
      <c r="K757" s="25" t="n"/>
      <c r="L757" s="25" t="n"/>
      <c r="M757" s="25" t="n"/>
      <c r="N757" s="25" t="n"/>
      <c r="O757" s="25" t="n"/>
      <c r="P757" s="25" t="n"/>
      <c r="Q757" s="25" t="n"/>
      <c r="R757" s="25" t="n"/>
      <c r="S757" s="25" t="n"/>
      <c r="T757" s="25" t="n"/>
      <c r="U757" s="25" t="n"/>
      <c r="V757" s="25" t="n"/>
      <c r="W757" s="25" t="n"/>
      <c r="X757" s="25" t="n"/>
      <c r="Y757" s="25" t="n"/>
      <c r="Z757" s="25" t="n"/>
      <c r="AA757" s="25" t="n"/>
      <c r="AB757" s="25" t="n"/>
      <c r="AC757" s="25" t="n"/>
      <c r="AD757" s="25" t="n"/>
      <c r="AE757" s="25" t="n"/>
      <c r="AF757" s="25" t="n"/>
      <c r="AG757" s="25" t="n"/>
    </row>
    <row r="758">
      <c r="A758" s="25" t="n"/>
      <c r="B758" s="25" t="n"/>
      <c r="C758" s="25" t="n"/>
      <c r="D758" s="25" t="n"/>
      <c r="E758" s="25" t="n"/>
      <c r="F758" s="25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25" t="n"/>
      <c r="Q758" s="25" t="n"/>
      <c r="R758" s="25" t="n"/>
      <c r="S758" s="25" t="n"/>
      <c r="T758" s="25" t="n"/>
      <c r="U758" s="25" t="n"/>
      <c r="V758" s="25" t="n"/>
      <c r="W758" s="25" t="n"/>
      <c r="X758" s="25" t="n"/>
      <c r="Y758" s="25" t="n"/>
      <c r="Z758" s="25" t="n"/>
      <c r="AA758" s="25" t="n"/>
      <c r="AB758" s="25" t="n"/>
      <c r="AC758" s="25" t="n"/>
      <c r="AD758" s="25" t="n"/>
      <c r="AE758" s="25" t="n"/>
      <c r="AF758" s="25" t="n"/>
      <c r="AG758" s="25" t="n"/>
    </row>
    <row r="759">
      <c r="A759" s="25" t="n"/>
      <c r="B759" s="25" t="n"/>
      <c r="C759" s="25" t="n"/>
      <c r="D759" s="25" t="n"/>
      <c r="E759" s="25" t="n"/>
      <c r="F759" s="25" t="n"/>
      <c r="G759" s="25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  <c r="AA759" s="25" t="n"/>
      <c r="AB759" s="25" t="n"/>
      <c r="AC759" s="25" t="n"/>
      <c r="AD759" s="25" t="n"/>
      <c r="AE759" s="25" t="n"/>
      <c r="AF759" s="25" t="n"/>
      <c r="AG759" s="25" t="n"/>
    </row>
    <row r="760">
      <c r="A760" s="25" t="n"/>
      <c r="B760" s="25" t="n"/>
      <c r="C760" s="25" t="n"/>
      <c r="D760" s="25" t="n"/>
      <c r="E760" s="25" t="n"/>
      <c r="F760" s="25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  <c r="AA760" s="25" t="n"/>
      <c r="AB760" s="25" t="n"/>
      <c r="AC760" s="25" t="n"/>
      <c r="AD760" s="25" t="n"/>
      <c r="AE760" s="25" t="n"/>
      <c r="AF760" s="25" t="n"/>
      <c r="AG760" s="25" t="n"/>
    </row>
    <row r="761">
      <c r="A761" s="25" t="n"/>
      <c r="B761" s="25" t="n"/>
      <c r="C761" s="25" t="n"/>
      <c r="D761" s="25" t="n"/>
      <c r="E761" s="25" t="n"/>
      <c r="F761" s="25" t="n"/>
      <c r="G761" s="25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  <c r="AA761" s="25" t="n"/>
      <c r="AB761" s="25" t="n"/>
      <c r="AC761" s="25" t="n"/>
      <c r="AD761" s="25" t="n"/>
      <c r="AE761" s="25" t="n"/>
      <c r="AF761" s="25" t="n"/>
      <c r="AG761" s="25" t="n"/>
    </row>
    <row r="762">
      <c r="A762" s="25" t="n"/>
      <c r="B762" s="25" t="n"/>
      <c r="C762" s="25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  <c r="AA762" s="25" t="n"/>
      <c r="AB762" s="25" t="n"/>
      <c r="AC762" s="25" t="n"/>
      <c r="AD762" s="25" t="n"/>
      <c r="AE762" s="25" t="n"/>
      <c r="AF762" s="25" t="n"/>
      <c r="AG762" s="25" t="n"/>
    </row>
    <row r="763">
      <c r="A763" s="25" t="n"/>
      <c r="B763" s="25" t="n"/>
      <c r="C763" s="25" t="n"/>
      <c r="D763" s="25" t="n"/>
      <c r="E763" s="25" t="n"/>
      <c r="F763" s="25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25" t="n"/>
      <c r="Q763" s="25" t="n"/>
      <c r="R763" s="25" t="n"/>
      <c r="S763" s="25" t="n"/>
      <c r="T763" s="25" t="n"/>
      <c r="U763" s="25" t="n"/>
      <c r="V763" s="25" t="n"/>
      <c r="W763" s="25" t="n"/>
      <c r="X763" s="25" t="n"/>
      <c r="Y763" s="25" t="n"/>
      <c r="Z763" s="25" t="n"/>
      <c r="AA763" s="25" t="n"/>
      <c r="AB763" s="25" t="n"/>
      <c r="AC763" s="25" t="n"/>
      <c r="AD763" s="25" t="n"/>
      <c r="AE763" s="25" t="n"/>
      <c r="AF763" s="25" t="n"/>
      <c r="AG763" s="25" t="n"/>
    </row>
    <row r="764">
      <c r="A764" s="25" t="n"/>
      <c r="B764" s="25" t="n"/>
      <c r="C764" s="25" t="n"/>
      <c r="D764" s="25" t="n"/>
      <c r="E764" s="25" t="n"/>
      <c r="F764" s="25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25" t="n"/>
      <c r="Q764" s="25" t="n"/>
      <c r="R764" s="25" t="n"/>
      <c r="S764" s="25" t="n"/>
      <c r="T764" s="25" t="n"/>
      <c r="U764" s="25" t="n"/>
      <c r="V764" s="25" t="n"/>
      <c r="W764" s="25" t="n"/>
      <c r="X764" s="25" t="n"/>
      <c r="Y764" s="25" t="n"/>
      <c r="Z764" s="25" t="n"/>
      <c r="AA764" s="25" t="n"/>
      <c r="AB764" s="25" t="n"/>
      <c r="AC764" s="25" t="n"/>
      <c r="AD764" s="25" t="n"/>
      <c r="AE764" s="25" t="n"/>
      <c r="AF764" s="25" t="n"/>
      <c r="AG764" s="25" t="n"/>
    </row>
    <row r="765">
      <c r="A765" s="25" t="n"/>
      <c r="B765" s="25" t="n"/>
      <c r="C765" s="25" t="n"/>
      <c r="D765" s="25" t="n"/>
      <c r="E765" s="25" t="n"/>
      <c r="F765" s="25" t="n"/>
      <c r="G765" s="25" t="n"/>
      <c r="H765" s="25" t="n"/>
      <c r="I765" s="25" t="n"/>
      <c r="J765" s="25" t="n"/>
      <c r="K765" s="25" t="n"/>
      <c r="L765" s="25" t="n"/>
      <c r="M765" s="25" t="n"/>
      <c r="N765" s="25" t="n"/>
      <c r="O765" s="25" t="n"/>
      <c r="P765" s="25" t="n"/>
      <c r="Q765" s="25" t="n"/>
      <c r="R765" s="25" t="n"/>
      <c r="S765" s="25" t="n"/>
      <c r="T765" s="25" t="n"/>
      <c r="U765" s="25" t="n"/>
      <c r="V765" s="25" t="n"/>
      <c r="W765" s="25" t="n"/>
      <c r="X765" s="25" t="n"/>
      <c r="Y765" s="25" t="n"/>
      <c r="Z765" s="25" t="n"/>
      <c r="AA765" s="25" t="n"/>
      <c r="AB765" s="25" t="n"/>
      <c r="AC765" s="25" t="n"/>
      <c r="AD765" s="25" t="n"/>
      <c r="AE765" s="25" t="n"/>
      <c r="AF765" s="25" t="n"/>
      <c r="AG765" s="25" t="n"/>
    </row>
    <row r="766">
      <c r="A766" s="25" t="n"/>
      <c r="B766" s="25" t="n"/>
      <c r="C766" s="25" t="n"/>
      <c r="D766" s="25" t="n"/>
      <c r="E766" s="25" t="n"/>
      <c r="F766" s="25" t="n"/>
      <c r="G766" s="25" t="n"/>
      <c r="H766" s="25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  <c r="AA766" s="25" t="n"/>
      <c r="AB766" s="25" t="n"/>
      <c r="AC766" s="25" t="n"/>
      <c r="AD766" s="25" t="n"/>
      <c r="AE766" s="25" t="n"/>
      <c r="AF766" s="25" t="n"/>
      <c r="AG766" s="25" t="n"/>
    </row>
    <row r="767">
      <c r="A767" s="25" t="n"/>
      <c r="B767" s="25" t="n"/>
      <c r="C767" s="25" t="n"/>
      <c r="D767" s="25" t="n"/>
      <c r="E767" s="25" t="n"/>
      <c r="F767" s="25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  <c r="AA767" s="25" t="n"/>
      <c r="AB767" s="25" t="n"/>
      <c r="AC767" s="25" t="n"/>
      <c r="AD767" s="25" t="n"/>
      <c r="AE767" s="25" t="n"/>
      <c r="AF767" s="25" t="n"/>
      <c r="AG767" s="25" t="n"/>
    </row>
    <row r="768">
      <c r="A768" s="25" t="n"/>
      <c r="B768" s="25" t="n"/>
      <c r="C768" s="25" t="n"/>
      <c r="D768" s="25" t="n"/>
      <c r="E768" s="25" t="n"/>
      <c r="F768" s="25" t="n"/>
      <c r="G768" s="25" t="n"/>
      <c r="H768" s="25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  <c r="AA768" s="25" t="n"/>
      <c r="AB768" s="25" t="n"/>
      <c r="AC768" s="25" t="n"/>
      <c r="AD768" s="25" t="n"/>
      <c r="AE768" s="25" t="n"/>
      <c r="AF768" s="25" t="n"/>
      <c r="AG768" s="25" t="n"/>
    </row>
    <row r="769">
      <c r="A769" s="25" t="n"/>
      <c r="B769" s="25" t="n"/>
      <c r="C769" s="25" t="n"/>
      <c r="D769" s="25" t="n"/>
      <c r="E769" s="25" t="n"/>
      <c r="F769" s="25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25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  <c r="Z769" s="25" t="n"/>
      <c r="AA769" s="25" t="n"/>
      <c r="AB769" s="25" t="n"/>
      <c r="AC769" s="25" t="n"/>
      <c r="AD769" s="25" t="n"/>
      <c r="AE769" s="25" t="n"/>
      <c r="AF769" s="25" t="n"/>
      <c r="AG769" s="25" t="n"/>
    </row>
    <row r="770">
      <c r="A770" s="25" t="n"/>
      <c r="B770" s="25" t="n"/>
      <c r="C770" s="25" t="n"/>
      <c r="D770" s="25" t="n"/>
      <c r="E770" s="25" t="n"/>
      <c r="F770" s="25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25" t="n"/>
      <c r="Q770" s="25" t="n"/>
      <c r="R770" s="25" t="n"/>
      <c r="S770" s="25" t="n"/>
      <c r="T770" s="25" t="n"/>
      <c r="U770" s="25" t="n"/>
      <c r="V770" s="25" t="n"/>
      <c r="W770" s="25" t="n"/>
      <c r="X770" s="25" t="n"/>
      <c r="Y770" s="25" t="n"/>
      <c r="Z770" s="25" t="n"/>
      <c r="AA770" s="25" t="n"/>
      <c r="AB770" s="25" t="n"/>
      <c r="AC770" s="25" t="n"/>
      <c r="AD770" s="25" t="n"/>
      <c r="AE770" s="25" t="n"/>
      <c r="AF770" s="25" t="n"/>
      <c r="AG770" s="25" t="n"/>
    </row>
    <row r="771">
      <c r="A771" s="25" t="n"/>
      <c r="B771" s="25" t="n"/>
      <c r="C771" s="25" t="n"/>
      <c r="D771" s="25" t="n"/>
      <c r="E771" s="25" t="n"/>
      <c r="F771" s="25" t="n"/>
      <c r="G771" s="25" t="n"/>
      <c r="H771" s="25" t="n"/>
      <c r="I771" s="25" t="n"/>
      <c r="J771" s="25" t="n"/>
      <c r="K771" s="25" t="n"/>
      <c r="L771" s="25" t="n"/>
      <c r="M771" s="25" t="n"/>
      <c r="N771" s="25" t="n"/>
      <c r="O771" s="25" t="n"/>
      <c r="P771" s="25" t="n"/>
      <c r="Q771" s="25" t="n"/>
      <c r="R771" s="25" t="n"/>
      <c r="S771" s="25" t="n"/>
      <c r="T771" s="25" t="n"/>
      <c r="U771" s="25" t="n"/>
      <c r="V771" s="25" t="n"/>
      <c r="W771" s="25" t="n"/>
      <c r="X771" s="25" t="n"/>
      <c r="Y771" s="25" t="n"/>
      <c r="Z771" s="25" t="n"/>
      <c r="AA771" s="25" t="n"/>
      <c r="AB771" s="25" t="n"/>
      <c r="AC771" s="25" t="n"/>
      <c r="AD771" s="25" t="n"/>
      <c r="AE771" s="25" t="n"/>
      <c r="AF771" s="25" t="n"/>
      <c r="AG771" s="25" t="n"/>
    </row>
    <row r="772">
      <c r="A772" s="25" t="n"/>
      <c r="B772" s="25" t="n"/>
      <c r="C772" s="25" t="n"/>
      <c r="D772" s="25" t="n"/>
      <c r="E772" s="25" t="n"/>
      <c r="F772" s="25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  <c r="AA772" s="25" t="n"/>
      <c r="AB772" s="25" t="n"/>
      <c r="AC772" s="25" t="n"/>
      <c r="AD772" s="25" t="n"/>
      <c r="AE772" s="25" t="n"/>
      <c r="AF772" s="25" t="n"/>
      <c r="AG772" s="25" t="n"/>
    </row>
    <row r="773">
      <c r="A773" s="25" t="n"/>
      <c r="B773" s="25" t="n"/>
      <c r="C773" s="25" t="n"/>
      <c r="D773" s="25" t="n"/>
      <c r="E773" s="25" t="n"/>
      <c r="F773" s="25" t="n"/>
      <c r="G773" s="25" t="n"/>
      <c r="H773" s="25" t="n"/>
      <c r="I773" s="25" t="n"/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  <c r="AA773" s="25" t="n"/>
      <c r="AB773" s="25" t="n"/>
      <c r="AC773" s="25" t="n"/>
      <c r="AD773" s="25" t="n"/>
      <c r="AE773" s="25" t="n"/>
      <c r="AF773" s="25" t="n"/>
      <c r="AG773" s="25" t="n"/>
    </row>
    <row r="774">
      <c r="A774" s="25" t="n"/>
      <c r="B774" s="25" t="n"/>
      <c r="C774" s="25" t="n"/>
      <c r="D774" s="25" t="n"/>
      <c r="E774" s="25" t="n"/>
      <c r="F774" s="25" t="n"/>
      <c r="G774" s="25" t="n"/>
      <c r="H774" s="25" t="n"/>
      <c r="I774" s="25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  <c r="AA774" s="25" t="n"/>
      <c r="AB774" s="25" t="n"/>
      <c r="AC774" s="25" t="n"/>
      <c r="AD774" s="25" t="n"/>
      <c r="AE774" s="25" t="n"/>
      <c r="AF774" s="25" t="n"/>
      <c r="AG774" s="25" t="n"/>
    </row>
    <row r="775">
      <c r="A775" s="25" t="n"/>
      <c r="B775" s="25" t="n"/>
      <c r="C775" s="25" t="n"/>
      <c r="D775" s="25" t="n"/>
      <c r="E775" s="25" t="n"/>
      <c r="F775" s="25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25" t="n"/>
      <c r="Q775" s="25" t="n"/>
      <c r="R775" s="25" t="n"/>
      <c r="S775" s="25" t="n"/>
      <c r="T775" s="25" t="n"/>
      <c r="U775" s="25" t="n"/>
      <c r="V775" s="25" t="n"/>
      <c r="W775" s="25" t="n"/>
      <c r="X775" s="25" t="n"/>
      <c r="Y775" s="25" t="n"/>
      <c r="Z775" s="25" t="n"/>
      <c r="AA775" s="25" t="n"/>
      <c r="AB775" s="25" t="n"/>
      <c r="AC775" s="25" t="n"/>
      <c r="AD775" s="25" t="n"/>
      <c r="AE775" s="25" t="n"/>
      <c r="AF775" s="25" t="n"/>
      <c r="AG775" s="25" t="n"/>
    </row>
    <row r="776">
      <c r="A776" s="25" t="n"/>
      <c r="B776" s="25" t="n"/>
      <c r="C776" s="25" t="n"/>
      <c r="D776" s="25" t="n"/>
      <c r="E776" s="25" t="n"/>
      <c r="F776" s="25" t="n"/>
      <c r="G776" s="25" t="n"/>
      <c r="H776" s="25" t="n"/>
      <c r="I776" s="25" t="n"/>
      <c r="J776" s="25" t="n"/>
      <c r="K776" s="25" t="n"/>
      <c r="L776" s="25" t="n"/>
      <c r="M776" s="25" t="n"/>
      <c r="N776" s="25" t="n"/>
      <c r="O776" s="25" t="n"/>
      <c r="P776" s="25" t="n"/>
      <c r="Q776" s="25" t="n"/>
      <c r="R776" s="25" t="n"/>
      <c r="S776" s="25" t="n"/>
      <c r="T776" s="25" t="n"/>
      <c r="U776" s="25" t="n"/>
      <c r="V776" s="25" t="n"/>
      <c r="W776" s="25" t="n"/>
      <c r="X776" s="25" t="n"/>
      <c r="Y776" s="25" t="n"/>
      <c r="Z776" s="25" t="n"/>
      <c r="AA776" s="25" t="n"/>
      <c r="AB776" s="25" t="n"/>
      <c r="AC776" s="25" t="n"/>
      <c r="AD776" s="25" t="n"/>
      <c r="AE776" s="25" t="n"/>
      <c r="AF776" s="25" t="n"/>
      <c r="AG776" s="25" t="n"/>
    </row>
    <row r="777">
      <c r="A777" s="25" t="n"/>
      <c r="B777" s="25" t="n"/>
      <c r="C777" s="25" t="n"/>
      <c r="D777" s="25" t="n"/>
      <c r="E777" s="25" t="n"/>
      <c r="F777" s="25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25" t="n"/>
      <c r="Q777" s="25" t="n"/>
      <c r="R777" s="25" t="n"/>
      <c r="S777" s="25" t="n"/>
      <c r="T777" s="25" t="n"/>
      <c r="U777" s="25" t="n"/>
      <c r="V777" s="25" t="n"/>
      <c r="W777" s="25" t="n"/>
      <c r="X777" s="25" t="n"/>
      <c r="Y777" s="25" t="n"/>
      <c r="Z777" s="25" t="n"/>
      <c r="AA777" s="25" t="n"/>
      <c r="AB777" s="25" t="n"/>
      <c r="AC777" s="25" t="n"/>
      <c r="AD777" s="25" t="n"/>
      <c r="AE777" s="25" t="n"/>
      <c r="AF777" s="25" t="n"/>
      <c r="AG777" s="25" t="n"/>
    </row>
    <row r="778">
      <c r="A778" s="25" t="n"/>
      <c r="B778" s="25" t="n"/>
      <c r="C778" s="25" t="n"/>
      <c r="D778" s="25" t="n"/>
      <c r="E778" s="25" t="n"/>
      <c r="F778" s="25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  <c r="AA778" s="25" t="n"/>
      <c r="AB778" s="25" t="n"/>
      <c r="AC778" s="25" t="n"/>
      <c r="AD778" s="25" t="n"/>
      <c r="AE778" s="25" t="n"/>
      <c r="AF778" s="25" t="n"/>
      <c r="AG778" s="25" t="n"/>
    </row>
    <row r="779">
      <c r="A779" s="25" t="n"/>
      <c r="B779" s="25" t="n"/>
      <c r="C779" s="25" t="n"/>
      <c r="D779" s="25" t="n"/>
      <c r="E779" s="25" t="n"/>
      <c r="F779" s="25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  <c r="AA779" s="25" t="n"/>
      <c r="AB779" s="25" t="n"/>
      <c r="AC779" s="25" t="n"/>
      <c r="AD779" s="25" t="n"/>
      <c r="AE779" s="25" t="n"/>
      <c r="AF779" s="25" t="n"/>
      <c r="AG779" s="25" t="n"/>
    </row>
    <row r="780">
      <c r="A780" s="25" t="n"/>
      <c r="B780" s="25" t="n"/>
      <c r="C780" s="25" t="n"/>
      <c r="D780" s="25" t="n"/>
      <c r="E780" s="25" t="n"/>
      <c r="F780" s="25" t="n"/>
      <c r="G780" s="25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  <c r="AA780" s="25" t="n"/>
      <c r="AB780" s="25" t="n"/>
      <c r="AC780" s="25" t="n"/>
      <c r="AD780" s="25" t="n"/>
      <c r="AE780" s="25" t="n"/>
      <c r="AF780" s="25" t="n"/>
      <c r="AG780" s="25" t="n"/>
    </row>
    <row r="781">
      <c r="A781" s="25" t="n"/>
      <c r="B781" s="25" t="n"/>
      <c r="C781" s="25" t="n"/>
      <c r="D781" s="25" t="n"/>
      <c r="E781" s="25" t="n"/>
      <c r="F781" s="25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  <c r="AA781" s="25" t="n"/>
      <c r="AB781" s="25" t="n"/>
      <c r="AC781" s="25" t="n"/>
      <c r="AD781" s="25" t="n"/>
      <c r="AE781" s="25" t="n"/>
      <c r="AF781" s="25" t="n"/>
      <c r="AG781" s="25" t="n"/>
    </row>
    <row r="782">
      <c r="A782" s="25" t="n"/>
      <c r="B782" s="25" t="n"/>
      <c r="C782" s="25" t="n"/>
      <c r="D782" s="25" t="n"/>
      <c r="E782" s="25" t="n"/>
      <c r="F782" s="25" t="n"/>
      <c r="G782" s="25" t="n"/>
      <c r="H782" s="25" t="n"/>
      <c r="I782" s="25" t="n"/>
      <c r="J782" s="25" t="n"/>
      <c r="K782" s="25" t="n"/>
      <c r="L782" s="25" t="n"/>
      <c r="M782" s="25" t="n"/>
      <c r="N782" s="25" t="n"/>
      <c r="O782" s="25" t="n"/>
      <c r="P782" s="25" t="n"/>
      <c r="Q782" s="25" t="n"/>
      <c r="R782" s="25" t="n"/>
      <c r="S782" s="25" t="n"/>
      <c r="T782" s="25" t="n"/>
      <c r="U782" s="25" t="n"/>
      <c r="V782" s="25" t="n"/>
      <c r="W782" s="25" t="n"/>
      <c r="X782" s="25" t="n"/>
      <c r="Y782" s="25" t="n"/>
      <c r="Z782" s="25" t="n"/>
      <c r="AA782" s="25" t="n"/>
      <c r="AB782" s="25" t="n"/>
      <c r="AC782" s="25" t="n"/>
      <c r="AD782" s="25" t="n"/>
      <c r="AE782" s="25" t="n"/>
      <c r="AF782" s="25" t="n"/>
      <c r="AG782" s="25" t="n"/>
    </row>
    <row r="783">
      <c r="A783" s="25" t="n"/>
      <c r="B783" s="25" t="n"/>
      <c r="C783" s="25" t="n"/>
      <c r="D783" s="25" t="n"/>
      <c r="E783" s="25" t="n"/>
      <c r="F783" s="25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25" t="n"/>
      <c r="Q783" s="25" t="n"/>
      <c r="R783" s="25" t="n"/>
      <c r="S783" s="25" t="n"/>
      <c r="T783" s="25" t="n"/>
      <c r="U783" s="25" t="n"/>
      <c r="V783" s="25" t="n"/>
      <c r="W783" s="25" t="n"/>
      <c r="X783" s="25" t="n"/>
      <c r="Y783" s="25" t="n"/>
      <c r="Z783" s="25" t="n"/>
      <c r="AA783" s="25" t="n"/>
      <c r="AB783" s="25" t="n"/>
      <c r="AC783" s="25" t="n"/>
      <c r="AD783" s="25" t="n"/>
      <c r="AE783" s="25" t="n"/>
      <c r="AF783" s="25" t="n"/>
      <c r="AG783" s="25" t="n"/>
    </row>
    <row r="784">
      <c r="A784" s="25" t="n"/>
      <c r="B784" s="25" t="n"/>
      <c r="C784" s="25" t="n"/>
      <c r="D784" s="25" t="n"/>
      <c r="E784" s="25" t="n"/>
      <c r="F784" s="25" t="n"/>
      <c r="G784" s="25" t="n"/>
      <c r="H784" s="25" t="n"/>
      <c r="I784" s="25" t="n"/>
      <c r="J784" s="25" t="n"/>
      <c r="K784" s="25" t="n"/>
      <c r="L784" s="25" t="n"/>
      <c r="M784" s="25" t="n"/>
      <c r="N784" s="25" t="n"/>
      <c r="O784" s="25" t="n"/>
      <c r="P784" s="25" t="n"/>
      <c r="Q784" s="25" t="n"/>
      <c r="R784" s="25" t="n"/>
      <c r="S784" s="25" t="n"/>
      <c r="T784" s="25" t="n"/>
      <c r="U784" s="25" t="n"/>
      <c r="V784" s="25" t="n"/>
      <c r="W784" s="25" t="n"/>
      <c r="X784" s="25" t="n"/>
      <c r="Y784" s="25" t="n"/>
      <c r="Z784" s="25" t="n"/>
      <c r="AA784" s="25" t="n"/>
      <c r="AB784" s="25" t="n"/>
      <c r="AC784" s="25" t="n"/>
      <c r="AD784" s="25" t="n"/>
      <c r="AE784" s="25" t="n"/>
      <c r="AF784" s="25" t="n"/>
      <c r="AG784" s="25" t="n"/>
    </row>
    <row r="785">
      <c r="A785" s="25" t="n"/>
      <c r="B785" s="25" t="n"/>
      <c r="C785" s="25" t="n"/>
      <c r="D785" s="25" t="n"/>
      <c r="E785" s="25" t="n"/>
      <c r="F785" s="25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  <c r="AA785" s="25" t="n"/>
      <c r="AB785" s="25" t="n"/>
      <c r="AC785" s="25" t="n"/>
      <c r="AD785" s="25" t="n"/>
      <c r="AE785" s="25" t="n"/>
      <c r="AF785" s="25" t="n"/>
      <c r="AG785" s="25" t="n"/>
    </row>
    <row r="786">
      <c r="A786" s="25" t="n"/>
      <c r="B786" s="25" t="n"/>
      <c r="C786" s="25" t="n"/>
      <c r="D786" s="25" t="n"/>
      <c r="E786" s="25" t="n"/>
      <c r="F786" s="25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  <c r="AA786" s="25" t="n"/>
      <c r="AB786" s="25" t="n"/>
      <c r="AC786" s="25" t="n"/>
      <c r="AD786" s="25" t="n"/>
      <c r="AE786" s="25" t="n"/>
      <c r="AF786" s="25" t="n"/>
      <c r="AG786" s="25" t="n"/>
    </row>
    <row r="787">
      <c r="A787" s="25" t="n"/>
      <c r="B787" s="25" t="n"/>
      <c r="C787" s="25" t="n"/>
      <c r="D787" s="25" t="n"/>
      <c r="E787" s="25" t="n"/>
      <c r="F787" s="25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  <c r="AA787" s="25" t="n"/>
      <c r="AB787" s="25" t="n"/>
      <c r="AC787" s="25" t="n"/>
      <c r="AD787" s="25" t="n"/>
      <c r="AE787" s="25" t="n"/>
      <c r="AF787" s="25" t="n"/>
      <c r="AG787" s="25" t="n"/>
    </row>
    <row r="788">
      <c r="A788" s="25" t="n"/>
      <c r="B788" s="25" t="n"/>
      <c r="C788" s="25" t="n"/>
      <c r="D788" s="25" t="n"/>
      <c r="E788" s="25" t="n"/>
      <c r="F788" s="25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25" t="n"/>
      <c r="Q788" s="25" t="n"/>
      <c r="R788" s="25" t="n"/>
      <c r="S788" s="25" t="n"/>
      <c r="T788" s="25" t="n"/>
      <c r="U788" s="25" t="n"/>
      <c r="V788" s="25" t="n"/>
      <c r="W788" s="25" t="n"/>
      <c r="X788" s="25" t="n"/>
      <c r="Y788" s="25" t="n"/>
      <c r="Z788" s="25" t="n"/>
      <c r="AA788" s="25" t="n"/>
      <c r="AB788" s="25" t="n"/>
      <c r="AC788" s="25" t="n"/>
      <c r="AD788" s="25" t="n"/>
      <c r="AE788" s="25" t="n"/>
      <c r="AF788" s="25" t="n"/>
      <c r="AG788" s="25" t="n"/>
    </row>
    <row r="789">
      <c r="A789" s="25" t="n"/>
      <c r="B789" s="25" t="n"/>
      <c r="C789" s="25" t="n"/>
      <c r="D789" s="25" t="n"/>
      <c r="E789" s="25" t="n"/>
      <c r="F789" s="25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25" t="n"/>
      <c r="Q789" s="25" t="n"/>
      <c r="R789" s="25" t="n"/>
      <c r="S789" s="25" t="n"/>
      <c r="T789" s="25" t="n"/>
      <c r="U789" s="25" t="n"/>
      <c r="V789" s="25" t="n"/>
      <c r="W789" s="25" t="n"/>
      <c r="X789" s="25" t="n"/>
      <c r="Y789" s="25" t="n"/>
      <c r="Z789" s="25" t="n"/>
      <c r="AA789" s="25" t="n"/>
      <c r="AB789" s="25" t="n"/>
      <c r="AC789" s="25" t="n"/>
      <c r="AD789" s="25" t="n"/>
      <c r="AE789" s="25" t="n"/>
      <c r="AF789" s="25" t="n"/>
      <c r="AG789" s="25" t="n"/>
    </row>
    <row r="790">
      <c r="A790" s="25" t="n"/>
      <c r="B790" s="25" t="n"/>
      <c r="C790" s="25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25" t="n"/>
      <c r="Q790" s="25" t="n"/>
      <c r="R790" s="25" t="n"/>
      <c r="S790" s="25" t="n"/>
      <c r="T790" s="25" t="n"/>
      <c r="U790" s="25" t="n"/>
      <c r="V790" s="25" t="n"/>
      <c r="W790" s="25" t="n"/>
      <c r="X790" s="25" t="n"/>
      <c r="Y790" s="25" t="n"/>
      <c r="Z790" s="25" t="n"/>
      <c r="AA790" s="25" t="n"/>
      <c r="AB790" s="25" t="n"/>
      <c r="AC790" s="25" t="n"/>
      <c r="AD790" s="25" t="n"/>
      <c r="AE790" s="25" t="n"/>
      <c r="AF790" s="25" t="n"/>
      <c r="AG790" s="25" t="n"/>
    </row>
    <row r="791">
      <c r="A791" s="25" t="n"/>
      <c r="B791" s="25" t="n"/>
      <c r="C791" s="25" t="n"/>
      <c r="D791" s="25" t="n"/>
      <c r="E791" s="25" t="n"/>
      <c r="F791" s="25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  <c r="AA791" s="25" t="n"/>
      <c r="AB791" s="25" t="n"/>
      <c r="AC791" s="25" t="n"/>
      <c r="AD791" s="25" t="n"/>
      <c r="AE791" s="25" t="n"/>
      <c r="AF791" s="25" t="n"/>
      <c r="AG791" s="25" t="n"/>
    </row>
    <row r="792">
      <c r="A792" s="25" t="n"/>
      <c r="B792" s="25" t="n"/>
      <c r="C792" s="25" t="n"/>
      <c r="D792" s="25" t="n"/>
      <c r="E792" s="25" t="n"/>
      <c r="F792" s="25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  <c r="AA792" s="25" t="n"/>
      <c r="AB792" s="25" t="n"/>
      <c r="AC792" s="25" t="n"/>
      <c r="AD792" s="25" t="n"/>
      <c r="AE792" s="25" t="n"/>
      <c r="AF792" s="25" t="n"/>
      <c r="AG792" s="25" t="n"/>
    </row>
    <row r="793">
      <c r="A793" s="25" t="n"/>
      <c r="B793" s="25" t="n"/>
      <c r="C793" s="25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  <c r="AA793" s="25" t="n"/>
      <c r="AB793" s="25" t="n"/>
      <c r="AC793" s="25" t="n"/>
      <c r="AD793" s="25" t="n"/>
      <c r="AE793" s="25" t="n"/>
      <c r="AF793" s="25" t="n"/>
      <c r="AG793" s="25" t="n"/>
    </row>
    <row r="794">
      <c r="A794" s="25" t="n"/>
      <c r="B794" s="25" t="n"/>
      <c r="C794" s="25" t="n"/>
      <c r="D794" s="25" t="n"/>
      <c r="E794" s="25" t="n"/>
      <c r="F794" s="25" t="n"/>
      <c r="G794" s="25" t="n"/>
      <c r="H794" s="25" t="n"/>
      <c r="I794" s="25" t="n"/>
      <c r="J794" s="25" t="n"/>
      <c r="K794" s="25" t="n"/>
      <c r="L794" s="25" t="n"/>
      <c r="M794" s="25" t="n"/>
      <c r="N794" s="25" t="n"/>
      <c r="O794" s="25" t="n"/>
      <c r="P794" s="25" t="n"/>
      <c r="Q794" s="25" t="n"/>
      <c r="R794" s="25" t="n"/>
      <c r="S794" s="25" t="n"/>
      <c r="T794" s="25" t="n"/>
      <c r="U794" s="25" t="n"/>
      <c r="V794" s="25" t="n"/>
      <c r="W794" s="25" t="n"/>
      <c r="X794" s="25" t="n"/>
      <c r="Y794" s="25" t="n"/>
      <c r="Z794" s="25" t="n"/>
      <c r="AA794" s="25" t="n"/>
      <c r="AB794" s="25" t="n"/>
      <c r="AC794" s="25" t="n"/>
      <c r="AD794" s="25" t="n"/>
      <c r="AE794" s="25" t="n"/>
      <c r="AF794" s="25" t="n"/>
      <c r="AG794" s="25" t="n"/>
    </row>
    <row r="795">
      <c r="A795" s="25" t="n"/>
      <c r="B795" s="25" t="n"/>
      <c r="C795" s="25" t="n"/>
      <c r="D795" s="25" t="n"/>
      <c r="E795" s="25" t="n"/>
      <c r="F795" s="25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25" t="n"/>
      <c r="Q795" s="25" t="n"/>
      <c r="R795" s="25" t="n"/>
      <c r="S795" s="25" t="n"/>
      <c r="T795" s="25" t="n"/>
      <c r="U795" s="25" t="n"/>
      <c r="V795" s="25" t="n"/>
      <c r="W795" s="25" t="n"/>
      <c r="X795" s="25" t="n"/>
      <c r="Y795" s="25" t="n"/>
      <c r="Z795" s="25" t="n"/>
      <c r="AA795" s="25" t="n"/>
      <c r="AB795" s="25" t="n"/>
      <c r="AC795" s="25" t="n"/>
      <c r="AD795" s="25" t="n"/>
      <c r="AE795" s="25" t="n"/>
      <c r="AF795" s="25" t="n"/>
      <c r="AG795" s="25" t="n"/>
    </row>
    <row r="796">
      <c r="A796" s="25" t="n"/>
      <c r="B796" s="25" t="n"/>
      <c r="C796" s="25" t="n"/>
      <c r="D796" s="25" t="n"/>
      <c r="E796" s="25" t="n"/>
      <c r="F796" s="25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  <c r="Z796" s="25" t="n"/>
      <c r="AA796" s="25" t="n"/>
      <c r="AB796" s="25" t="n"/>
      <c r="AC796" s="25" t="n"/>
      <c r="AD796" s="25" t="n"/>
      <c r="AE796" s="25" t="n"/>
      <c r="AF796" s="25" t="n"/>
      <c r="AG796" s="25" t="n"/>
    </row>
    <row r="797">
      <c r="A797" s="25" t="n"/>
      <c r="B797" s="25" t="n"/>
      <c r="C797" s="25" t="n"/>
      <c r="D797" s="25" t="n"/>
      <c r="E797" s="25" t="n"/>
      <c r="F797" s="25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  <c r="AA797" s="25" t="n"/>
      <c r="AB797" s="25" t="n"/>
      <c r="AC797" s="25" t="n"/>
      <c r="AD797" s="25" t="n"/>
      <c r="AE797" s="25" t="n"/>
      <c r="AF797" s="25" t="n"/>
      <c r="AG797" s="25" t="n"/>
    </row>
    <row r="798">
      <c r="A798" s="25" t="n"/>
      <c r="B798" s="25" t="n"/>
      <c r="C798" s="25" t="n"/>
      <c r="D798" s="25" t="n"/>
      <c r="E798" s="25" t="n"/>
      <c r="F798" s="25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  <c r="AA798" s="25" t="n"/>
      <c r="AB798" s="25" t="n"/>
      <c r="AC798" s="25" t="n"/>
      <c r="AD798" s="25" t="n"/>
      <c r="AE798" s="25" t="n"/>
      <c r="AF798" s="25" t="n"/>
      <c r="AG798" s="25" t="n"/>
    </row>
    <row r="799">
      <c r="A799" s="25" t="n"/>
      <c r="B799" s="25" t="n"/>
      <c r="C799" s="25" t="n"/>
      <c r="D799" s="25" t="n"/>
      <c r="E799" s="25" t="n"/>
      <c r="F799" s="25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  <c r="AA799" s="25" t="n"/>
      <c r="AB799" s="25" t="n"/>
      <c r="AC799" s="25" t="n"/>
      <c r="AD799" s="25" t="n"/>
      <c r="AE799" s="25" t="n"/>
      <c r="AF799" s="25" t="n"/>
      <c r="AG799" s="25" t="n"/>
    </row>
    <row r="800">
      <c r="A800" s="25" t="n"/>
      <c r="B800" s="25" t="n"/>
      <c r="C800" s="25" t="n"/>
      <c r="D800" s="25" t="n"/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  <c r="AA800" s="25" t="n"/>
      <c r="AB800" s="25" t="n"/>
      <c r="AC800" s="25" t="n"/>
      <c r="AD800" s="25" t="n"/>
      <c r="AE800" s="25" t="n"/>
      <c r="AF800" s="25" t="n"/>
      <c r="AG800" s="25" t="n"/>
    </row>
    <row r="801">
      <c r="A801" s="25" t="n"/>
      <c r="B801" s="25" t="n"/>
      <c r="C801" s="25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25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  <c r="Z801" s="25" t="n"/>
      <c r="AA801" s="25" t="n"/>
      <c r="AB801" s="25" t="n"/>
      <c r="AC801" s="25" t="n"/>
      <c r="AD801" s="25" t="n"/>
      <c r="AE801" s="25" t="n"/>
      <c r="AF801" s="25" t="n"/>
      <c r="AG801" s="25" t="n"/>
    </row>
    <row r="802">
      <c r="A802" s="25" t="n"/>
      <c r="B802" s="25" t="n"/>
      <c r="C802" s="25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25" t="n"/>
      <c r="Q802" s="25" t="n"/>
      <c r="R802" s="25" t="n"/>
      <c r="S802" s="25" t="n"/>
      <c r="T802" s="25" t="n"/>
      <c r="U802" s="25" t="n"/>
      <c r="V802" s="25" t="n"/>
      <c r="W802" s="25" t="n"/>
      <c r="X802" s="25" t="n"/>
      <c r="Y802" s="25" t="n"/>
      <c r="Z802" s="25" t="n"/>
      <c r="AA802" s="25" t="n"/>
      <c r="AB802" s="25" t="n"/>
      <c r="AC802" s="25" t="n"/>
      <c r="AD802" s="25" t="n"/>
      <c r="AE802" s="25" t="n"/>
      <c r="AF802" s="25" t="n"/>
      <c r="AG802" s="25" t="n"/>
    </row>
    <row r="803">
      <c r="A803" s="25" t="n"/>
      <c r="B803" s="25" t="n"/>
      <c r="C803" s="25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25" t="n"/>
      <c r="Q803" s="25" t="n"/>
      <c r="R803" s="25" t="n"/>
      <c r="S803" s="25" t="n"/>
      <c r="T803" s="25" t="n"/>
      <c r="U803" s="25" t="n"/>
      <c r="V803" s="25" t="n"/>
      <c r="W803" s="25" t="n"/>
      <c r="X803" s="25" t="n"/>
      <c r="Y803" s="25" t="n"/>
      <c r="Z803" s="25" t="n"/>
      <c r="AA803" s="25" t="n"/>
      <c r="AB803" s="25" t="n"/>
      <c r="AC803" s="25" t="n"/>
      <c r="AD803" s="25" t="n"/>
      <c r="AE803" s="25" t="n"/>
      <c r="AF803" s="25" t="n"/>
      <c r="AG803" s="25" t="n"/>
    </row>
    <row r="804">
      <c r="A804" s="25" t="n"/>
      <c r="B804" s="25" t="n"/>
      <c r="C804" s="25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  <c r="AA804" s="25" t="n"/>
      <c r="AB804" s="25" t="n"/>
      <c r="AC804" s="25" t="n"/>
      <c r="AD804" s="25" t="n"/>
      <c r="AE804" s="25" t="n"/>
      <c r="AF804" s="25" t="n"/>
      <c r="AG804" s="25" t="n"/>
    </row>
    <row r="805">
      <c r="A805" s="25" t="n"/>
      <c r="B805" s="25" t="n"/>
      <c r="C805" s="25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  <c r="AA805" s="25" t="n"/>
      <c r="AB805" s="25" t="n"/>
      <c r="AC805" s="25" t="n"/>
      <c r="AD805" s="25" t="n"/>
      <c r="AE805" s="25" t="n"/>
      <c r="AF805" s="25" t="n"/>
      <c r="AG805" s="25" t="n"/>
    </row>
    <row r="806">
      <c r="A806" s="25" t="n"/>
      <c r="B806" s="25" t="n"/>
      <c r="C806" s="25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  <c r="AA806" s="25" t="n"/>
      <c r="AB806" s="25" t="n"/>
      <c r="AC806" s="25" t="n"/>
      <c r="AD806" s="25" t="n"/>
      <c r="AE806" s="25" t="n"/>
      <c r="AF806" s="25" t="n"/>
      <c r="AG806" s="25" t="n"/>
    </row>
    <row r="807">
      <c r="A807" s="25" t="n"/>
      <c r="B807" s="25" t="n"/>
      <c r="C807" s="25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25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  <c r="Z807" s="25" t="n"/>
      <c r="AA807" s="25" t="n"/>
      <c r="AB807" s="25" t="n"/>
      <c r="AC807" s="25" t="n"/>
      <c r="AD807" s="25" t="n"/>
      <c r="AE807" s="25" t="n"/>
      <c r="AF807" s="25" t="n"/>
      <c r="AG807" s="25" t="n"/>
    </row>
    <row r="808">
      <c r="A808" s="25" t="n"/>
      <c r="B808" s="25" t="n"/>
      <c r="C808" s="25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25" t="n"/>
      <c r="Q808" s="25" t="n"/>
      <c r="R808" s="25" t="n"/>
      <c r="S808" s="25" t="n"/>
      <c r="T808" s="25" t="n"/>
      <c r="U808" s="25" t="n"/>
      <c r="V808" s="25" t="n"/>
      <c r="W808" s="25" t="n"/>
      <c r="X808" s="25" t="n"/>
      <c r="Y808" s="25" t="n"/>
      <c r="Z808" s="25" t="n"/>
      <c r="AA808" s="25" t="n"/>
      <c r="AB808" s="25" t="n"/>
      <c r="AC808" s="25" t="n"/>
      <c r="AD808" s="25" t="n"/>
      <c r="AE808" s="25" t="n"/>
      <c r="AF808" s="25" t="n"/>
      <c r="AG808" s="25" t="n"/>
    </row>
    <row r="809">
      <c r="A809" s="25" t="n"/>
      <c r="B809" s="25" t="n"/>
      <c r="C809" s="25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25" t="n"/>
      <c r="Q809" s="25" t="n"/>
      <c r="R809" s="25" t="n"/>
      <c r="S809" s="25" t="n"/>
      <c r="T809" s="25" t="n"/>
      <c r="U809" s="25" t="n"/>
      <c r="V809" s="25" t="n"/>
      <c r="W809" s="25" t="n"/>
      <c r="X809" s="25" t="n"/>
      <c r="Y809" s="25" t="n"/>
      <c r="Z809" s="25" t="n"/>
      <c r="AA809" s="25" t="n"/>
      <c r="AB809" s="25" t="n"/>
      <c r="AC809" s="25" t="n"/>
      <c r="AD809" s="25" t="n"/>
      <c r="AE809" s="25" t="n"/>
      <c r="AF809" s="25" t="n"/>
      <c r="AG809" s="25" t="n"/>
    </row>
    <row r="810">
      <c r="A810" s="25" t="n"/>
      <c r="B810" s="25" t="n"/>
      <c r="C810" s="25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  <c r="AA810" s="25" t="n"/>
      <c r="AB810" s="25" t="n"/>
      <c r="AC810" s="25" t="n"/>
      <c r="AD810" s="25" t="n"/>
      <c r="AE810" s="25" t="n"/>
      <c r="AF810" s="25" t="n"/>
      <c r="AG810" s="25" t="n"/>
    </row>
    <row r="811">
      <c r="A811" s="25" t="n"/>
      <c r="B811" s="25" t="n"/>
      <c r="C811" s="25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  <c r="AA811" s="25" t="n"/>
      <c r="AB811" s="25" t="n"/>
      <c r="AC811" s="25" t="n"/>
      <c r="AD811" s="25" t="n"/>
      <c r="AE811" s="25" t="n"/>
      <c r="AF811" s="25" t="n"/>
      <c r="AG811" s="25" t="n"/>
    </row>
    <row r="812">
      <c r="A812" s="25" t="n"/>
      <c r="B812" s="25" t="n"/>
      <c r="C812" s="25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  <c r="AA812" s="25" t="n"/>
      <c r="AB812" s="25" t="n"/>
      <c r="AC812" s="25" t="n"/>
      <c r="AD812" s="25" t="n"/>
      <c r="AE812" s="25" t="n"/>
      <c r="AF812" s="25" t="n"/>
      <c r="AG812" s="25" t="n"/>
    </row>
    <row r="813">
      <c r="A813" s="25" t="n"/>
      <c r="B813" s="25" t="n"/>
      <c r="C813" s="25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25" t="n"/>
      <c r="Q813" s="25" t="n"/>
      <c r="R813" s="25" t="n"/>
      <c r="S813" s="25" t="n"/>
      <c r="T813" s="25" t="n"/>
      <c r="U813" s="25" t="n"/>
      <c r="V813" s="25" t="n"/>
      <c r="W813" s="25" t="n"/>
      <c r="X813" s="25" t="n"/>
      <c r="Y813" s="25" t="n"/>
      <c r="Z813" s="25" t="n"/>
      <c r="AA813" s="25" t="n"/>
      <c r="AB813" s="25" t="n"/>
      <c r="AC813" s="25" t="n"/>
      <c r="AD813" s="25" t="n"/>
      <c r="AE813" s="25" t="n"/>
      <c r="AF813" s="25" t="n"/>
      <c r="AG813" s="25" t="n"/>
    </row>
    <row r="814">
      <c r="A814" s="25" t="n"/>
      <c r="B814" s="25" t="n"/>
      <c r="C814" s="25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25" t="n"/>
      <c r="Q814" s="25" t="n"/>
      <c r="R814" s="25" t="n"/>
      <c r="S814" s="25" t="n"/>
      <c r="T814" s="25" t="n"/>
      <c r="U814" s="25" t="n"/>
      <c r="V814" s="25" t="n"/>
      <c r="W814" s="25" t="n"/>
      <c r="X814" s="25" t="n"/>
      <c r="Y814" s="25" t="n"/>
      <c r="Z814" s="25" t="n"/>
      <c r="AA814" s="25" t="n"/>
      <c r="AB814" s="25" t="n"/>
      <c r="AC814" s="25" t="n"/>
      <c r="AD814" s="25" t="n"/>
      <c r="AE814" s="25" t="n"/>
      <c r="AF814" s="25" t="n"/>
      <c r="AG814" s="25" t="n"/>
    </row>
    <row r="815">
      <c r="A815" s="25" t="n"/>
      <c r="B815" s="25" t="n"/>
      <c r="C815" s="25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25" t="n"/>
      <c r="Q815" s="25" t="n"/>
      <c r="R815" s="25" t="n"/>
      <c r="S815" s="25" t="n"/>
      <c r="T815" s="25" t="n"/>
      <c r="U815" s="25" t="n"/>
      <c r="V815" s="25" t="n"/>
      <c r="W815" s="25" t="n"/>
      <c r="X815" s="25" t="n"/>
      <c r="Y815" s="25" t="n"/>
      <c r="Z815" s="25" t="n"/>
      <c r="AA815" s="25" t="n"/>
      <c r="AB815" s="25" t="n"/>
      <c r="AC815" s="25" t="n"/>
      <c r="AD815" s="25" t="n"/>
      <c r="AE815" s="25" t="n"/>
      <c r="AF815" s="25" t="n"/>
      <c r="AG815" s="25" t="n"/>
    </row>
    <row r="816">
      <c r="A816" s="25" t="n"/>
      <c r="B816" s="25" t="n"/>
      <c r="C816" s="25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  <c r="AA816" s="25" t="n"/>
      <c r="AB816" s="25" t="n"/>
      <c r="AC816" s="25" t="n"/>
      <c r="AD816" s="25" t="n"/>
      <c r="AE816" s="25" t="n"/>
      <c r="AF816" s="25" t="n"/>
      <c r="AG816" s="25" t="n"/>
    </row>
    <row r="817">
      <c r="A817" s="25" t="n"/>
      <c r="B817" s="25" t="n"/>
      <c r="C817" s="25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  <c r="AA817" s="25" t="n"/>
      <c r="AB817" s="25" t="n"/>
      <c r="AC817" s="25" t="n"/>
      <c r="AD817" s="25" t="n"/>
      <c r="AE817" s="25" t="n"/>
      <c r="AF817" s="25" t="n"/>
      <c r="AG817" s="25" t="n"/>
    </row>
    <row r="818">
      <c r="A818" s="25" t="n"/>
      <c r="B818" s="25" t="n"/>
      <c r="C818" s="25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  <c r="AA818" s="25" t="n"/>
      <c r="AB818" s="25" t="n"/>
      <c r="AC818" s="25" t="n"/>
      <c r="AD818" s="25" t="n"/>
      <c r="AE818" s="25" t="n"/>
      <c r="AF818" s="25" t="n"/>
      <c r="AG818" s="25" t="n"/>
    </row>
    <row r="819">
      <c r="A819" s="25" t="n"/>
      <c r="B819" s="25" t="n"/>
      <c r="C819" s="25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  <c r="AA819" s="25" t="n"/>
      <c r="AB819" s="25" t="n"/>
      <c r="AC819" s="25" t="n"/>
      <c r="AD819" s="25" t="n"/>
      <c r="AE819" s="25" t="n"/>
      <c r="AF819" s="25" t="n"/>
      <c r="AG819" s="25" t="n"/>
    </row>
    <row r="820">
      <c r="A820" s="25" t="n"/>
      <c r="B820" s="25" t="n"/>
      <c r="C820" s="25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25" t="n"/>
      <c r="Q820" s="25" t="n"/>
      <c r="R820" s="25" t="n"/>
      <c r="S820" s="25" t="n"/>
      <c r="T820" s="25" t="n"/>
      <c r="U820" s="25" t="n"/>
      <c r="V820" s="25" t="n"/>
      <c r="W820" s="25" t="n"/>
      <c r="X820" s="25" t="n"/>
      <c r="Y820" s="25" t="n"/>
      <c r="Z820" s="25" t="n"/>
      <c r="AA820" s="25" t="n"/>
      <c r="AB820" s="25" t="n"/>
      <c r="AC820" s="25" t="n"/>
      <c r="AD820" s="25" t="n"/>
      <c r="AE820" s="25" t="n"/>
      <c r="AF820" s="25" t="n"/>
      <c r="AG820" s="25" t="n"/>
    </row>
    <row r="821">
      <c r="A821" s="25" t="n"/>
      <c r="B821" s="25" t="n"/>
      <c r="C821" s="25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25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  <c r="Z821" s="25" t="n"/>
      <c r="AA821" s="25" t="n"/>
      <c r="AB821" s="25" t="n"/>
      <c r="AC821" s="25" t="n"/>
      <c r="AD821" s="25" t="n"/>
      <c r="AE821" s="25" t="n"/>
      <c r="AF821" s="25" t="n"/>
      <c r="AG821" s="25" t="n"/>
    </row>
    <row r="822">
      <c r="A822" s="25" t="n"/>
      <c r="B822" s="25" t="n"/>
      <c r="C822" s="25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25" t="n"/>
      <c r="Q822" s="25" t="n"/>
      <c r="R822" s="25" t="n"/>
      <c r="S822" s="25" t="n"/>
      <c r="T822" s="25" t="n"/>
      <c r="U822" s="25" t="n"/>
      <c r="V822" s="25" t="n"/>
      <c r="W822" s="25" t="n"/>
      <c r="X822" s="25" t="n"/>
      <c r="Y822" s="25" t="n"/>
      <c r="Z822" s="25" t="n"/>
      <c r="AA822" s="25" t="n"/>
      <c r="AB822" s="25" t="n"/>
      <c r="AC822" s="25" t="n"/>
      <c r="AD822" s="25" t="n"/>
      <c r="AE822" s="25" t="n"/>
      <c r="AF822" s="25" t="n"/>
      <c r="AG822" s="25" t="n"/>
    </row>
    <row r="823">
      <c r="A823" s="25" t="n"/>
      <c r="B823" s="25" t="n"/>
      <c r="C823" s="25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  <c r="AA823" s="25" t="n"/>
      <c r="AB823" s="25" t="n"/>
      <c r="AC823" s="25" t="n"/>
      <c r="AD823" s="25" t="n"/>
      <c r="AE823" s="25" t="n"/>
      <c r="AF823" s="25" t="n"/>
      <c r="AG823" s="25" t="n"/>
    </row>
    <row r="824">
      <c r="A824" s="25" t="n"/>
      <c r="B824" s="25" t="n"/>
      <c r="C824" s="25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  <c r="AA824" s="25" t="n"/>
      <c r="AB824" s="25" t="n"/>
      <c r="AC824" s="25" t="n"/>
      <c r="AD824" s="25" t="n"/>
      <c r="AE824" s="25" t="n"/>
      <c r="AF824" s="25" t="n"/>
      <c r="AG824" s="25" t="n"/>
    </row>
    <row r="825">
      <c r="A825" s="25" t="n"/>
      <c r="B825" s="25" t="n"/>
      <c r="C825" s="25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  <c r="AA825" s="25" t="n"/>
      <c r="AB825" s="25" t="n"/>
      <c r="AC825" s="25" t="n"/>
      <c r="AD825" s="25" t="n"/>
      <c r="AE825" s="25" t="n"/>
      <c r="AF825" s="25" t="n"/>
      <c r="AG825" s="25" t="n"/>
    </row>
    <row r="826">
      <c r="A826" s="25" t="n"/>
      <c r="B826" s="25" t="n"/>
      <c r="C826" s="25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  <c r="Z826" s="25" t="n"/>
      <c r="AA826" s="25" t="n"/>
      <c r="AB826" s="25" t="n"/>
      <c r="AC826" s="25" t="n"/>
      <c r="AD826" s="25" t="n"/>
      <c r="AE826" s="25" t="n"/>
      <c r="AF826" s="25" t="n"/>
      <c r="AG826" s="25" t="n"/>
    </row>
    <row r="827">
      <c r="A827" s="25" t="n"/>
      <c r="B827" s="25" t="n"/>
      <c r="C827" s="25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25" t="n"/>
      <c r="Q827" s="25" t="n"/>
      <c r="R827" s="25" t="n"/>
      <c r="S827" s="25" t="n"/>
      <c r="T827" s="25" t="n"/>
      <c r="U827" s="25" t="n"/>
      <c r="V827" s="25" t="n"/>
      <c r="W827" s="25" t="n"/>
      <c r="X827" s="25" t="n"/>
      <c r="Y827" s="25" t="n"/>
      <c r="Z827" s="25" t="n"/>
      <c r="AA827" s="25" t="n"/>
      <c r="AB827" s="25" t="n"/>
      <c r="AC827" s="25" t="n"/>
      <c r="AD827" s="25" t="n"/>
      <c r="AE827" s="25" t="n"/>
      <c r="AF827" s="25" t="n"/>
      <c r="AG827" s="25" t="n"/>
    </row>
    <row r="828">
      <c r="A828" s="25" t="n"/>
      <c r="B828" s="25" t="n"/>
      <c r="C828" s="25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25" t="n"/>
      <c r="Q828" s="25" t="n"/>
      <c r="R828" s="25" t="n"/>
      <c r="S828" s="25" t="n"/>
      <c r="T828" s="25" t="n"/>
      <c r="U828" s="25" t="n"/>
      <c r="V828" s="25" t="n"/>
      <c r="W828" s="25" t="n"/>
      <c r="X828" s="25" t="n"/>
      <c r="Y828" s="25" t="n"/>
      <c r="Z828" s="25" t="n"/>
      <c r="AA828" s="25" t="n"/>
      <c r="AB828" s="25" t="n"/>
      <c r="AC828" s="25" t="n"/>
      <c r="AD828" s="25" t="n"/>
      <c r="AE828" s="25" t="n"/>
      <c r="AF828" s="25" t="n"/>
      <c r="AG828" s="25" t="n"/>
    </row>
    <row r="829">
      <c r="A829" s="25" t="n"/>
      <c r="B829" s="25" t="n"/>
      <c r="C829" s="25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  <c r="AA829" s="25" t="n"/>
      <c r="AB829" s="25" t="n"/>
      <c r="AC829" s="25" t="n"/>
      <c r="AD829" s="25" t="n"/>
      <c r="AE829" s="25" t="n"/>
      <c r="AF829" s="25" t="n"/>
      <c r="AG829" s="25" t="n"/>
    </row>
    <row r="830">
      <c r="A830" s="25" t="n"/>
      <c r="B830" s="25" t="n"/>
      <c r="C830" s="25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  <c r="AA830" s="25" t="n"/>
      <c r="AB830" s="25" t="n"/>
      <c r="AC830" s="25" t="n"/>
      <c r="AD830" s="25" t="n"/>
      <c r="AE830" s="25" t="n"/>
      <c r="AF830" s="25" t="n"/>
      <c r="AG830" s="25" t="n"/>
    </row>
    <row r="831">
      <c r="A831" s="25" t="n"/>
      <c r="B831" s="25" t="n"/>
      <c r="C831" s="25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  <c r="AA831" s="25" t="n"/>
      <c r="AB831" s="25" t="n"/>
      <c r="AC831" s="25" t="n"/>
      <c r="AD831" s="25" t="n"/>
      <c r="AE831" s="25" t="n"/>
      <c r="AF831" s="25" t="n"/>
      <c r="AG831" s="25" t="n"/>
    </row>
    <row r="832">
      <c r="A832" s="25" t="n"/>
      <c r="B832" s="25" t="n"/>
      <c r="C832" s="25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25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  <c r="Z832" s="25" t="n"/>
      <c r="AA832" s="25" t="n"/>
      <c r="AB832" s="25" t="n"/>
      <c r="AC832" s="25" t="n"/>
      <c r="AD832" s="25" t="n"/>
      <c r="AE832" s="25" t="n"/>
      <c r="AF832" s="25" t="n"/>
      <c r="AG832" s="25" t="n"/>
    </row>
    <row r="833">
      <c r="A833" s="25" t="n"/>
      <c r="B833" s="25" t="n"/>
      <c r="C833" s="25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25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  <c r="Z833" s="25" t="n"/>
      <c r="AA833" s="25" t="n"/>
      <c r="AB833" s="25" t="n"/>
      <c r="AC833" s="25" t="n"/>
      <c r="AD833" s="25" t="n"/>
      <c r="AE833" s="25" t="n"/>
      <c r="AF833" s="25" t="n"/>
      <c r="AG833" s="25" t="n"/>
    </row>
    <row r="834">
      <c r="A834" s="25" t="n"/>
      <c r="B834" s="25" t="n"/>
      <c r="C834" s="25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25" t="n"/>
      <c r="Q834" s="25" t="n"/>
      <c r="R834" s="25" t="n"/>
      <c r="S834" s="25" t="n"/>
      <c r="T834" s="25" t="n"/>
      <c r="U834" s="25" t="n"/>
      <c r="V834" s="25" t="n"/>
      <c r="W834" s="25" t="n"/>
      <c r="X834" s="25" t="n"/>
      <c r="Y834" s="25" t="n"/>
      <c r="Z834" s="25" t="n"/>
      <c r="AA834" s="25" t="n"/>
      <c r="AB834" s="25" t="n"/>
      <c r="AC834" s="25" t="n"/>
      <c r="AD834" s="25" t="n"/>
      <c r="AE834" s="25" t="n"/>
      <c r="AF834" s="25" t="n"/>
      <c r="AG834" s="25" t="n"/>
    </row>
    <row r="835">
      <c r="A835" s="25" t="n"/>
      <c r="B835" s="25" t="n"/>
      <c r="C835" s="25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  <c r="AA835" s="25" t="n"/>
      <c r="AB835" s="25" t="n"/>
      <c r="AC835" s="25" t="n"/>
      <c r="AD835" s="25" t="n"/>
      <c r="AE835" s="25" t="n"/>
      <c r="AF835" s="25" t="n"/>
      <c r="AG835" s="25" t="n"/>
    </row>
    <row r="836">
      <c r="A836" s="25" t="n"/>
      <c r="B836" s="25" t="n"/>
      <c r="C836" s="25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  <c r="AA836" s="25" t="n"/>
      <c r="AB836" s="25" t="n"/>
      <c r="AC836" s="25" t="n"/>
      <c r="AD836" s="25" t="n"/>
      <c r="AE836" s="25" t="n"/>
      <c r="AF836" s="25" t="n"/>
      <c r="AG836" s="25" t="n"/>
    </row>
    <row r="837">
      <c r="A837" s="25" t="n"/>
      <c r="B837" s="25" t="n"/>
      <c r="C837" s="25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  <c r="AA837" s="25" t="n"/>
      <c r="AB837" s="25" t="n"/>
      <c r="AC837" s="25" t="n"/>
      <c r="AD837" s="25" t="n"/>
      <c r="AE837" s="25" t="n"/>
      <c r="AF837" s="25" t="n"/>
      <c r="AG837" s="25" t="n"/>
    </row>
    <row r="838">
      <c r="A838" s="25" t="n"/>
      <c r="B838" s="25" t="n"/>
      <c r="C838" s="25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  <c r="AA838" s="25" t="n"/>
      <c r="AB838" s="25" t="n"/>
      <c r="AC838" s="25" t="n"/>
      <c r="AD838" s="25" t="n"/>
      <c r="AE838" s="25" t="n"/>
      <c r="AF838" s="25" t="n"/>
      <c r="AG838" s="25" t="n"/>
    </row>
    <row r="839">
      <c r="A839" s="25" t="n"/>
      <c r="B839" s="25" t="n"/>
      <c r="C839" s="25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25" t="n"/>
      <c r="Q839" s="25" t="n"/>
      <c r="R839" s="25" t="n"/>
      <c r="S839" s="25" t="n"/>
      <c r="T839" s="25" t="n"/>
      <c r="U839" s="25" t="n"/>
      <c r="V839" s="25" t="n"/>
      <c r="W839" s="25" t="n"/>
      <c r="X839" s="25" t="n"/>
      <c r="Y839" s="25" t="n"/>
      <c r="Z839" s="25" t="n"/>
      <c r="AA839" s="25" t="n"/>
      <c r="AB839" s="25" t="n"/>
      <c r="AC839" s="25" t="n"/>
      <c r="AD839" s="25" t="n"/>
      <c r="AE839" s="25" t="n"/>
      <c r="AF839" s="25" t="n"/>
      <c r="AG839" s="25" t="n"/>
    </row>
    <row r="840">
      <c r="A840" s="25" t="n"/>
      <c r="B840" s="25" t="n"/>
      <c r="C840" s="25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25" t="n"/>
      <c r="Q840" s="25" t="n"/>
      <c r="R840" s="25" t="n"/>
      <c r="S840" s="25" t="n"/>
      <c r="T840" s="25" t="n"/>
      <c r="U840" s="25" t="n"/>
      <c r="V840" s="25" t="n"/>
      <c r="W840" s="25" t="n"/>
      <c r="X840" s="25" t="n"/>
      <c r="Y840" s="25" t="n"/>
      <c r="Z840" s="25" t="n"/>
      <c r="AA840" s="25" t="n"/>
      <c r="AB840" s="25" t="n"/>
      <c r="AC840" s="25" t="n"/>
      <c r="AD840" s="25" t="n"/>
      <c r="AE840" s="25" t="n"/>
      <c r="AF840" s="25" t="n"/>
      <c r="AG840" s="25" t="n"/>
    </row>
    <row r="841">
      <c r="A841" s="25" t="n"/>
      <c r="B841" s="25" t="n"/>
      <c r="C841" s="25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25" t="n"/>
      <c r="Q841" s="25" t="n"/>
      <c r="R841" s="25" t="n"/>
      <c r="S841" s="25" t="n"/>
      <c r="T841" s="25" t="n"/>
      <c r="U841" s="25" t="n"/>
      <c r="V841" s="25" t="n"/>
      <c r="W841" s="25" t="n"/>
      <c r="X841" s="25" t="n"/>
      <c r="Y841" s="25" t="n"/>
      <c r="Z841" s="25" t="n"/>
      <c r="AA841" s="25" t="n"/>
      <c r="AB841" s="25" t="n"/>
      <c r="AC841" s="25" t="n"/>
      <c r="AD841" s="25" t="n"/>
      <c r="AE841" s="25" t="n"/>
      <c r="AF841" s="25" t="n"/>
      <c r="AG841" s="25" t="n"/>
    </row>
    <row r="842">
      <c r="A842" s="25" t="n"/>
      <c r="B842" s="25" t="n"/>
      <c r="C842" s="25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  <c r="AA842" s="25" t="n"/>
      <c r="AB842" s="25" t="n"/>
      <c r="AC842" s="25" t="n"/>
      <c r="AD842" s="25" t="n"/>
      <c r="AE842" s="25" t="n"/>
      <c r="AF842" s="25" t="n"/>
      <c r="AG842" s="25" t="n"/>
    </row>
    <row r="843">
      <c r="A843" s="25" t="n"/>
      <c r="B843" s="25" t="n"/>
      <c r="C843" s="25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  <c r="AA843" s="25" t="n"/>
      <c r="AB843" s="25" t="n"/>
      <c r="AC843" s="25" t="n"/>
      <c r="AD843" s="25" t="n"/>
      <c r="AE843" s="25" t="n"/>
      <c r="AF843" s="25" t="n"/>
      <c r="AG843" s="25" t="n"/>
    </row>
    <row r="844">
      <c r="A844" s="25" t="n"/>
      <c r="B844" s="25" t="n"/>
      <c r="C844" s="25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  <c r="AA844" s="25" t="n"/>
      <c r="AB844" s="25" t="n"/>
      <c r="AC844" s="25" t="n"/>
      <c r="AD844" s="25" t="n"/>
      <c r="AE844" s="25" t="n"/>
      <c r="AF844" s="25" t="n"/>
      <c r="AG844" s="25" t="n"/>
    </row>
    <row r="845">
      <c r="A845" s="25" t="n"/>
      <c r="B845" s="25" t="n"/>
      <c r="C845" s="25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25" t="n"/>
      <c r="Q845" s="25" t="n"/>
      <c r="R845" s="25" t="n"/>
      <c r="S845" s="25" t="n"/>
      <c r="T845" s="25" t="n"/>
      <c r="U845" s="25" t="n"/>
      <c r="V845" s="25" t="n"/>
      <c r="W845" s="25" t="n"/>
      <c r="X845" s="25" t="n"/>
      <c r="Y845" s="25" t="n"/>
      <c r="Z845" s="25" t="n"/>
      <c r="AA845" s="25" t="n"/>
      <c r="AB845" s="25" t="n"/>
      <c r="AC845" s="25" t="n"/>
      <c r="AD845" s="25" t="n"/>
      <c r="AE845" s="25" t="n"/>
      <c r="AF845" s="25" t="n"/>
      <c r="AG845" s="25" t="n"/>
    </row>
    <row r="846">
      <c r="A846" s="25" t="n"/>
      <c r="B846" s="25" t="n"/>
      <c r="C846" s="25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25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  <c r="Z846" s="25" t="n"/>
      <c r="AA846" s="25" t="n"/>
      <c r="AB846" s="25" t="n"/>
      <c r="AC846" s="25" t="n"/>
      <c r="AD846" s="25" t="n"/>
      <c r="AE846" s="25" t="n"/>
      <c r="AF846" s="25" t="n"/>
      <c r="AG846" s="25" t="n"/>
    </row>
    <row r="847">
      <c r="A847" s="25" t="n"/>
      <c r="B847" s="25" t="n"/>
      <c r="C847" s="25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25" t="n"/>
      <c r="Q847" s="25" t="n"/>
      <c r="R847" s="25" t="n"/>
      <c r="S847" s="25" t="n"/>
      <c r="T847" s="25" t="n"/>
      <c r="U847" s="25" t="n"/>
      <c r="V847" s="25" t="n"/>
      <c r="W847" s="25" t="n"/>
      <c r="X847" s="25" t="n"/>
      <c r="Y847" s="25" t="n"/>
      <c r="Z847" s="25" t="n"/>
      <c r="AA847" s="25" t="n"/>
      <c r="AB847" s="25" t="n"/>
      <c r="AC847" s="25" t="n"/>
      <c r="AD847" s="25" t="n"/>
      <c r="AE847" s="25" t="n"/>
      <c r="AF847" s="25" t="n"/>
      <c r="AG847" s="25" t="n"/>
    </row>
    <row r="848">
      <c r="A848" s="25" t="n"/>
      <c r="B848" s="25" t="n"/>
      <c r="C848" s="25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  <c r="AA848" s="25" t="n"/>
      <c r="AB848" s="25" t="n"/>
      <c r="AC848" s="25" t="n"/>
      <c r="AD848" s="25" t="n"/>
      <c r="AE848" s="25" t="n"/>
      <c r="AF848" s="25" t="n"/>
      <c r="AG848" s="25" t="n"/>
    </row>
    <row r="849">
      <c r="A849" s="25" t="n"/>
      <c r="B849" s="25" t="n"/>
      <c r="C849" s="25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  <c r="AA849" s="25" t="n"/>
      <c r="AB849" s="25" t="n"/>
      <c r="AC849" s="25" t="n"/>
      <c r="AD849" s="25" t="n"/>
      <c r="AE849" s="25" t="n"/>
      <c r="AF849" s="25" t="n"/>
      <c r="AG849" s="25" t="n"/>
    </row>
    <row r="850">
      <c r="A850" s="25" t="n"/>
      <c r="B850" s="25" t="n"/>
      <c r="C850" s="25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  <c r="AA850" s="25" t="n"/>
      <c r="AB850" s="25" t="n"/>
      <c r="AC850" s="25" t="n"/>
      <c r="AD850" s="25" t="n"/>
      <c r="AE850" s="25" t="n"/>
      <c r="AF850" s="25" t="n"/>
      <c r="AG850" s="25" t="n"/>
    </row>
    <row r="851">
      <c r="A851" s="25" t="n"/>
      <c r="B851" s="25" t="n"/>
      <c r="C851" s="25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  <c r="Z851" s="25" t="n"/>
      <c r="AA851" s="25" t="n"/>
      <c r="AB851" s="25" t="n"/>
      <c r="AC851" s="25" t="n"/>
      <c r="AD851" s="25" t="n"/>
      <c r="AE851" s="25" t="n"/>
      <c r="AF851" s="25" t="n"/>
      <c r="AG851" s="25" t="n"/>
    </row>
    <row r="852">
      <c r="A852" s="25" t="n"/>
      <c r="B852" s="25" t="n"/>
      <c r="C852" s="25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25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  <c r="Z852" s="25" t="n"/>
      <c r="AA852" s="25" t="n"/>
      <c r="AB852" s="25" t="n"/>
      <c r="AC852" s="25" t="n"/>
      <c r="AD852" s="25" t="n"/>
      <c r="AE852" s="25" t="n"/>
      <c r="AF852" s="25" t="n"/>
      <c r="AG852" s="25" t="n"/>
    </row>
    <row r="853">
      <c r="A853" s="25" t="n"/>
      <c r="B853" s="25" t="n"/>
      <c r="C853" s="25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25" t="n"/>
      <c r="Q853" s="25" t="n"/>
      <c r="R853" s="25" t="n"/>
      <c r="S853" s="25" t="n"/>
      <c r="T853" s="25" t="n"/>
      <c r="U853" s="25" t="n"/>
      <c r="V853" s="25" t="n"/>
      <c r="W853" s="25" t="n"/>
      <c r="X853" s="25" t="n"/>
      <c r="Y853" s="25" t="n"/>
      <c r="Z853" s="25" t="n"/>
      <c r="AA853" s="25" t="n"/>
      <c r="AB853" s="25" t="n"/>
      <c r="AC853" s="25" t="n"/>
      <c r="AD853" s="25" t="n"/>
      <c r="AE853" s="25" t="n"/>
      <c r="AF853" s="25" t="n"/>
      <c r="AG853" s="25" t="n"/>
    </row>
    <row r="854">
      <c r="A854" s="25" t="n"/>
      <c r="B854" s="25" t="n"/>
      <c r="C854" s="25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  <c r="AA854" s="25" t="n"/>
      <c r="AB854" s="25" t="n"/>
      <c r="AC854" s="25" t="n"/>
      <c r="AD854" s="25" t="n"/>
      <c r="AE854" s="25" t="n"/>
      <c r="AF854" s="25" t="n"/>
      <c r="AG854" s="25" t="n"/>
    </row>
    <row r="855">
      <c r="A855" s="25" t="n"/>
      <c r="B855" s="25" t="n"/>
      <c r="C855" s="25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  <c r="AA855" s="25" t="n"/>
      <c r="AB855" s="25" t="n"/>
      <c r="AC855" s="25" t="n"/>
      <c r="AD855" s="25" t="n"/>
      <c r="AE855" s="25" t="n"/>
      <c r="AF855" s="25" t="n"/>
      <c r="AG855" s="25" t="n"/>
    </row>
    <row r="856">
      <c r="A856" s="25" t="n"/>
      <c r="B856" s="25" t="n"/>
      <c r="C856" s="25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  <c r="AA856" s="25" t="n"/>
      <c r="AB856" s="25" t="n"/>
      <c r="AC856" s="25" t="n"/>
      <c r="AD856" s="25" t="n"/>
      <c r="AE856" s="25" t="n"/>
      <c r="AF856" s="25" t="n"/>
      <c r="AG856" s="25" t="n"/>
    </row>
    <row r="857">
      <c r="A857" s="25" t="n"/>
      <c r="B857" s="25" t="n"/>
      <c r="C857" s="25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  <c r="AA857" s="25" t="n"/>
      <c r="AB857" s="25" t="n"/>
      <c r="AC857" s="25" t="n"/>
      <c r="AD857" s="25" t="n"/>
      <c r="AE857" s="25" t="n"/>
      <c r="AF857" s="25" t="n"/>
      <c r="AG857" s="25" t="n"/>
    </row>
    <row r="858">
      <c r="A858" s="25" t="n"/>
      <c r="B858" s="25" t="n"/>
      <c r="C858" s="25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25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  <c r="Z858" s="25" t="n"/>
      <c r="AA858" s="25" t="n"/>
      <c r="AB858" s="25" t="n"/>
      <c r="AC858" s="25" t="n"/>
      <c r="AD858" s="25" t="n"/>
      <c r="AE858" s="25" t="n"/>
      <c r="AF858" s="25" t="n"/>
      <c r="AG858" s="25" t="n"/>
    </row>
    <row r="859">
      <c r="A859" s="25" t="n"/>
      <c r="B859" s="25" t="n"/>
      <c r="C859" s="25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25" t="n"/>
      <c r="Q859" s="25" t="n"/>
      <c r="R859" s="25" t="n"/>
      <c r="S859" s="25" t="n"/>
      <c r="T859" s="25" t="n"/>
      <c r="U859" s="25" t="n"/>
      <c r="V859" s="25" t="n"/>
      <c r="W859" s="25" t="n"/>
      <c r="X859" s="25" t="n"/>
      <c r="Y859" s="25" t="n"/>
      <c r="Z859" s="25" t="n"/>
      <c r="AA859" s="25" t="n"/>
      <c r="AB859" s="25" t="n"/>
      <c r="AC859" s="25" t="n"/>
      <c r="AD859" s="25" t="n"/>
      <c r="AE859" s="25" t="n"/>
      <c r="AF859" s="25" t="n"/>
      <c r="AG859" s="25" t="n"/>
    </row>
    <row r="860">
      <c r="A860" s="25" t="n"/>
      <c r="B860" s="25" t="n"/>
      <c r="C860" s="25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25" t="n"/>
      <c r="Q860" s="25" t="n"/>
      <c r="R860" s="25" t="n"/>
      <c r="S860" s="25" t="n"/>
      <c r="T860" s="25" t="n"/>
      <c r="U860" s="25" t="n"/>
      <c r="V860" s="25" t="n"/>
      <c r="W860" s="25" t="n"/>
      <c r="X860" s="25" t="n"/>
      <c r="Y860" s="25" t="n"/>
      <c r="Z860" s="25" t="n"/>
      <c r="AA860" s="25" t="n"/>
      <c r="AB860" s="25" t="n"/>
      <c r="AC860" s="25" t="n"/>
      <c r="AD860" s="25" t="n"/>
      <c r="AE860" s="25" t="n"/>
      <c r="AF860" s="25" t="n"/>
      <c r="AG860" s="25" t="n"/>
    </row>
    <row r="861">
      <c r="A861" s="25" t="n"/>
      <c r="B861" s="25" t="n"/>
      <c r="C861" s="25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  <c r="AA861" s="25" t="n"/>
      <c r="AB861" s="25" t="n"/>
      <c r="AC861" s="25" t="n"/>
      <c r="AD861" s="25" t="n"/>
      <c r="AE861" s="25" t="n"/>
      <c r="AF861" s="25" t="n"/>
      <c r="AG861" s="25" t="n"/>
    </row>
    <row r="862">
      <c r="A862" s="25" t="n"/>
      <c r="B862" s="25" t="n"/>
      <c r="C862" s="25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  <c r="AA862" s="25" t="n"/>
      <c r="AB862" s="25" t="n"/>
      <c r="AC862" s="25" t="n"/>
      <c r="AD862" s="25" t="n"/>
      <c r="AE862" s="25" t="n"/>
      <c r="AF862" s="25" t="n"/>
      <c r="AG862" s="25" t="n"/>
    </row>
    <row r="863">
      <c r="A863" s="25" t="n"/>
      <c r="B863" s="25" t="n"/>
      <c r="C863" s="25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  <c r="AA863" s="25" t="n"/>
      <c r="AB863" s="25" t="n"/>
      <c r="AC863" s="25" t="n"/>
      <c r="AD863" s="25" t="n"/>
      <c r="AE863" s="25" t="n"/>
      <c r="AF863" s="25" t="n"/>
      <c r="AG863" s="25" t="n"/>
    </row>
    <row r="864">
      <c r="A864" s="25" t="n"/>
      <c r="B864" s="25" t="n"/>
      <c r="C864" s="25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25" t="n"/>
      <c r="Q864" s="25" t="n"/>
      <c r="R864" s="25" t="n"/>
      <c r="S864" s="25" t="n"/>
      <c r="T864" s="25" t="n"/>
      <c r="U864" s="25" t="n"/>
      <c r="V864" s="25" t="n"/>
      <c r="W864" s="25" t="n"/>
      <c r="X864" s="25" t="n"/>
      <c r="Y864" s="25" t="n"/>
      <c r="Z864" s="25" t="n"/>
      <c r="AA864" s="25" t="n"/>
      <c r="AB864" s="25" t="n"/>
      <c r="AC864" s="25" t="n"/>
      <c r="AD864" s="25" t="n"/>
      <c r="AE864" s="25" t="n"/>
      <c r="AF864" s="25" t="n"/>
      <c r="AG864" s="25" t="n"/>
    </row>
    <row r="865">
      <c r="A865" s="25" t="n"/>
      <c r="B865" s="25" t="n"/>
      <c r="C865" s="25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25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  <c r="Z865" s="25" t="n"/>
      <c r="AA865" s="25" t="n"/>
      <c r="AB865" s="25" t="n"/>
      <c r="AC865" s="25" t="n"/>
      <c r="AD865" s="25" t="n"/>
      <c r="AE865" s="25" t="n"/>
      <c r="AF865" s="25" t="n"/>
      <c r="AG865" s="25" t="n"/>
    </row>
    <row r="866">
      <c r="A866" s="25" t="n"/>
      <c r="B866" s="25" t="n"/>
      <c r="C866" s="25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25" t="n"/>
      <c r="Q866" s="25" t="n"/>
      <c r="R866" s="25" t="n"/>
      <c r="S866" s="25" t="n"/>
      <c r="T866" s="25" t="n"/>
      <c r="U866" s="25" t="n"/>
      <c r="V866" s="25" t="n"/>
      <c r="W866" s="25" t="n"/>
      <c r="X866" s="25" t="n"/>
      <c r="Y866" s="25" t="n"/>
      <c r="Z866" s="25" t="n"/>
      <c r="AA866" s="25" t="n"/>
      <c r="AB866" s="25" t="n"/>
      <c r="AC866" s="25" t="n"/>
      <c r="AD866" s="25" t="n"/>
      <c r="AE866" s="25" t="n"/>
      <c r="AF866" s="25" t="n"/>
      <c r="AG866" s="25" t="n"/>
    </row>
    <row r="867">
      <c r="A867" s="25" t="n"/>
      <c r="B867" s="25" t="n"/>
      <c r="C867" s="25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  <c r="AA867" s="25" t="n"/>
      <c r="AB867" s="25" t="n"/>
      <c r="AC867" s="25" t="n"/>
      <c r="AD867" s="25" t="n"/>
      <c r="AE867" s="25" t="n"/>
      <c r="AF867" s="25" t="n"/>
      <c r="AG867" s="25" t="n"/>
    </row>
    <row r="868">
      <c r="A868" s="25" t="n"/>
      <c r="B868" s="25" t="n"/>
      <c r="C868" s="25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  <c r="AA868" s="25" t="n"/>
      <c r="AB868" s="25" t="n"/>
      <c r="AC868" s="25" t="n"/>
      <c r="AD868" s="25" t="n"/>
      <c r="AE868" s="25" t="n"/>
      <c r="AF868" s="25" t="n"/>
      <c r="AG868" s="25" t="n"/>
    </row>
    <row r="869">
      <c r="A869" s="25" t="n"/>
      <c r="B869" s="25" t="n"/>
      <c r="C869" s="25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  <c r="AA869" s="25" t="n"/>
      <c r="AB869" s="25" t="n"/>
      <c r="AC869" s="25" t="n"/>
      <c r="AD869" s="25" t="n"/>
      <c r="AE869" s="25" t="n"/>
      <c r="AF869" s="25" t="n"/>
      <c r="AG869" s="25" t="n"/>
    </row>
    <row r="870">
      <c r="A870" s="25" t="n"/>
      <c r="B870" s="25" t="n"/>
      <c r="C870" s="25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25" t="n"/>
      <c r="Q870" s="25" t="n"/>
      <c r="R870" s="25" t="n"/>
      <c r="S870" s="25" t="n"/>
      <c r="T870" s="25" t="n"/>
      <c r="U870" s="25" t="n"/>
      <c r="V870" s="25" t="n"/>
      <c r="W870" s="25" t="n"/>
      <c r="X870" s="25" t="n"/>
      <c r="Y870" s="25" t="n"/>
      <c r="Z870" s="25" t="n"/>
      <c r="AA870" s="25" t="n"/>
      <c r="AB870" s="25" t="n"/>
      <c r="AC870" s="25" t="n"/>
      <c r="AD870" s="25" t="n"/>
      <c r="AE870" s="25" t="n"/>
      <c r="AF870" s="25" t="n"/>
      <c r="AG870" s="25" t="n"/>
    </row>
    <row r="871">
      <c r="A871" s="25" t="n"/>
      <c r="B871" s="25" t="n"/>
      <c r="C871" s="25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25" t="n"/>
      <c r="Q871" s="25" t="n"/>
      <c r="R871" s="25" t="n"/>
      <c r="S871" s="25" t="n"/>
      <c r="T871" s="25" t="n"/>
      <c r="U871" s="25" t="n"/>
      <c r="V871" s="25" t="n"/>
      <c r="W871" s="25" t="n"/>
      <c r="X871" s="25" t="n"/>
      <c r="Y871" s="25" t="n"/>
      <c r="Z871" s="25" t="n"/>
      <c r="AA871" s="25" t="n"/>
      <c r="AB871" s="25" t="n"/>
      <c r="AC871" s="25" t="n"/>
      <c r="AD871" s="25" t="n"/>
      <c r="AE871" s="25" t="n"/>
      <c r="AF871" s="25" t="n"/>
      <c r="AG871" s="25" t="n"/>
    </row>
    <row r="872">
      <c r="A872" s="25" t="n"/>
      <c r="B872" s="25" t="n"/>
      <c r="C872" s="25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25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  <c r="Z872" s="25" t="n"/>
      <c r="AA872" s="25" t="n"/>
      <c r="AB872" s="25" t="n"/>
      <c r="AC872" s="25" t="n"/>
      <c r="AD872" s="25" t="n"/>
      <c r="AE872" s="25" t="n"/>
      <c r="AF872" s="25" t="n"/>
      <c r="AG872" s="25" t="n"/>
    </row>
    <row r="873">
      <c r="A873" s="25" t="n"/>
      <c r="B873" s="25" t="n"/>
      <c r="C873" s="25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  <c r="AA873" s="25" t="n"/>
      <c r="AB873" s="25" t="n"/>
      <c r="AC873" s="25" t="n"/>
      <c r="AD873" s="25" t="n"/>
      <c r="AE873" s="25" t="n"/>
      <c r="AF873" s="25" t="n"/>
      <c r="AG873" s="25" t="n"/>
    </row>
    <row r="874">
      <c r="A874" s="25" t="n"/>
      <c r="B874" s="25" t="n"/>
      <c r="C874" s="25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  <c r="AA874" s="25" t="n"/>
      <c r="AB874" s="25" t="n"/>
      <c r="AC874" s="25" t="n"/>
      <c r="AD874" s="25" t="n"/>
      <c r="AE874" s="25" t="n"/>
      <c r="AF874" s="25" t="n"/>
      <c r="AG874" s="25" t="n"/>
    </row>
    <row r="875">
      <c r="A875" s="25" t="n"/>
      <c r="B875" s="25" t="n"/>
      <c r="C875" s="25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  <c r="AA875" s="25" t="n"/>
      <c r="AB875" s="25" t="n"/>
      <c r="AC875" s="25" t="n"/>
      <c r="AD875" s="25" t="n"/>
      <c r="AE875" s="25" t="n"/>
      <c r="AF875" s="25" t="n"/>
      <c r="AG875" s="25" t="n"/>
    </row>
    <row r="876">
      <c r="A876" s="25" t="n"/>
      <c r="B876" s="25" t="n"/>
      <c r="C876" s="25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  <c r="AA876" s="25" t="n"/>
      <c r="AB876" s="25" t="n"/>
      <c r="AC876" s="25" t="n"/>
      <c r="AD876" s="25" t="n"/>
      <c r="AE876" s="25" t="n"/>
      <c r="AF876" s="25" t="n"/>
      <c r="AG876" s="25" t="n"/>
    </row>
    <row r="877">
      <c r="A877" s="25" t="n"/>
      <c r="B877" s="25" t="n"/>
      <c r="C877" s="25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25" t="n"/>
      <c r="Q877" s="25" t="n"/>
      <c r="R877" s="25" t="n"/>
      <c r="S877" s="25" t="n"/>
      <c r="T877" s="25" t="n"/>
      <c r="U877" s="25" t="n"/>
      <c r="V877" s="25" t="n"/>
      <c r="W877" s="25" t="n"/>
      <c r="X877" s="25" t="n"/>
      <c r="Y877" s="25" t="n"/>
      <c r="Z877" s="25" t="n"/>
      <c r="AA877" s="25" t="n"/>
      <c r="AB877" s="25" t="n"/>
      <c r="AC877" s="25" t="n"/>
      <c r="AD877" s="25" t="n"/>
      <c r="AE877" s="25" t="n"/>
      <c r="AF877" s="25" t="n"/>
      <c r="AG877" s="25" t="n"/>
    </row>
    <row r="878">
      <c r="A878" s="25" t="n"/>
      <c r="B878" s="25" t="n"/>
      <c r="C878" s="25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25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  <c r="Z878" s="25" t="n"/>
      <c r="AA878" s="25" t="n"/>
      <c r="AB878" s="25" t="n"/>
      <c r="AC878" s="25" t="n"/>
      <c r="AD878" s="25" t="n"/>
      <c r="AE878" s="25" t="n"/>
      <c r="AF878" s="25" t="n"/>
      <c r="AG878" s="25" t="n"/>
    </row>
    <row r="879">
      <c r="A879" s="25" t="n"/>
      <c r="B879" s="25" t="n"/>
      <c r="C879" s="25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25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  <c r="Z879" s="25" t="n"/>
      <c r="AA879" s="25" t="n"/>
      <c r="AB879" s="25" t="n"/>
      <c r="AC879" s="25" t="n"/>
      <c r="AD879" s="25" t="n"/>
      <c r="AE879" s="25" t="n"/>
      <c r="AF879" s="25" t="n"/>
      <c r="AG879" s="25" t="n"/>
    </row>
    <row r="880">
      <c r="A880" s="25" t="n"/>
      <c r="B880" s="25" t="n"/>
      <c r="C880" s="25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  <c r="AA880" s="25" t="n"/>
      <c r="AB880" s="25" t="n"/>
      <c r="AC880" s="25" t="n"/>
      <c r="AD880" s="25" t="n"/>
      <c r="AE880" s="25" t="n"/>
      <c r="AF880" s="25" t="n"/>
      <c r="AG880" s="25" t="n"/>
    </row>
    <row r="881">
      <c r="A881" s="25" t="n"/>
      <c r="B881" s="25" t="n"/>
      <c r="C881" s="25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  <c r="AA881" s="25" t="n"/>
      <c r="AB881" s="25" t="n"/>
      <c r="AC881" s="25" t="n"/>
      <c r="AD881" s="25" t="n"/>
      <c r="AE881" s="25" t="n"/>
      <c r="AF881" s="25" t="n"/>
      <c r="AG881" s="25" t="n"/>
    </row>
    <row r="882">
      <c r="A882" s="25" t="n"/>
      <c r="B882" s="25" t="n"/>
      <c r="C882" s="25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  <c r="AA882" s="25" t="n"/>
      <c r="AB882" s="25" t="n"/>
      <c r="AC882" s="25" t="n"/>
      <c r="AD882" s="25" t="n"/>
      <c r="AE882" s="25" t="n"/>
      <c r="AF882" s="25" t="n"/>
      <c r="AG882" s="25" t="n"/>
    </row>
    <row r="883">
      <c r="A883" s="25" t="n"/>
      <c r="B883" s="25" t="n"/>
      <c r="C883" s="25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25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  <c r="Z883" s="25" t="n"/>
      <c r="AA883" s="25" t="n"/>
      <c r="AB883" s="25" t="n"/>
      <c r="AC883" s="25" t="n"/>
      <c r="AD883" s="25" t="n"/>
      <c r="AE883" s="25" t="n"/>
      <c r="AF883" s="25" t="n"/>
      <c r="AG883" s="25" t="n"/>
    </row>
    <row r="884">
      <c r="A884" s="25" t="n"/>
      <c r="B884" s="25" t="n"/>
      <c r="C884" s="25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25" t="n"/>
      <c r="Q884" s="25" t="n"/>
      <c r="R884" s="25" t="n"/>
      <c r="S884" s="25" t="n"/>
      <c r="T884" s="25" t="n"/>
      <c r="U884" s="25" t="n"/>
      <c r="V884" s="25" t="n"/>
      <c r="W884" s="25" t="n"/>
      <c r="X884" s="25" t="n"/>
      <c r="Y884" s="25" t="n"/>
      <c r="Z884" s="25" t="n"/>
      <c r="AA884" s="25" t="n"/>
      <c r="AB884" s="25" t="n"/>
      <c r="AC884" s="25" t="n"/>
      <c r="AD884" s="25" t="n"/>
      <c r="AE884" s="25" t="n"/>
      <c r="AF884" s="25" t="n"/>
      <c r="AG884" s="25" t="n"/>
    </row>
    <row r="885">
      <c r="A885" s="25" t="n"/>
      <c r="B885" s="25" t="n"/>
      <c r="C885" s="25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25" t="n"/>
      <c r="Q885" s="25" t="n"/>
      <c r="R885" s="25" t="n"/>
      <c r="S885" s="25" t="n"/>
      <c r="T885" s="25" t="n"/>
      <c r="U885" s="25" t="n"/>
      <c r="V885" s="25" t="n"/>
      <c r="W885" s="25" t="n"/>
      <c r="X885" s="25" t="n"/>
      <c r="Y885" s="25" t="n"/>
      <c r="Z885" s="25" t="n"/>
      <c r="AA885" s="25" t="n"/>
      <c r="AB885" s="25" t="n"/>
      <c r="AC885" s="25" t="n"/>
      <c r="AD885" s="25" t="n"/>
      <c r="AE885" s="25" t="n"/>
      <c r="AF885" s="25" t="n"/>
      <c r="AG885" s="25" t="n"/>
    </row>
    <row r="886">
      <c r="A886" s="25" t="n"/>
      <c r="B886" s="25" t="n"/>
      <c r="C886" s="25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  <c r="AA886" s="25" t="n"/>
      <c r="AB886" s="25" t="n"/>
      <c r="AC886" s="25" t="n"/>
      <c r="AD886" s="25" t="n"/>
      <c r="AE886" s="25" t="n"/>
      <c r="AF886" s="25" t="n"/>
      <c r="AG886" s="25" t="n"/>
    </row>
    <row r="887">
      <c r="A887" s="25" t="n"/>
      <c r="B887" s="25" t="n"/>
      <c r="C887" s="25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  <c r="AA887" s="25" t="n"/>
      <c r="AB887" s="25" t="n"/>
      <c r="AC887" s="25" t="n"/>
      <c r="AD887" s="25" t="n"/>
      <c r="AE887" s="25" t="n"/>
      <c r="AF887" s="25" t="n"/>
      <c r="AG887" s="25" t="n"/>
    </row>
    <row r="888">
      <c r="A888" s="25" t="n"/>
      <c r="B888" s="25" t="n"/>
      <c r="C888" s="25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  <c r="AA888" s="25" t="n"/>
      <c r="AB888" s="25" t="n"/>
      <c r="AC888" s="25" t="n"/>
      <c r="AD888" s="25" t="n"/>
      <c r="AE888" s="25" t="n"/>
      <c r="AF888" s="25" t="n"/>
      <c r="AG888" s="25" t="n"/>
    </row>
    <row r="889">
      <c r="A889" s="25" t="n"/>
      <c r="B889" s="25" t="n"/>
      <c r="C889" s="25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25" t="n"/>
      <c r="Q889" s="25" t="n"/>
      <c r="R889" s="25" t="n"/>
      <c r="S889" s="25" t="n"/>
      <c r="T889" s="25" t="n"/>
      <c r="U889" s="25" t="n"/>
      <c r="V889" s="25" t="n"/>
      <c r="W889" s="25" t="n"/>
      <c r="X889" s="25" t="n"/>
      <c r="Y889" s="25" t="n"/>
      <c r="Z889" s="25" t="n"/>
      <c r="AA889" s="25" t="n"/>
      <c r="AB889" s="25" t="n"/>
      <c r="AC889" s="25" t="n"/>
      <c r="AD889" s="25" t="n"/>
      <c r="AE889" s="25" t="n"/>
      <c r="AF889" s="25" t="n"/>
      <c r="AG889" s="25" t="n"/>
    </row>
    <row r="890">
      <c r="A890" s="25" t="n"/>
      <c r="B890" s="25" t="n"/>
      <c r="C890" s="25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25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  <c r="Z890" s="25" t="n"/>
      <c r="AA890" s="25" t="n"/>
      <c r="AB890" s="25" t="n"/>
      <c r="AC890" s="25" t="n"/>
      <c r="AD890" s="25" t="n"/>
      <c r="AE890" s="25" t="n"/>
      <c r="AF890" s="25" t="n"/>
      <c r="AG890" s="25" t="n"/>
    </row>
    <row r="891">
      <c r="A891" s="25" t="n"/>
      <c r="B891" s="25" t="n"/>
      <c r="C891" s="25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25" t="n"/>
      <c r="Q891" s="25" t="n"/>
      <c r="R891" s="25" t="n"/>
      <c r="S891" s="25" t="n"/>
      <c r="T891" s="25" t="n"/>
      <c r="U891" s="25" t="n"/>
      <c r="V891" s="25" t="n"/>
      <c r="W891" s="25" t="n"/>
      <c r="X891" s="25" t="n"/>
      <c r="Y891" s="25" t="n"/>
      <c r="Z891" s="25" t="n"/>
      <c r="AA891" s="25" t="n"/>
      <c r="AB891" s="25" t="n"/>
      <c r="AC891" s="25" t="n"/>
      <c r="AD891" s="25" t="n"/>
      <c r="AE891" s="25" t="n"/>
      <c r="AF891" s="25" t="n"/>
      <c r="AG891" s="25" t="n"/>
    </row>
    <row r="892">
      <c r="A892" s="25" t="n"/>
      <c r="B892" s="25" t="n"/>
      <c r="C892" s="25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  <c r="AA892" s="25" t="n"/>
      <c r="AB892" s="25" t="n"/>
      <c r="AC892" s="25" t="n"/>
      <c r="AD892" s="25" t="n"/>
      <c r="AE892" s="25" t="n"/>
      <c r="AF892" s="25" t="n"/>
      <c r="AG892" s="25" t="n"/>
    </row>
    <row r="893">
      <c r="A893" s="25" t="n"/>
      <c r="B893" s="25" t="n"/>
      <c r="C893" s="25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  <c r="AA893" s="25" t="n"/>
      <c r="AB893" s="25" t="n"/>
      <c r="AC893" s="25" t="n"/>
      <c r="AD893" s="25" t="n"/>
      <c r="AE893" s="25" t="n"/>
      <c r="AF893" s="25" t="n"/>
      <c r="AG893" s="25" t="n"/>
    </row>
    <row r="894">
      <c r="A894" s="25" t="n"/>
      <c r="B894" s="25" t="n"/>
      <c r="C894" s="25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  <c r="AA894" s="25" t="n"/>
      <c r="AB894" s="25" t="n"/>
      <c r="AC894" s="25" t="n"/>
      <c r="AD894" s="25" t="n"/>
      <c r="AE894" s="25" t="n"/>
      <c r="AF894" s="25" t="n"/>
      <c r="AG894" s="25" t="n"/>
    </row>
    <row r="895">
      <c r="A895" s="25" t="n"/>
      <c r="B895" s="25" t="n"/>
      <c r="C895" s="25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  <c r="AA895" s="25" t="n"/>
      <c r="AB895" s="25" t="n"/>
      <c r="AC895" s="25" t="n"/>
      <c r="AD895" s="25" t="n"/>
      <c r="AE895" s="25" t="n"/>
      <c r="AF895" s="25" t="n"/>
      <c r="AG895" s="25" t="n"/>
    </row>
    <row r="896">
      <c r="A896" s="25" t="n"/>
      <c r="B896" s="25" t="n"/>
      <c r="C896" s="25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25" t="n"/>
      <c r="Q896" s="25" t="n"/>
      <c r="R896" s="25" t="n"/>
      <c r="S896" s="25" t="n"/>
      <c r="T896" s="25" t="n"/>
      <c r="U896" s="25" t="n"/>
      <c r="V896" s="25" t="n"/>
      <c r="W896" s="25" t="n"/>
      <c r="X896" s="25" t="n"/>
      <c r="Y896" s="25" t="n"/>
      <c r="Z896" s="25" t="n"/>
      <c r="AA896" s="25" t="n"/>
      <c r="AB896" s="25" t="n"/>
      <c r="AC896" s="25" t="n"/>
      <c r="AD896" s="25" t="n"/>
      <c r="AE896" s="25" t="n"/>
      <c r="AF896" s="25" t="n"/>
      <c r="AG896" s="25" t="n"/>
    </row>
    <row r="897">
      <c r="A897" s="25" t="n"/>
      <c r="B897" s="25" t="n"/>
      <c r="C897" s="25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25" t="n"/>
      <c r="Q897" s="25" t="n"/>
      <c r="R897" s="25" t="n"/>
      <c r="S897" s="25" t="n"/>
      <c r="T897" s="25" t="n"/>
      <c r="U897" s="25" t="n"/>
      <c r="V897" s="25" t="n"/>
      <c r="W897" s="25" t="n"/>
      <c r="X897" s="25" t="n"/>
      <c r="Y897" s="25" t="n"/>
      <c r="Z897" s="25" t="n"/>
      <c r="AA897" s="25" t="n"/>
      <c r="AB897" s="25" t="n"/>
      <c r="AC897" s="25" t="n"/>
      <c r="AD897" s="25" t="n"/>
      <c r="AE897" s="25" t="n"/>
      <c r="AF897" s="25" t="n"/>
      <c r="AG897" s="25" t="n"/>
    </row>
    <row r="898">
      <c r="A898" s="25" t="n"/>
      <c r="B898" s="25" t="n"/>
      <c r="C898" s="25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25" t="n"/>
      <c r="Q898" s="25" t="n"/>
      <c r="R898" s="25" t="n"/>
      <c r="S898" s="25" t="n"/>
      <c r="T898" s="25" t="n"/>
      <c r="U898" s="25" t="n"/>
      <c r="V898" s="25" t="n"/>
      <c r="W898" s="25" t="n"/>
      <c r="X898" s="25" t="n"/>
      <c r="Y898" s="25" t="n"/>
      <c r="Z898" s="25" t="n"/>
      <c r="AA898" s="25" t="n"/>
      <c r="AB898" s="25" t="n"/>
      <c r="AC898" s="25" t="n"/>
      <c r="AD898" s="25" t="n"/>
      <c r="AE898" s="25" t="n"/>
      <c r="AF898" s="25" t="n"/>
      <c r="AG898" s="25" t="n"/>
    </row>
    <row r="899">
      <c r="A899" s="25" t="n"/>
      <c r="B899" s="25" t="n"/>
      <c r="C899" s="25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  <c r="AA899" s="25" t="n"/>
      <c r="AB899" s="25" t="n"/>
      <c r="AC899" s="25" t="n"/>
      <c r="AD899" s="25" t="n"/>
      <c r="AE899" s="25" t="n"/>
      <c r="AF899" s="25" t="n"/>
      <c r="AG899" s="25" t="n"/>
    </row>
    <row r="900">
      <c r="A900" s="25" t="n"/>
      <c r="B900" s="25" t="n"/>
      <c r="C900" s="25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  <c r="AA900" s="25" t="n"/>
      <c r="AB900" s="25" t="n"/>
      <c r="AC900" s="25" t="n"/>
      <c r="AD900" s="25" t="n"/>
      <c r="AE900" s="25" t="n"/>
      <c r="AF900" s="25" t="n"/>
      <c r="AG900" s="25" t="n"/>
    </row>
    <row r="901">
      <c r="A901" s="25" t="n"/>
      <c r="B901" s="25" t="n"/>
      <c r="C901" s="25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  <c r="AA901" s="25" t="n"/>
      <c r="AB901" s="25" t="n"/>
      <c r="AC901" s="25" t="n"/>
      <c r="AD901" s="25" t="n"/>
      <c r="AE901" s="25" t="n"/>
      <c r="AF901" s="25" t="n"/>
      <c r="AG901" s="25" t="n"/>
    </row>
    <row r="902">
      <c r="A902" s="25" t="n"/>
      <c r="B902" s="25" t="n"/>
      <c r="C902" s="25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25" t="n"/>
      <c r="Q902" s="25" t="n"/>
      <c r="R902" s="25" t="n"/>
      <c r="S902" s="25" t="n"/>
      <c r="T902" s="25" t="n"/>
      <c r="U902" s="25" t="n"/>
      <c r="V902" s="25" t="n"/>
      <c r="W902" s="25" t="n"/>
      <c r="X902" s="25" t="n"/>
      <c r="Y902" s="25" t="n"/>
      <c r="Z902" s="25" t="n"/>
      <c r="AA902" s="25" t="n"/>
      <c r="AB902" s="25" t="n"/>
      <c r="AC902" s="25" t="n"/>
      <c r="AD902" s="25" t="n"/>
      <c r="AE902" s="25" t="n"/>
      <c r="AF902" s="25" t="n"/>
      <c r="AG902" s="25" t="n"/>
    </row>
    <row r="903">
      <c r="A903" s="25" t="n"/>
      <c r="B903" s="25" t="n"/>
      <c r="C903" s="25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25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  <c r="Z903" s="25" t="n"/>
      <c r="AA903" s="25" t="n"/>
      <c r="AB903" s="25" t="n"/>
      <c r="AC903" s="25" t="n"/>
      <c r="AD903" s="25" t="n"/>
      <c r="AE903" s="25" t="n"/>
      <c r="AF903" s="25" t="n"/>
      <c r="AG903" s="25" t="n"/>
    </row>
    <row r="904">
      <c r="A904" s="25" t="n"/>
      <c r="B904" s="25" t="n"/>
      <c r="C904" s="25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25" t="n"/>
      <c r="Q904" s="25" t="n"/>
      <c r="R904" s="25" t="n"/>
      <c r="S904" s="25" t="n"/>
      <c r="T904" s="25" t="n"/>
      <c r="U904" s="25" t="n"/>
      <c r="V904" s="25" t="n"/>
      <c r="W904" s="25" t="n"/>
      <c r="X904" s="25" t="n"/>
      <c r="Y904" s="25" t="n"/>
      <c r="Z904" s="25" t="n"/>
      <c r="AA904" s="25" t="n"/>
      <c r="AB904" s="25" t="n"/>
      <c r="AC904" s="25" t="n"/>
      <c r="AD904" s="25" t="n"/>
      <c r="AE904" s="25" t="n"/>
      <c r="AF904" s="25" t="n"/>
      <c r="AG904" s="25" t="n"/>
    </row>
    <row r="905">
      <c r="A905" s="25" t="n"/>
      <c r="B905" s="25" t="n"/>
      <c r="C905" s="25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  <c r="AA905" s="25" t="n"/>
      <c r="AB905" s="25" t="n"/>
      <c r="AC905" s="25" t="n"/>
      <c r="AD905" s="25" t="n"/>
      <c r="AE905" s="25" t="n"/>
      <c r="AF905" s="25" t="n"/>
      <c r="AG905" s="25" t="n"/>
    </row>
    <row r="906">
      <c r="A906" s="25" t="n"/>
      <c r="B906" s="25" t="n"/>
      <c r="C906" s="25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  <c r="AA906" s="25" t="n"/>
      <c r="AB906" s="25" t="n"/>
      <c r="AC906" s="25" t="n"/>
      <c r="AD906" s="25" t="n"/>
      <c r="AE906" s="25" t="n"/>
      <c r="AF906" s="25" t="n"/>
      <c r="AG906" s="25" t="n"/>
    </row>
    <row r="907">
      <c r="A907" s="25" t="n"/>
      <c r="B907" s="25" t="n"/>
      <c r="C907" s="25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  <c r="AA907" s="25" t="n"/>
      <c r="AB907" s="25" t="n"/>
      <c r="AC907" s="25" t="n"/>
      <c r="AD907" s="25" t="n"/>
      <c r="AE907" s="25" t="n"/>
      <c r="AF907" s="25" t="n"/>
      <c r="AG907" s="25" t="n"/>
    </row>
    <row r="908">
      <c r="A908" s="25" t="n"/>
      <c r="B908" s="25" t="n"/>
      <c r="C908" s="25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25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  <c r="Z908" s="25" t="n"/>
      <c r="AA908" s="25" t="n"/>
      <c r="AB908" s="25" t="n"/>
      <c r="AC908" s="25" t="n"/>
      <c r="AD908" s="25" t="n"/>
      <c r="AE908" s="25" t="n"/>
      <c r="AF908" s="25" t="n"/>
      <c r="AG908" s="25" t="n"/>
    </row>
    <row r="909">
      <c r="A909" s="25" t="n"/>
      <c r="B909" s="25" t="n"/>
      <c r="C909" s="25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25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  <c r="Z909" s="25" t="n"/>
      <c r="AA909" s="25" t="n"/>
      <c r="AB909" s="25" t="n"/>
      <c r="AC909" s="25" t="n"/>
      <c r="AD909" s="25" t="n"/>
      <c r="AE909" s="25" t="n"/>
      <c r="AF909" s="25" t="n"/>
      <c r="AG909" s="25" t="n"/>
    </row>
    <row r="910">
      <c r="A910" s="25" t="n"/>
      <c r="B910" s="25" t="n"/>
      <c r="C910" s="25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25" t="n"/>
      <c r="Q910" s="25" t="n"/>
      <c r="R910" s="25" t="n"/>
      <c r="S910" s="25" t="n"/>
      <c r="T910" s="25" t="n"/>
      <c r="U910" s="25" t="n"/>
      <c r="V910" s="25" t="n"/>
      <c r="W910" s="25" t="n"/>
      <c r="X910" s="25" t="n"/>
      <c r="Y910" s="25" t="n"/>
      <c r="Z910" s="25" t="n"/>
      <c r="AA910" s="25" t="n"/>
      <c r="AB910" s="25" t="n"/>
      <c r="AC910" s="25" t="n"/>
      <c r="AD910" s="25" t="n"/>
      <c r="AE910" s="25" t="n"/>
      <c r="AF910" s="25" t="n"/>
      <c r="AG910" s="25" t="n"/>
    </row>
    <row r="911">
      <c r="A911" s="25" t="n"/>
      <c r="B911" s="25" t="n"/>
      <c r="C911" s="25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  <c r="AA911" s="25" t="n"/>
      <c r="AB911" s="25" t="n"/>
      <c r="AC911" s="25" t="n"/>
      <c r="AD911" s="25" t="n"/>
      <c r="AE911" s="25" t="n"/>
      <c r="AF911" s="25" t="n"/>
      <c r="AG911" s="25" t="n"/>
    </row>
    <row r="912">
      <c r="A912" s="25" t="n"/>
      <c r="B912" s="25" t="n"/>
      <c r="C912" s="25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  <c r="AA912" s="25" t="n"/>
      <c r="AB912" s="25" t="n"/>
      <c r="AC912" s="25" t="n"/>
      <c r="AD912" s="25" t="n"/>
      <c r="AE912" s="25" t="n"/>
      <c r="AF912" s="25" t="n"/>
      <c r="AG912" s="25" t="n"/>
    </row>
    <row r="913">
      <c r="A913" s="25" t="n"/>
      <c r="B913" s="25" t="n"/>
      <c r="C913" s="25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  <c r="AA913" s="25" t="n"/>
      <c r="AB913" s="25" t="n"/>
      <c r="AC913" s="25" t="n"/>
      <c r="AD913" s="25" t="n"/>
      <c r="AE913" s="25" t="n"/>
      <c r="AF913" s="25" t="n"/>
      <c r="AG913" s="25" t="n"/>
    </row>
    <row r="914">
      <c r="A914" s="25" t="n"/>
      <c r="B914" s="25" t="n"/>
      <c r="C914" s="25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  <c r="AA914" s="25" t="n"/>
      <c r="AB914" s="25" t="n"/>
      <c r="AC914" s="25" t="n"/>
      <c r="AD914" s="25" t="n"/>
      <c r="AE914" s="25" t="n"/>
      <c r="AF914" s="25" t="n"/>
      <c r="AG914" s="25" t="n"/>
    </row>
    <row r="915">
      <c r="A915" s="25" t="n"/>
      <c r="B915" s="25" t="n"/>
      <c r="C915" s="25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25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  <c r="Z915" s="25" t="n"/>
      <c r="AA915" s="25" t="n"/>
      <c r="AB915" s="25" t="n"/>
      <c r="AC915" s="25" t="n"/>
      <c r="AD915" s="25" t="n"/>
      <c r="AE915" s="25" t="n"/>
      <c r="AF915" s="25" t="n"/>
      <c r="AG915" s="25" t="n"/>
    </row>
    <row r="916">
      <c r="A916" s="25" t="n"/>
      <c r="B916" s="25" t="n"/>
      <c r="C916" s="25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25" t="n"/>
      <c r="Q916" s="25" t="n"/>
      <c r="R916" s="25" t="n"/>
      <c r="S916" s="25" t="n"/>
      <c r="T916" s="25" t="n"/>
      <c r="U916" s="25" t="n"/>
      <c r="V916" s="25" t="n"/>
      <c r="W916" s="25" t="n"/>
      <c r="X916" s="25" t="n"/>
      <c r="Y916" s="25" t="n"/>
      <c r="Z916" s="25" t="n"/>
      <c r="AA916" s="25" t="n"/>
      <c r="AB916" s="25" t="n"/>
      <c r="AC916" s="25" t="n"/>
      <c r="AD916" s="25" t="n"/>
      <c r="AE916" s="25" t="n"/>
      <c r="AF916" s="25" t="n"/>
      <c r="AG916" s="25" t="n"/>
    </row>
    <row r="917">
      <c r="A917" s="25" t="n"/>
      <c r="B917" s="25" t="n"/>
      <c r="C917" s="25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25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  <c r="Z917" s="25" t="n"/>
      <c r="AA917" s="25" t="n"/>
      <c r="AB917" s="25" t="n"/>
      <c r="AC917" s="25" t="n"/>
      <c r="AD917" s="25" t="n"/>
      <c r="AE917" s="25" t="n"/>
      <c r="AF917" s="25" t="n"/>
      <c r="AG917" s="25" t="n"/>
    </row>
    <row r="918">
      <c r="A918" s="25" t="n"/>
      <c r="B918" s="25" t="n"/>
      <c r="C918" s="25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  <c r="AA918" s="25" t="n"/>
      <c r="AB918" s="25" t="n"/>
      <c r="AC918" s="25" t="n"/>
      <c r="AD918" s="25" t="n"/>
      <c r="AE918" s="25" t="n"/>
      <c r="AF918" s="25" t="n"/>
      <c r="AG918" s="25" t="n"/>
    </row>
    <row r="919">
      <c r="A919" s="25" t="n"/>
      <c r="B919" s="25" t="n"/>
      <c r="C919" s="25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  <c r="AA919" s="25" t="n"/>
      <c r="AB919" s="25" t="n"/>
      <c r="AC919" s="25" t="n"/>
      <c r="AD919" s="25" t="n"/>
      <c r="AE919" s="25" t="n"/>
      <c r="AF919" s="25" t="n"/>
      <c r="AG919" s="25" t="n"/>
    </row>
    <row r="920">
      <c r="A920" s="25" t="n"/>
      <c r="B920" s="25" t="n"/>
      <c r="C920" s="25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  <c r="AA920" s="25" t="n"/>
      <c r="AB920" s="25" t="n"/>
      <c r="AC920" s="25" t="n"/>
      <c r="AD920" s="25" t="n"/>
      <c r="AE920" s="25" t="n"/>
      <c r="AF920" s="25" t="n"/>
      <c r="AG920" s="25" t="n"/>
    </row>
    <row r="921">
      <c r="A921" s="25" t="n"/>
      <c r="B921" s="25" t="n"/>
      <c r="C921" s="25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  <c r="Z921" s="25" t="n"/>
      <c r="AA921" s="25" t="n"/>
      <c r="AB921" s="25" t="n"/>
      <c r="AC921" s="25" t="n"/>
      <c r="AD921" s="25" t="n"/>
      <c r="AE921" s="25" t="n"/>
      <c r="AF921" s="25" t="n"/>
      <c r="AG921" s="25" t="n"/>
    </row>
    <row r="922">
      <c r="A922" s="25" t="n"/>
      <c r="B922" s="25" t="n"/>
      <c r="C922" s="25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25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  <c r="Z922" s="25" t="n"/>
      <c r="AA922" s="25" t="n"/>
      <c r="AB922" s="25" t="n"/>
      <c r="AC922" s="25" t="n"/>
      <c r="AD922" s="25" t="n"/>
      <c r="AE922" s="25" t="n"/>
      <c r="AF922" s="25" t="n"/>
      <c r="AG922" s="25" t="n"/>
    </row>
    <row r="923">
      <c r="A923" s="25" t="n"/>
      <c r="B923" s="25" t="n"/>
      <c r="C923" s="25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25" t="n"/>
      <c r="Q923" s="25" t="n"/>
      <c r="R923" s="25" t="n"/>
      <c r="S923" s="25" t="n"/>
      <c r="T923" s="25" t="n"/>
      <c r="U923" s="25" t="n"/>
      <c r="V923" s="25" t="n"/>
      <c r="W923" s="25" t="n"/>
      <c r="X923" s="25" t="n"/>
      <c r="Y923" s="25" t="n"/>
      <c r="Z923" s="25" t="n"/>
      <c r="AA923" s="25" t="n"/>
      <c r="AB923" s="25" t="n"/>
      <c r="AC923" s="25" t="n"/>
      <c r="AD923" s="25" t="n"/>
      <c r="AE923" s="25" t="n"/>
      <c r="AF923" s="25" t="n"/>
      <c r="AG923" s="25" t="n"/>
    </row>
    <row r="924">
      <c r="A924" s="25" t="n"/>
      <c r="B924" s="25" t="n"/>
      <c r="C924" s="25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  <c r="AA924" s="25" t="n"/>
      <c r="AB924" s="25" t="n"/>
      <c r="AC924" s="25" t="n"/>
      <c r="AD924" s="25" t="n"/>
      <c r="AE924" s="25" t="n"/>
      <c r="AF924" s="25" t="n"/>
      <c r="AG924" s="25" t="n"/>
    </row>
    <row r="925">
      <c r="A925" s="25" t="n"/>
      <c r="B925" s="25" t="n"/>
      <c r="C925" s="25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  <c r="AA925" s="25" t="n"/>
      <c r="AB925" s="25" t="n"/>
      <c r="AC925" s="25" t="n"/>
      <c r="AD925" s="25" t="n"/>
      <c r="AE925" s="25" t="n"/>
      <c r="AF925" s="25" t="n"/>
      <c r="AG925" s="25" t="n"/>
    </row>
    <row r="926">
      <c r="A926" s="25" t="n"/>
      <c r="B926" s="25" t="n"/>
      <c r="C926" s="25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  <c r="AA926" s="25" t="n"/>
      <c r="AB926" s="25" t="n"/>
      <c r="AC926" s="25" t="n"/>
      <c r="AD926" s="25" t="n"/>
      <c r="AE926" s="25" t="n"/>
      <c r="AF926" s="25" t="n"/>
      <c r="AG926" s="25" t="n"/>
    </row>
    <row r="927">
      <c r="A927" s="25" t="n"/>
      <c r="B927" s="25" t="n"/>
      <c r="C927" s="25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25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  <c r="Z927" s="25" t="n"/>
      <c r="AA927" s="25" t="n"/>
      <c r="AB927" s="25" t="n"/>
      <c r="AC927" s="25" t="n"/>
      <c r="AD927" s="25" t="n"/>
      <c r="AE927" s="25" t="n"/>
      <c r="AF927" s="25" t="n"/>
      <c r="AG927" s="25" t="n"/>
    </row>
    <row r="928">
      <c r="A928" s="25" t="n"/>
      <c r="B928" s="25" t="n"/>
      <c r="C928" s="25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25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  <c r="Z928" s="25" t="n"/>
      <c r="AA928" s="25" t="n"/>
      <c r="AB928" s="25" t="n"/>
      <c r="AC928" s="25" t="n"/>
      <c r="AD928" s="25" t="n"/>
      <c r="AE928" s="25" t="n"/>
      <c r="AF928" s="25" t="n"/>
      <c r="AG928" s="25" t="n"/>
    </row>
    <row r="929">
      <c r="A929" s="25" t="n"/>
      <c r="B929" s="25" t="n"/>
      <c r="C929" s="25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25" t="n"/>
      <c r="Q929" s="25" t="n"/>
      <c r="R929" s="25" t="n"/>
      <c r="S929" s="25" t="n"/>
      <c r="T929" s="25" t="n"/>
      <c r="U929" s="25" t="n"/>
      <c r="V929" s="25" t="n"/>
      <c r="W929" s="25" t="n"/>
      <c r="X929" s="25" t="n"/>
      <c r="Y929" s="25" t="n"/>
      <c r="Z929" s="25" t="n"/>
      <c r="AA929" s="25" t="n"/>
      <c r="AB929" s="25" t="n"/>
      <c r="AC929" s="25" t="n"/>
      <c r="AD929" s="25" t="n"/>
      <c r="AE929" s="25" t="n"/>
      <c r="AF929" s="25" t="n"/>
      <c r="AG929" s="25" t="n"/>
    </row>
    <row r="930">
      <c r="A930" s="25" t="n"/>
      <c r="B930" s="25" t="n"/>
      <c r="C930" s="25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  <c r="AA930" s="25" t="n"/>
      <c r="AB930" s="25" t="n"/>
      <c r="AC930" s="25" t="n"/>
      <c r="AD930" s="25" t="n"/>
      <c r="AE930" s="25" t="n"/>
      <c r="AF930" s="25" t="n"/>
      <c r="AG930" s="25" t="n"/>
    </row>
    <row r="931">
      <c r="A931" s="25" t="n"/>
      <c r="B931" s="25" t="n"/>
      <c r="C931" s="25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  <c r="AA931" s="25" t="n"/>
      <c r="AB931" s="25" t="n"/>
      <c r="AC931" s="25" t="n"/>
      <c r="AD931" s="25" t="n"/>
      <c r="AE931" s="25" t="n"/>
      <c r="AF931" s="25" t="n"/>
      <c r="AG931" s="25" t="n"/>
    </row>
    <row r="932">
      <c r="A932" s="25" t="n"/>
      <c r="B932" s="25" t="n"/>
      <c r="C932" s="25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  <c r="AA932" s="25" t="n"/>
      <c r="AB932" s="25" t="n"/>
      <c r="AC932" s="25" t="n"/>
      <c r="AD932" s="25" t="n"/>
      <c r="AE932" s="25" t="n"/>
      <c r="AF932" s="25" t="n"/>
      <c r="AG932" s="25" t="n"/>
    </row>
    <row r="933">
      <c r="A933" s="25" t="n"/>
      <c r="B933" s="25" t="n"/>
      <c r="C933" s="25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  <c r="AA933" s="25" t="n"/>
      <c r="AB933" s="25" t="n"/>
      <c r="AC933" s="25" t="n"/>
      <c r="AD933" s="25" t="n"/>
      <c r="AE933" s="25" t="n"/>
      <c r="AF933" s="25" t="n"/>
      <c r="AG933" s="25" t="n"/>
    </row>
    <row r="934">
      <c r="A934" s="25" t="n"/>
      <c r="B934" s="25" t="n"/>
      <c r="C934" s="25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25" t="n"/>
      <c r="Q934" s="25" t="n"/>
      <c r="R934" s="25" t="n"/>
      <c r="S934" s="25" t="n"/>
      <c r="T934" s="25" t="n"/>
      <c r="U934" s="25" t="n"/>
      <c r="V934" s="25" t="n"/>
      <c r="W934" s="25" t="n"/>
      <c r="X934" s="25" t="n"/>
      <c r="Y934" s="25" t="n"/>
      <c r="Z934" s="25" t="n"/>
      <c r="AA934" s="25" t="n"/>
      <c r="AB934" s="25" t="n"/>
      <c r="AC934" s="25" t="n"/>
      <c r="AD934" s="25" t="n"/>
      <c r="AE934" s="25" t="n"/>
      <c r="AF934" s="25" t="n"/>
      <c r="AG934" s="25" t="n"/>
    </row>
    <row r="935">
      <c r="A935" s="25" t="n"/>
      <c r="B935" s="25" t="n"/>
      <c r="C935" s="25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25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  <c r="Z935" s="25" t="n"/>
      <c r="AA935" s="25" t="n"/>
      <c r="AB935" s="25" t="n"/>
      <c r="AC935" s="25" t="n"/>
      <c r="AD935" s="25" t="n"/>
      <c r="AE935" s="25" t="n"/>
      <c r="AF935" s="25" t="n"/>
      <c r="AG935" s="25" t="n"/>
    </row>
    <row r="936">
      <c r="A936" s="25" t="n"/>
      <c r="B936" s="25" t="n"/>
      <c r="C936" s="25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25" t="n"/>
      <c r="Q936" s="25" t="n"/>
      <c r="R936" s="25" t="n"/>
      <c r="S936" s="25" t="n"/>
      <c r="T936" s="25" t="n"/>
      <c r="U936" s="25" t="n"/>
      <c r="V936" s="25" t="n"/>
      <c r="W936" s="25" t="n"/>
      <c r="X936" s="25" t="n"/>
      <c r="Y936" s="25" t="n"/>
      <c r="Z936" s="25" t="n"/>
      <c r="AA936" s="25" t="n"/>
      <c r="AB936" s="25" t="n"/>
      <c r="AC936" s="25" t="n"/>
      <c r="AD936" s="25" t="n"/>
      <c r="AE936" s="25" t="n"/>
      <c r="AF936" s="25" t="n"/>
      <c r="AG936" s="25" t="n"/>
    </row>
    <row r="937">
      <c r="A937" s="25" t="n"/>
      <c r="B937" s="25" t="n"/>
      <c r="C937" s="25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  <c r="AA937" s="25" t="n"/>
      <c r="AB937" s="25" t="n"/>
      <c r="AC937" s="25" t="n"/>
      <c r="AD937" s="25" t="n"/>
      <c r="AE937" s="25" t="n"/>
      <c r="AF937" s="25" t="n"/>
      <c r="AG937" s="25" t="n"/>
    </row>
    <row r="938">
      <c r="A938" s="25" t="n"/>
      <c r="B938" s="25" t="n"/>
      <c r="C938" s="25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  <c r="AA938" s="25" t="n"/>
      <c r="AB938" s="25" t="n"/>
      <c r="AC938" s="25" t="n"/>
      <c r="AD938" s="25" t="n"/>
      <c r="AE938" s="25" t="n"/>
      <c r="AF938" s="25" t="n"/>
      <c r="AG938" s="25" t="n"/>
    </row>
    <row r="939">
      <c r="A939" s="25" t="n"/>
      <c r="B939" s="25" t="n"/>
      <c r="C939" s="25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  <c r="AA939" s="25" t="n"/>
      <c r="AB939" s="25" t="n"/>
      <c r="AC939" s="25" t="n"/>
      <c r="AD939" s="25" t="n"/>
      <c r="AE939" s="25" t="n"/>
      <c r="AF939" s="25" t="n"/>
      <c r="AG939" s="25" t="n"/>
    </row>
    <row r="940">
      <c r="A940" s="25" t="n"/>
      <c r="B940" s="25" t="n"/>
      <c r="C940" s="25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25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  <c r="Z940" s="25" t="n"/>
      <c r="AA940" s="25" t="n"/>
      <c r="AB940" s="25" t="n"/>
      <c r="AC940" s="25" t="n"/>
      <c r="AD940" s="25" t="n"/>
      <c r="AE940" s="25" t="n"/>
      <c r="AF940" s="25" t="n"/>
      <c r="AG940" s="25" t="n"/>
    </row>
    <row r="941">
      <c r="A941" s="25" t="n"/>
      <c r="B941" s="25" t="n"/>
      <c r="C941" s="25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25" t="n"/>
      <c r="Q941" s="25" t="n"/>
      <c r="R941" s="25" t="n"/>
      <c r="S941" s="25" t="n"/>
      <c r="T941" s="25" t="n"/>
      <c r="U941" s="25" t="n"/>
      <c r="V941" s="25" t="n"/>
      <c r="W941" s="25" t="n"/>
      <c r="X941" s="25" t="n"/>
      <c r="Y941" s="25" t="n"/>
      <c r="Z941" s="25" t="n"/>
      <c r="AA941" s="25" t="n"/>
      <c r="AB941" s="25" t="n"/>
      <c r="AC941" s="25" t="n"/>
      <c r="AD941" s="25" t="n"/>
      <c r="AE941" s="25" t="n"/>
      <c r="AF941" s="25" t="n"/>
      <c r="AG941" s="25" t="n"/>
    </row>
    <row r="942">
      <c r="A942" s="25" t="n"/>
      <c r="B942" s="25" t="n"/>
      <c r="C942" s="25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25" t="n"/>
      <c r="Q942" s="25" t="n"/>
      <c r="R942" s="25" t="n"/>
      <c r="S942" s="25" t="n"/>
      <c r="T942" s="25" t="n"/>
      <c r="U942" s="25" t="n"/>
      <c r="V942" s="25" t="n"/>
      <c r="W942" s="25" t="n"/>
      <c r="X942" s="25" t="n"/>
      <c r="Y942" s="25" t="n"/>
      <c r="Z942" s="25" t="n"/>
      <c r="AA942" s="25" t="n"/>
      <c r="AB942" s="25" t="n"/>
      <c r="AC942" s="25" t="n"/>
      <c r="AD942" s="25" t="n"/>
      <c r="AE942" s="25" t="n"/>
      <c r="AF942" s="25" t="n"/>
      <c r="AG942" s="25" t="n"/>
    </row>
    <row r="943">
      <c r="A943" s="25" t="n"/>
      <c r="B943" s="25" t="n"/>
      <c r="C943" s="25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  <c r="AA943" s="25" t="n"/>
      <c r="AB943" s="25" t="n"/>
      <c r="AC943" s="25" t="n"/>
      <c r="AD943" s="25" t="n"/>
      <c r="AE943" s="25" t="n"/>
      <c r="AF943" s="25" t="n"/>
      <c r="AG943" s="25" t="n"/>
    </row>
    <row r="944">
      <c r="A944" s="25" t="n"/>
      <c r="B944" s="25" t="n"/>
      <c r="C944" s="25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  <c r="AA944" s="25" t="n"/>
      <c r="AB944" s="25" t="n"/>
      <c r="AC944" s="25" t="n"/>
      <c r="AD944" s="25" t="n"/>
      <c r="AE944" s="25" t="n"/>
      <c r="AF944" s="25" t="n"/>
      <c r="AG944" s="25" t="n"/>
    </row>
    <row r="945">
      <c r="A945" s="25" t="n"/>
      <c r="B945" s="25" t="n"/>
      <c r="C945" s="25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  <c r="AA945" s="25" t="n"/>
      <c r="AB945" s="25" t="n"/>
      <c r="AC945" s="25" t="n"/>
      <c r="AD945" s="25" t="n"/>
      <c r="AE945" s="25" t="n"/>
      <c r="AF945" s="25" t="n"/>
      <c r="AG945" s="25" t="n"/>
    </row>
    <row r="946">
      <c r="A946" s="25" t="n"/>
      <c r="B946" s="25" t="n"/>
      <c r="C946" s="25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25" t="n"/>
      <c r="Q946" s="25" t="n"/>
      <c r="R946" s="25" t="n"/>
      <c r="S946" s="25" t="n"/>
      <c r="T946" s="25" t="n"/>
      <c r="U946" s="25" t="n"/>
      <c r="V946" s="25" t="n"/>
      <c r="W946" s="25" t="n"/>
      <c r="X946" s="25" t="n"/>
      <c r="Y946" s="25" t="n"/>
      <c r="Z946" s="25" t="n"/>
      <c r="AA946" s="25" t="n"/>
      <c r="AB946" s="25" t="n"/>
      <c r="AC946" s="25" t="n"/>
      <c r="AD946" s="25" t="n"/>
      <c r="AE946" s="25" t="n"/>
      <c r="AF946" s="25" t="n"/>
      <c r="AG946" s="25" t="n"/>
    </row>
    <row r="947">
      <c r="A947" s="25" t="n"/>
      <c r="B947" s="25" t="n"/>
      <c r="C947" s="25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25" t="n"/>
      <c r="Q947" s="25" t="n"/>
      <c r="R947" s="25" t="n"/>
      <c r="S947" s="25" t="n"/>
      <c r="T947" s="25" t="n"/>
      <c r="U947" s="25" t="n"/>
      <c r="V947" s="25" t="n"/>
      <c r="W947" s="25" t="n"/>
      <c r="X947" s="25" t="n"/>
      <c r="Y947" s="25" t="n"/>
      <c r="Z947" s="25" t="n"/>
      <c r="AA947" s="25" t="n"/>
      <c r="AB947" s="25" t="n"/>
      <c r="AC947" s="25" t="n"/>
      <c r="AD947" s="25" t="n"/>
      <c r="AE947" s="25" t="n"/>
      <c r="AF947" s="25" t="n"/>
      <c r="AG947" s="25" t="n"/>
    </row>
    <row r="948">
      <c r="A948" s="25" t="n"/>
      <c r="B948" s="25" t="n"/>
      <c r="C948" s="25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25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  <c r="Z948" s="25" t="n"/>
      <c r="AA948" s="25" t="n"/>
      <c r="AB948" s="25" t="n"/>
      <c r="AC948" s="25" t="n"/>
      <c r="AD948" s="25" t="n"/>
      <c r="AE948" s="25" t="n"/>
      <c r="AF948" s="25" t="n"/>
      <c r="AG948" s="25" t="n"/>
    </row>
    <row r="949">
      <c r="A949" s="25" t="n"/>
      <c r="B949" s="25" t="n"/>
      <c r="C949" s="25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  <c r="AA949" s="25" t="n"/>
      <c r="AB949" s="25" t="n"/>
      <c r="AC949" s="25" t="n"/>
      <c r="AD949" s="25" t="n"/>
      <c r="AE949" s="25" t="n"/>
      <c r="AF949" s="25" t="n"/>
      <c r="AG949" s="25" t="n"/>
    </row>
    <row r="950">
      <c r="A950" s="25" t="n"/>
      <c r="B950" s="25" t="n"/>
      <c r="C950" s="25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  <c r="AA950" s="25" t="n"/>
      <c r="AB950" s="25" t="n"/>
      <c r="AC950" s="25" t="n"/>
      <c r="AD950" s="25" t="n"/>
      <c r="AE950" s="25" t="n"/>
      <c r="AF950" s="25" t="n"/>
      <c r="AG950" s="25" t="n"/>
    </row>
    <row r="951">
      <c r="A951" s="25" t="n"/>
      <c r="B951" s="25" t="n"/>
      <c r="C951" s="25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  <c r="AA951" s="25" t="n"/>
      <c r="AB951" s="25" t="n"/>
      <c r="AC951" s="25" t="n"/>
      <c r="AD951" s="25" t="n"/>
      <c r="AE951" s="25" t="n"/>
      <c r="AF951" s="25" t="n"/>
      <c r="AG951" s="25" t="n"/>
    </row>
    <row r="952">
      <c r="A952" s="25" t="n"/>
      <c r="B952" s="25" t="n"/>
      <c r="C952" s="25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  <c r="AA952" s="25" t="n"/>
      <c r="AB952" s="25" t="n"/>
      <c r="AC952" s="25" t="n"/>
      <c r="AD952" s="25" t="n"/>
      <c r="AE952" s="25" t="n"/>
      <c r="AF952" s="25" t="n"/>
      <c r="AG952" s="25" t="n"/>
    </row>
    <row r="953">
      <c r="A953" s="25" t="n"/>
      <c r="B953" s="25" t="n"/>
      <c r="C953" s="25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25" t="n"/>
      <c r="Q953" s="25" t="n"/>
      <c r="R953" s="25" t="n"/>
      <c r="S953" s="25" t="n"/>
      <c r="T953" s="25" t="n"/>
      <c r="U953" s="25" t="n"/>
      <c r="V953" s="25" t="n"/>
      <c r="W953" s="25" t="n"/>
      <c r="X953" s="25" t="n"/>
      <c r="Y953" s="25" t="n"/>
      <c r="Z953" s="25" t="n"/>
      <c r="AA953" s="25" t="n"/>
      <c r="AB953" s="25" t="n"/>
      <c r="AC953" s="25" t="n"/>
      <c r="AD953" s="25" t="n"/>
      <c r="AE953" s="25" t="n"/>
      <c r="AF953" s="25" t="n"/>
      <c r="AG953" s="25" t="n"/>
    </row>
    <row r="954">
      <c r="A954" s="25" t="n"/>
      <c r="B954" s="25" t="n"/>
      <c r="C954" s="25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  <c r="Z954" s="25" t="n"/>
      <c r="AA954" s="25" t="n"/>
      <c r="AB954" s="25" t="n"/>
      <c r="AC954" s="25" t="n"/>
      <c r="AD954" s="25" t="n"/>
      <c r="AE954" s="25" t="n"/>
      <c r="AF954" s="25" t="n"/>
      <c r="AG954" s="25" t="n"/>
    </row>
    <row r="955">
      <c r="A955" s="25" t="n"/>
      <c r="B955" s="25" t="n"/>
      <c r="C955" s="25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25" t="n"/>
      <c r="Q955" s="25" t="n"/>
      <c r="R955" s="25" t="n"/>
      <c r="S955" s="25" t="n"/>
      <c r="T955" s="25" t="n"/>
      <c r="U955" s="25" t="n"/>
      <c r="V955" s="25" t="n"/>
      <c r="W955" s="25" t="n"/>
      <c r="X955" s="25" t="n"/>
      <c r="Y955" s="25" t="n"/>
      <c r="Z955" s="25" t="n"/>
      <c r="AA955" s="25" t="n"/>
      <c r="AB955" s="25" t="n"/>
      <c r="AC955" s="25" t="n"/>
      <c r="AD955" s="25" t="n"/>
      <c r="AE955" s="25" t="n"/>
      <c r="AF955" s="25" t="n"/>
      <c r="AG955" s="25" t="n"/>
    </row>
    <row r="956">
      <c r="A956" s="25" t="n"/>
      <c r="B956" s="25" t="n"/>
      <c r="C956" s="25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  <c r="AA956" s="25" t="n"/>
      <c r="AB956" s="25" t="n"/>
      <c r="AC956" s="25" t="n"/>
      <c r="AD956" s="25" t="n"/>
      <c r="AE956" s="25" t="n"/>
      <c r="AF956" s="25" t="n"/>
      <c r="AG956" s="25" t="n"/>
    </row>
    <row r="957">
      <c r="A957" s="25" t="n"/>
      <c r="B957" s="25" t="n"/>
      <c r="C957" s="25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  <c r="AA957" s="25" t="n"/>
      <c r="AB957" s="25" t="n"/>
      <c r="AC957" s="25" t="n"/>
      <c r="AD957" s="25" t="n"/>
      <c r="AE957" s="25" t="n"/>
      <c r="AF957" s="25" t="n"/>
      <c r="AG957" s="25" t="n"/>
    </row>
    <row r="958">
      <c r="A958" s="25" t="n"/>
      <c r="B958" s="25" t="n"/>
      <c r="C958" s="25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  <c r="AA958" s="25" t="n"/>
      <c r="AB958" s="25" t="n"/>
      <c r="AC958" s="25" t="n"/>
      <c r="AD958" s="25" t="n"/>
      <c r="AE958" s="25" t="n"/>
      <c r="AF958" s="25" t="n"/>
      <c r="AG958" s="25" t="n"/>
    </row>
    <row r="959">
      <c r="A959" s="25" t="n"/>
      <c r="B959" s="25" t="n"/>
      <c r="C959" s="25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25" t="n"/>
      <c r="Q959" s="25" t="n"/>
      <c r="R959" s="25" t="n"/>
      <c r="S959" s="25" t="n"/>
      <c r="T959" s="25" t="n"/>
      <c r="U959" s="25" t="n"/>
      <c r="V959" s="25" t="n"/>
      <c r="W959" s="25" t="n"/>
      <c r="X959" s="25" t="n"/>
      <c r="Y959" s="25" t="n"/>
      <c r="Z959" s="25" t="n"/>
      <c r="AA959" s="25" t="n"/>
      <c r="AB959" s="25" t="n"/>
      <c r="AC959" s="25" t="n"/>
      <c r="AD959" s="25" t="n"/>
      <c r="AE959" s="25" t="n"/>
      <c r="AF959" s="25" t="n"/>
      <c r="AG959" s="25" t="n"/>
    </row>
    <row r="960">
      <c r="A960" s="25" t="n"/>
      <c r="B960" s="25" t="n"/>
      <c r="C960" s="25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25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  <c r="Z960" s="25" t="n"/>
      <c r="AA960" s="25" t="n"/>
      <c r="AB960" s="25" t="n"/>
      <c r="AC960" s="25" t="n"/>
      <c r="AD960" s="25" t="n"/>
      <c r="AE960" s="25" t="n"/>
      <c r="AF960" s="25" t="n"/>
      <c r="AG960" s="25" t="n"/>
    </row>
    <row r="961">
      <c r="A961" s="25" t="n"/>
      <c r="B961" s="25" t="n"/>
      <c r="C961" s="25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25" t="n"/>
      <c r="Q961" s="25" t="n"/>
      <c r="R961" s="25" t="n"/>
      <c r="S961" s="25" t="n"/>
      <c r="T961" s="25" t="n"/>
      <c r="U961" s="25" t="n"/>
      <c r="V961" s="25" t="n"/>
      <c r="W961" s="25" t="n"/>
      <c r="X961" s="25" t="n"/>
      <c r="Y961" s="25" t="n"/>
      <c r="Z961" s="25" t="n"/>
      <c r="AA961" s="25" t="n"/>
      <c r="AB961" s="25" t="n"/>
      <c r="AC961" s="25" t="n"/>
      <c r="AD961" s="25" t="n"/>
      <c r="AE961" s="25" t="n"/>
      <c r="AF961" s="25" t="n"/>
      <c r="AG961" s="25" t="n"/>
    </row>
    <row r="962">
      <c r="A962" s="25" t="n"/>
      <c r="B962" s="25" t="n"/>
      <c r="C962" s="25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  <c r="AA962" s="25" t="n"/>
      <c r="AB962" s="25" t="n"/>
      <c r="AC962" s="25" t="n"/>
      <c r="AD962" s="25" t="n"/>
      <c r="AE962" s="25" t="n"/>
      <c r="AF962" s="25" t="n"/>
      <c r="AG962" s="25" t="n"/>
    </row>
    <row r="963">
      <c r="A963" s="25" t="n"/>
      <c r="B963" s="25" t="n"/>
      <c r="C963" s="25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  <c r="AA963" s="25" t="n"/>
      <c r="AB963" s="25" t="n"/>
      <c r="AC963" s="25" t="n"/>
      <c r="AD963" s="25" t="n"/>
      <c r="AE963" s="25" t="n"/>
      <c r="AF963" s="25" t="n"/>
      <c r="AG963" s="25" t="n"/>
    </row>
    <row r="964">
      <c r="A964" s="25" t="n"/>
      <c r="B964" s="25" t="n"/>
      <c r="C964" s="25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  <c r="AA964" s="25" t="n"/>
      <c r="AB964" s="25" t="n"/>
      <c r="AC964" s="25" t="n"/>
      <c r="AD964" s="25" t="n"/>
      <c r="AE964" s="25" t="n"/>
      <c r="AF964" s="25" t="n"/>
      <c r="AG964" s="25" t="n"/>
    </row>
    <row r="965">
      <c r="A965" s="25" t="n"/>
      <c r="B965" s="25" t="n"/>
      <c r="C965" s="25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25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  <c r="Z965" s="25" t="n"/>
      <c r="AA965" s="25" t="n"/>
      <c r="AB965" s="25" t="n"/>
      <c r="AC965" s="25" t="n"/>
      <c r="AD965" s="25" t="n"/>
      <c r="AE965" s="25" t="n"/>
      <c r="AF965" s="25" t="n"/>
      <c r="AG965" s="25" t="n"/>
    </row>
    <row r="966">
      <c r="A966" s="25" t="n"/>
      <c r="B966" s="25" t="n"/>
      <c r="C966" s="25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25" t="n"/>
      <c r="Q966" s="25" t="n"/>
      <c r="R966" s="25" t="n"/>
      <c r="S966" s="25" t="n"/>
      <c r="T966" s="25" t="n"/>
      <c r="U966" s="25" t="n"/>
      <c r="V966" s="25" t="n"/>
      <c r="W966" s="25" t="n"/>
      <c r="X966" s="25" t="n"/>
      <c r="Y966" s="25" t="n"/>
      <c r="Z966" s="25" t="n"/>
      <c r="AA966" s="25" t="n"/>
      <c r="AB966" s="25" t="n"/>
      <c r="AC966" s="25" t="n"/>
      <c r="AD966" s="25" t="n"/>
      <c r="AE966" s="25" t="n"/>
      <c r="AF966" s="25" t="n"/>
      <c r="AG966" s="25" t="n"/>
    </row>
    <row r="967">
      <c r="A967" s="25" t="n"/>
      <c r="B967" s="25" t="n"/>
      <c r="C967" s="25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25" t="n"/>
      <c r="Q967" s="25" t="n"/>
      <c r="R967" s="25" t="n"/>
      <c r="S967" s="25" t="n"/>
      <c r="T967" s="25" t="n"/>
      <c r="U967" s="25" t="n"/>
      <c r="V967" s="25" t="n"/>
      <c r="W967" s="25" t="n"/>
      <c r="X967" s="25" t="n"/>
      <c r="Y967" s="25" t="n"/>
      <c r="Z967" s="25" t="n"/>
      <c r="AA967" s="25" t="n"/>
      <c r="AB967" s="25" t="n"/>
      <c r="AC967" s="25" t="n"/>
      <c r="AD967" s="25" t="n"/>
      <c r="AE967" s="25" t="n"/>
      <c r="AF967" s="25" t="n"/>
      <c r="AG967" s="25" t="n"/>
    </row>
    <row r="968">
      <c r="A968" s="25" t="n"/>
      <c r="B968" s="25" t="n"/>
      <c r="C968" s="25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  <c r="AA968" s="25" t="n"/>
      <c r="AB968" s="25" t="n"/>
      <c r="AC968" s="25" t="n"/>
      <c r="AD968" s="25" t="n"/>
      <c r="AE968" s="25" t="n"/>
      <c r="AF968" s="25" t="n"/>
      <c r="AG968" s="25" t="n"/>
    </row>
    <row r="969">
      <c r="A969" s="25" t="n"/>
      <c r="B969" s="25" t="n"/>
      <c r="C969" s="25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  <c r="AA969" s="25" t="n"/>
      <c r="AB969" s="25" t="n"/>
      <c r="AC969" s="25" t="n"/>
      <c r="AD969" s="25" t="n"/>
      <c r="AE969" s="25" t="n"/>
      <c r="AF969" s="25" t="n"/>
      <c r="AG969" s="25" t="n"/>
    </row>
    <row r="970">
      <c r="A970" s="25" t="n"/>
      <c r="B970" s="25" t="n"/>
      <c r="C970" s="25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  <c r="AA970" s="25" t="n"/>
      <c r="AB970" s="25" t="n"/>
      <c r="AC970" s="25" t="n"/>
      <c r="AD970" s="25" t="n"/>
      <c r="AE970" s="25" t="n"/>
      <c r="AF970" s="25" t="n"/>
      <c r="AG970" s="25" t="n"/>
    </row>
    <row r="971">
      <c r="A971" s="25" t="n"/>
      <c r="B971" s="25" t="n"/>
      <c r="C971" s="25" t="n"/>
      <c r="D971" s="25" t="n"/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  <c r="AA971" s="25" t="n"/>
      <c r="AB971" s="25" t="n"/>
      <c r="AC971" s="25" t="n"/>
      <c r="AD971" s="25" t="n"/>
      <c r="AE971" s="25" t="n"/>
      <c r="AF971" s="25" t="n"/>
      <c r="AG971" s="25" t="n"/>
    </row>
    <row r="972">
      <c r="A972" s="25" t="n"/>
      <c r="B972" s="25" t="n"/>
      <c r="C972" s="25" t="n"/>
      <c r="D972" s="25" t="n"/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25" t="n"/>
      <c r="Q972" s="25" t="n"/>
      <c r="R972" s="25" t="n"/>
      <c r="S972" s="25" t="n"/>
      <c r="T972" s="25" t="n"/>
      <c r="U972" s="25" t="n"/>
      <c r="V972" s="25" t="n"/>
      <c r="W972" s="25" t="n"/>
      <c r="X972" s="25" t="n"/>
      <c r="Y972" s="25" t="n"/>
      <c r="Z972" s="25" t="n"/>
      <c r="AA972" s="25" t="n"/>
      <c r="AB972" s="25" t="n"/>
      <c r="AC972" s="25" t="n"/>
      <c r="AD972" s="25" t="n"/>
      <c r="AE972" s="25" t="n"/>
      <c r="AF972" s="25" t="n"/>
      <c r="AG972" s="25" t="n"/>
    </row>
    <row r="973">
      <c r="A973" s="25" t="n"/>
      <c r="B973" s="25" t="n"/>
      <c r="C973" s="25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25" t="n"/>
      <c r="Q973" s="25" t="n"/>
      <c r="R973" s="25" t="n"/>
      <c r="S973" s="25" t="n"/>
      <c r="T973" s="25" t="n"/>
      <c r="U973" s="25" t="n"/>
      <c r="V973" s="25" t="n"/>
      <c r="W973" s="25" t="n"/>
      <c r="X973" s="25" t="n"/>
      <c r="Y973" s="25" t="n"/>
      <c r="Z973" s="25" t="n"/>
      <c r="AA973" s="25" t="n"/>
      <c r="AB973" s="25" t="n"/>
      <c r="AC973" s="25" t="n"/>
      <c r="AD973" s="25" t="n"/>
      <c r="AE973" s="25" t="n"/>
      <c r="AF973" s="25" t="n"/>
      <c r="AG973" s="25" t="n"/>
    </row>
    <row r="974">
      <c r="A974" s="25" t="n"/>
      <c r="B974" s="25" t="n"/>
      <c r="C974" s="25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25" t="n"/>
      <c r="Q974" s="25" t="n"/>
      <c r="R974" s="25" t="n"/>
      <c r="S974" s="25" t="n"/>
      <c r="T974" s="25" t="n"/>
      <c r="U974" s="25" t="n"/>
      <c r="V974" s="25" t="n"/>
      <c r="W974" s="25" t="n"/>
      <c r="X974" s="25" t="n"/>
      <c r="Y974" s="25" t="n"/>
      <c r="Z974" s="25" t="n"/>
      <c r="AA974" s="25" t="n"/>
      <c r="AB974" s="25" t="n"/>
      <c r="AC974" s="25" t="n"/>
      <c r="AD974" s="25" t="n"/>
      <c r="AE974" s="25" t="n"/>
      <c r="AF974" s="25" t="n"/>
      <c r="AG974" s="25" t="n"/>
    </row>
    <row r="975">
      <c r="A975" s="25" t="n"/>
      <c r="B975" s="25" t="n"/>
      <c r="C975" s="25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  <c r="AA975" s="25" t="n"/>
      <c r="AB975" s="25" t="n"/>
      <c r="AC975" s="25" t="n"/>
      <c r="AD975" s="25" t="n"/>
      <c r="AE975" s="25" t="n"/>
      <c r="AF975" s="25" t="n"/>
      <c r="AG975" s="25" t="n"/>
    </row>
    <row r="976">
      <c r="A976" s="25" t="n"/>
      <c r="B976" s="25" t="n"/>
      <c r="C976" s="25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  <c r="AA976" s="25" t="n"/>
      <c r="AB976" s="25" t="n"/>
      <c r="AC976" s="25" t="n"/>
      <c r="AD976" s="25" t="n"/>
      <c r="AE976" s="25" t="n"/>
      <c r="AF976" s="25" t="n"/>
      <c r="AG976" s="25" t="n"/>
    </row>
    <row r="977">
      <c r="A977" s="25" t="n"/>
      <c r="B977" s="25" t="n"/>
      <c r="C977" s="25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  <c r="AA977" s="25" t="n"/>
      <c r="AB977" s="25" t="n"/>
      <c r="AC977" s="25" t="n"/>
      <c r="AD977" s="25" t="n"/>
      <c r="AE977" s="25" t="n"/>
      <c r="AF977" s="25" t="n"/>
      <c r="AG977" s="25" t="n"/>
    </row>
    <row r="978">
      <c r="A978" s="25" t="n"/>
      <c r="B978" s="25" t="n"/>
      <c r="C978" s="25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25" t="n"/>
      <c r="Q978" s="25" t="n"/>
      <c r="R978" s="25" t="n"/>
      <c r="S978" s="25" t="n"/>
      <c r="T978" s="25" t="n"/>
      <c r="U978" s="25" t="n"/>
      <c r="V978" s="25" t="n"/>
      <c r="W978" s="25" t="n"/>
      <c r="X978" s="25" t="n"/>
      <c r="Y978" s="25" t="n"/>
      <c r="Z978" s="25" t="n"/>
      <c r="AA978" s="25" t="n"/>
      <c r="AB978" s="25" t="n"/>
      <c r="AC978" s="25" t="n"/>
      <c r="AD978" s="25" t="n"/>
      <c r="AE978" s="25" t="n"/>
      <c r="AF978" s="25" t="n"/>
      <c r="AG978" s="25" t="n"/>
    </row>
    <row r="979">
      <c r="A979" s="25" t="n"/>
      <c r="B979" s="25" t="n"/>
      <c r="C979" s="25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25" t="n"/>
      <c r="Q979" s="25" t="n"/>
      <c r="R979" s="25" t="n"/>
      <c r="S979" s="25" t="n"/>
      <c r="T979" s="25" t="n"/>
      <c r="U979" s="25" t="n"/>
      <c r="V979" s="25" t="n"/>
      <c r="W979" s="25" t="n"/>
      <c r="X979" s="25" t="n"/>
      <c r="Y979" s="25" t="n"/>
      <c r="Z979" s="25" t="n"/>
      <c r="AA979" s="25" t="n"/>
      <c r="AB979" s="25" t="n"/>
      <c r="AC979" s="25" t="n"/>
      <c r="AD979" s="25" t="n"/>
      <c r="AE979" s="25" t="n"/>
      <c r="AF979" s="25" t="n"/>
      <c r="AG979" s="25" t="n"/>
    </row>
    <row r="980">
      <c r="A980" s="25" t="n"/>
      <c r="B980" s="25" t="n"/>
      <c r="C980" s="25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25" t="n"/>
      <c r="Q980" s="25" t="n"/>
      <c r="R980" s="25" t="n"/>
      <c r="S980" s="25" t="n"/>
      <c r="T980" s="25" t="n"/>
      <c r="U980" s="25" t="n"/>
      <c r="V980" s="25" t="n"/>
      <c r="W980" s="25" t="n"/>
      <c r="X980" s="25" t="n"/>
      <c r="Y980" s="25" t="n"/>
      <c r="Z980" s="25" t="n"/>
      <c r="AA980" s="25" t="n"/>
      <c r="AB980" s="25" t="n"/>
      <c r="AC980" s="25" t="n"/>
      <c r="AD980" s="25" t="n"/>
      <c r="AE980" s="25" t="n"/>
      <c r="AF980" s="25" t="n"/>
      <c r="AG980" s="25" t="n"/>
    </row>
    <row r="981">
      <c r="A981" s="25" t="n"/>
      <c r="B981" s="25" t="n"/>
      <c r="C981" s="25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  <c r="AA981" s="25" t="n"/>
      <c r="AB981" s="25" t="n"/>
      <c r="AC981" s="25" t="n"/>
      <c r="AD981" s="25" t="n"/>
      <c r="AE981" s="25" t="n"/>
      <c r="AF981" s="25" t="n"/>
      <c r="AG981" s="25" t="n"/>
    </row>
    <row r="982">
      <c r="A982" s="25" t="n"/>
      <c r="B982" s="25" t="n"/>
      <c r="C982" s="25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  <c r="AA982" s="25" t="n"/>
      <c r="AB982" s="25" t="n"/>
      <c r="AC982" s="25" t="n"/>
      <c r="AD982" s="25" t="n"/>
      <c r="AE982" s="25" t="n"/>
      <c r="AF982" s="25" t="n"/>
      <c r="AG982" s="25" t="n"/>
    </row>
    <row r="983">
      <c r="A983" s="25" t="n"/>
      <c r="B983" s="25" t="n"/>
      <c r="C983" s="25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  <c r="AA983" s="25" t="n"/>
      <c r="AB983" s="25" t="n"/>
      <c r="AC983" s="25" t="n"/>
      <c r="AD983" s="25" t="n"/>
      <c r="AE983" s="25" t="n"/>
      <c r="AF983" s="25" t="n"/>
      <c r="AG983" s="25" t="n"/>
    </row>
    <row r="984">
      <c r="A984" s="25" t="n"/>
      <c r="B984" s="25" t="n"/>
      <c r="C984" s="25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25" t="n"/>
      <c r="Q984" s="25" t="n"/>
      <c r="R984" s="25" t="n"/>
      <c r="S984" s="25" t="n"/>
      <c r="T984" s="25" t="n"/>
      <c r="U984" s="25" t="n"/>
      <c r="V984" s="25" t="n"/>
      <c r="W984" s="25" t="n"/>
      <c r="X984" s="25" t="n"/>
      <c r="Y984" s="25" t="n"/>
      <c r="Z984" s="25" t="n"/>
      <c r="AA984" s="25" t="n"/>
      <c r="AB984" s="25" t="n"/>
      <c r="AC984" s="25" t="n"/>
      <c r="AD984" s="25" t="n"/>
      <c r="AE984" s="25" t="n"/>
      <c r="AF984" s="25" t="n"/>
      <c r="AG984" s="25" t="n"/>
    </row>
    <row r="985">
      <c r="A985" s="25" t="n"/>
      <c r="B985" s="25" t="n"/>
      <c r="C985" s="25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25" t="n"/>
      <c r="Q985" s="25" t="n"/>
      <c r="R985" s="25" t="n"/>
      <c r="S985" s="25" t="n"/>
      <c r="T985" s="25" t="n"/>
      <c r="U985" s="25" t="n"/>
      <c r="V985" s="25" t="n"/>
      <c r="W985" s="25" t="n"/>
      <c r="X985" s="25" t="n"/>
      <c r="Y985" s="25" t="n"/>
      <c r="Z985" s="25" t="n"/>
      <c r="AA985" s="25" t="n"/>
      <c r="AB985" s="25" t="n"/>
      <c r="AC985" s="25" t="n"/>
      <c r="AD985" s="25" t="n"/>
      <c r="AE985" s="25" t="n"/>
      <c r="AF985" s="25" t="n"/>
      <c r="AG985" s="25" t="n"/>
    </row>
    <row r="986">
      <c r="A986" s="25" t="n"/>
      <c r="B986" s="25" t="n"/>
      <c r="C986" s="25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25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  <c r="Z986" s="25" t="n"/>
      <c r="AA986" s="25" t="n"/>
      <c r="AB986" s="25" t="n"/>
      <c r="AC986" s="25" t="n"/>
      <c r="AD986" s="25" t="n"/>
      <c r="AE986" s="25" t="n"/>
      <c r="AF986" s="25" t="n"/>
      <c r="AG986" s="25" t="n"/>
    </row>
    <row r="987">
      <c r="A987" s="25" t="n"/>
      <c r="B987" s="25" t="n"/>
      <c r="C987" s="25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  <c r="AA987" s="25" t="n"/>
      <c r="AB987" s="25" t="n"/>
      <c r="AC987" s="25" t="n"/>
      <c r="AD987" s="25" t="n"/>
      <c r="AE987" s="25" t="n"/>
      <c r="AF987" s="25" t="n"/>
      <c r="AG987" s="25" t="n"/>
    </row>
    <row r="988">
      <c r="A988" s="25" t="n"/>
      <c r="B988" s="25" t="n"/>
      <c r="C988" s="25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  <c r="AA988" s="25" t="n"/>
      <c r="AB988" s="25" t="n"/>
      <c r="AC988" s="25" t="n"/>
      <c r="AD988" s="25" t="n"/>
      <c r="AE988" s="25" t="n"/>
      <c r="AF988" s="25" t="n"/>
      <c r="AG988" s="25" t="n"/>
    </row>
    <row r="989">
      <c r="A989" s="25" t="n"/>
      <c r="B989" s="25" t="n"/>
      <c r="C989" s="25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  <c r="AA989" s="25" t="n"/>
      <c r="AB989" s="25" t="n"/>
      <c r="AC989" s="25" t="n"/>
      <c r="AD989" s="25" t="n"/>
      <c r="AE989" s="25" t="n"/>
      <c r="AF989" s="25" t="n"/>
      <c r="AG989" s="25" t="n"/>
    </row>
    <row r="990">
      <c r="A990" s="25" t="n"/>
      <c r="B990" s="25" t="n"/>
      <c r="C990" s="25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  <c r="AA990" s="25" t="n"/>
      <c r="AB990" s="25" t="n"/>
      <c r="AC990" s="25" t="n"/>
      <c r="AD990" s="25" t="n"/>
      <c r="AE990" s="25" t="n"/>
      <c r="AF990" s="25" t="n"/>
      <c r="AG990" s="25" t="n"/>
    </row>
    <row r="991">
      <c r="A991" s="25" t="n"/>
      <c r="B991" s="25" t="n"/>
      <c r="C991" s="25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25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  <c r="Z991" s="25" t="n"/>
      <c r="AA991" s="25" t="n"/>
      <c r="AB991" s="25" t="n"/>
      <c r="AC991" s="25" t="n"/>
      <c r="AD991" s="25" t="n"/>
      <c r="AE991" s="25" t="n"/>
      <c r="AF991" s="25" t="n"/>
      <c r="AG991" s="25" t="n"/>
    </row>
    <row r="992">
      <c r="A992" s="25" t="n"/>
      <c r="B992" s="25" t="n"/>
      <c r="C992" s="25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25" t="n"/>
      <c r="Q992" s="25" t="n"/>
      <c r="R992" s="25" t="n"/>
      <c r="S992" s="25" t="n"/>
      <c r="T992" s="25" t="n"/>
      <c r="U992" s="25" t="n"/>
      <c r="V992" s="25" t="n"/>
      <c r="W992" s="25" t="n"/>
      <c r="X992" s="25" t="n"/>
      <c r="Y992" s="25" t="n"/>
      <c r="Z992" s="25" t="n"/>
      <c r="AA992" s="25" t="n"/>
      <c r="AB992" s="25" t="n"/>
      <c r="AC992" s="25" t="n"/>
      <c r="AD992" s="25" t="n"/>
      <c r="AE992" s="25" t="n"/>
      <c r="AF992" s="25" t="n"/>
      <c r="AG992" s="25" t="n"/>
    </row>
    <row r="993">
      <c r="A993" s="25" t="n"/>
      <c r="B993" s="25" t="n"/>
      <c r="C993" s="25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25" t="n"/>
      <c r="Q993" s="25" t="n"/>
      <c r="R993" s="25" t="n"/>
      <c r="S993" s="25" t="n"/>
      <c r="T993" s="25" t="n"/>
      <c r="U993" s="25" t="n"/>
      <c r="V993" s="25" t="n"/>
      <c r="W993" s="25" t="n"/>
      <c r="X993" s="25" t="n"/>
      <c r="Y993" s="25" t="n"/>
      <c r="Z993" s="25" t="n"/>
      <c r="AA993" s="25" t="n"/>
      <c r="AB993" s="25" t="n"/>
      <c r="AC993" s="25" t="n"/>
      <c r="AD993" s="25" t="n"/>
      <c r="AE993" s="25" t="n"/>
      <c r="AF993" s="25" t="n"/>
      <c r="AG993" s="25" t="n"/>
    </row>
    <row r="994">
      <c r="A994" s="25" t="n"/>
      <c r="B994" s="25" t="n"/>
      <c r="C994" s="25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  <c r="AA994" s="25" t="n"/>
      <c r="AB994" s="25" t="n"/>
      <c r="AC994" s="25" t="n"/>
      <c r="AD994" s="25" t="n"/>
      <c r="AE994" s="25" t="n"/>
      <c r="AF994" s="25" t="n"/>
      <c r="AG994" s="25" t="n"/>
    </row>
    <row r="995">
      <c r="A995" s="25" t="n"/>
      <c r="B995" s="25" t="n"/>
      <c r="C995" s="25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  <c r="AA995" s="25" t="n"/>
      <c r="AB995" s="25" t="n"/>
      <c r="AC995" s="25" t="n"/>
      <c r="AD995" s="25" t="n"/>
      <c r="AE995" s="25" t="n"/>
      <c r="AF995" s="25" t="n"/>
      <c r="AG995" s="25" t="n"/>
    </row>
    <row r="996">
      <c r="A996" s="25" t="n"/>
      <c r="B996" s="25" t="n"/>
      <c r="C996" s="25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  <c r="AA996" s="25" t="n"/>
      <c r="AB996" s="25" t="n"/>
      <c r="AC996" s="25" t="n"/>
      <c r="AD996" s="25" t="n"/>
      <c r="AE996" s="25" t="n"/>
      <c r="AF996" s="25" t="n"/>
      <c r="AG996" s="25" t="n"/>
    </row>
    <row r="997">
      <c r="A997" s="25" t="n"/>
      <c r="B997" s="25" t="n"/>
      <c r="C997" s="25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25" t="n"/>
      <c r="Q997" s="25" t="n"/>
      <c r="R997" s="25" t="n"/>
      <c r="S997" s="25" t="n"/>
      <c r="T997" s="25" t="n"/>
      <c r="U997" s="25" t="n"/>
      <c r="V997" s="25" t="n"/>
      <c r="W997" s="25" t="n"/>
      <c r="X997" s="25" t="n"/>
      <c r="Y997" s="25" t="n"/>
      <c r="Z997" s="25" t="n"/>
      <c r="AA997" s="25" t="n"/>
      <c r="AB997" s="25" t="n"/>
      <c r="AC997" s="25" t="n"/>
      <c r="AD997" s="25" t="n"/>
      <c r="AE997" s="25" t="n"/>
      <c r="AF997" s="25" t="n"/>
      <c r="AG997" s="25" t="n"/>
    </row>
    <row r="998">
      <c r="A998" s="25" t="n"/>
      <c r="B998" s="25" t="n"/>
      <c r="C998" s="25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25" t="n"/>
      <c r="Q998" s="25" t="n"/>
      <c r="R998" s="25" t="n"/>
      <c r="S998" s="25" t="n"/>
      <c r="T998" s="25" t="n"/>
      <c r="U998" s="25" t="n"/>
      <c r="V998" s="25" t="n"/>
      <c r="W998" s="25" t="n"/>
      <c r="X998" s="25" t="n"/>
      <c r="Y998" s="25" t="n"/>
      <c r="Z998" s="25" t="n"/>
      <c r="AA998" s="25" t="n"/>
      <c r="AB998" s="25" t="n"/>
      <c r="AC998" s="25" t="n"/>
      <c r="AD998" s="25" t="n"/>
      <c r="AE998" s="25" t="n"/>
      <c r="AF998" s="25" t="n"/>
      <c r="AG998" s="25" t="n"/>
    </row>
  </sheetData>
  <conditionalFormatting sqref="C5:D18">
    <cfRule type="cellIs" priority="1" operator="equal" dxfId="3">
      <formula>"Z"</formula>
    </cfRule>
    <cfRule type="cellIs" priority="2" operator="equal" dxfId="2">
      <formula>"C"</formula>
    </cfRule>
    <cfRule type="cellIs" priority="3" operator="equal" dxfId="1">
      <formula>"B"</formula>
    </cfRule>
    <cfRule type="cellIs" priority="4" operator="equal" dxfId="0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DORA  SORIANO MONTERO</dc:creator>
  <dcterms:created xsi:type="dcterms:W3CDTF">2006-09-16T00:00:00Z</dcterms:created>
  <dcterms:modified xsi:type="dcterms:W3CDTF">2024-08-20T12:51:48Z</dcterms:modified>
  <cp:lastModifiedBy>DANIEL  MARTIN MONGE</cp:lastModifiedBy>
</cp:coreProperties>
</file>