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ennerivard/projets/developpementweb3/template/"/>
    </mc:Choice>
  </mc:AlternateContent>
  <xr:revisionPtr revIDLastSave="0" documentId="13_ncr:1_{67A0B4D8-AF2E-EB4B-A1FA-3B8B98D7FFC6}" xr6:coauthVersionLast="47" xr6:coauthVersionMax="47" xr10:uidLastSave="{00000000-0000-0000-0000-000000000000}"/>
  <bookViews>
    <workbookView xWindow="3000" yWindow="1580" windowWidth="27240" windowHeight="16440" xr2:uid="{4696F4E7-E751-AB46-8D30-A385E7EE1466}"/>
  </bookViews>
  <sheets>
    <sheet name="grille" sheetId="1" r:id="rId1"/>
    <sheet name="modè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E31" i="1"/>
  <c r="D31" i="1"/>
  <c r="C31" i="1"/>
  <c r="B31" i="1"/>
  <c r="A31" i="1"/>
  <c r="M22" i="2"/>
  <c r="M23" i="2"/>
  <c r="M24" i="2"/>
  <c r="M25" i="2"/>
  <c r="M26" i="2"/>
  <c r="M27" i="2"/>
  <c r="M28" i="2"/>
  <c r="M29" i="2"/>
  <c r="M30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F2" i="1"/>
  <c r="E2" i="1"/>
  <c r="D2" i="1"/>
  <c r="C2" i="1"/>
  <c r="B2" i="1"/>
  <c r="A2" i="1"/>
  <c r="A3" i="1"/>
</calcChain>
</file>

<file path=xl/sharedStrings.xml><?xml version="1.0" encoding="utf-8"?>
<sst xmlns="http://schemas.openxmlformats.org/spreadsheetml/2006/main" count="125" uniqueCount="115">
  <si>
    <t>Élément</t>
  </si>
  <si>
    <t>Excellent</t>
  </si>
  <si>
    <t>Satisfaisant</t>
  </si>
  <si>
    <t>Minimal</t>
  </si>
  <si>
    <t>Faible</t>
  </si>
  <si>
    <t>Insuffisant</t>
  </si>
  <si>
    <t>Choix</t>
  </si>
  <si>
    <t xml:space="preserve">Le choix du SGBD est pertinent. </t>
  </si>
  <si>
    <t xml:space="preserve">Le choix du SGBD n’est pas optimal. </t>
  </si>
  <si>
    <t>Le choix du SGBD n’est pas du tout approprié.</t>
  </si>
  <si>
    <t>Schéma</t>
  </si>
  <si>
    <t xml:space="preserve">Le schéma de la base de données répond totalement aux exigences demandées. </t>
  </si>
  <si>
    <t>Un ou 2 éléments du schéma ne répondent pas aux exigences demandées</t>
  </si>
  <si>
    <t>3 à 5 éléments du schéma ne répondent pas aux exigences demandées</t>
  </si>
  <si>
    <t>Plus de 5 éléments ne répondent pas aux exigences demandées</t>
  </si>
  <si>
    <t>Publication</t>
  </si>
  <si>
    <t xml:space="preserve">Le base de données est publiée. </t>
  </si>
  <si>
    <t>La base de données n’est pas publiée</t>
  </si>
  <si>
    <t>Jeu de tests</t>
  </si>
  <si>
    <t>Le jeu de données de permet de tester l’ensemble des fonctionnalités.</t>
  </si>
  <si>
    <t>Le jeu de données de permet de tester partiellement les fonctionnalités.</t>
  </si>
  <si>
    <t>Le jeu de données de permet de tester moins de 25% des fonctionnalités.</t>
  </si>
  <si>
    <t>Méthodes HTTP</t>
  </si>
  <si>
    <t>L’interface applicative implémente __correctement l’ensemble__ des méthodes HTTP demandées. &lt;br/&gt;(GET, POST, PUT, PATCH, DELETE)</t>
  </si>
  <si>
    <t>L’interface applicative implémente __correctement 75%__ des méthodes HTTP demandées.  &lt;br/&gt;(GET, POST, PUT, PATCH, DELETE)</t>
  </si>
  <si>
    <t>L’interface applicative implémente __correctement 50%__ des méthodes HTTP demandées. &lt;br/&gt;(GET, POST, PUT, PATCH, DELETE)</t>
  </si>
  <si>
    <t>L’interface applicative implémente __correctement 25%__ des méthodes HTTP demandées. &lt;br/&gt;(GET, POST, PUT, PATCH, DELETE)</t>
  </si>
  <si>
    <t>L’interface applicative implémente __moins de 25%__ des méthodes HTTP demandées. &lt;br/&gt; (GET, POST, PUT, PATCH, DELETE)</t>
  </si>
  <si>
    <t xml:space="preserve">L’interface applicative implémente correctement un minimum de 2 méthodes GET avec filtres. Ces requêtes sont pertinentes au projet.  </t>
  </si>
  <si>
    <t xml:space="preserve">L’interface applicative implémente partiellement un minimum de 2 méthodes GET avec filtres. Ces requêtes sont pertinentes au projet.  </t>
  </si>
  <si>
    <t xml:space="preserve">L’interface applicative implémente partiellement moins de 2 méthodes GET avec filtres. Ces requêtes sont peu pertinentes au projet.  </t>
  </si>
  <si>
    <t>L’interface applicative n’implémente pas correctement de méthodes GET avec filtres, ou ces requêtes ne sont pas pertinentes au projet</t>
  </si>
  <si>
    <t>GET avec filtre</t>
  </si>
  <si>
    <t>GET avec transformation</t>
  </si>
  <si>
    <t xml:space="preserve">L’interface applicative implémente correctement un minimum de 2 méthodes GET avec transformations. Ces requêtes sont pertinentes au projet.  </t>
  </si>
  <si>
    <t xml:space="preserve">L’interface applicative implémente partiellement un minimum de 2 méthodes GET avec transformations. Ces requêtes sont pertinentes au projet.  </t>
  </si>
  <si>
    <t xml:space="preserve">L’interface applicative implémente partiellement moins de 2 méthodes GET avec transformations. Ces requêtes sont peu pertinentes au projet.  </t>
  </si>
  <si>
    <t>L’interface applicative n’implémente pas correctement de méthodes GET avec transformations, ou ces requêtes ne sont pas pertinentes au projet</t>
  </si>
  <si>
    <t xml:space="preserve">L’interface applicative implémente correctement un minimum de 2 propriétés virtuelles (ou l’équivalent). </t>
  </si>
  <si>
    <t xml:space="preserve">L’interface applicative n'implémente pas correctement un minimum de 2 propriétés virtuelles (ou l’équivalent). </t>
  </si>
  <si>
    <t>Propriétés virtuelles</t>
  </si>
  <si>
    <t>L’interface applicative contient des __validations natives__ appropriées aux données représentées dans le schéma.</t>
  </si>
  <si>
    <t>L’interface applicative contient des __validations natives__ partiellement appropriées aux données représentées dans le schéma</t>
  </si>
  <si>
    <t>L’interface applicative ne contient pas de __validations natives__ appropriées aux données représentées dans le schéma</t>
  </si>
  <si>
    <t>Validations natives</t>
  </si>
  <si>
    <t>Validations personnalisées</t>
  </si>
  <si>
    <t>L’interface applicative contient au minimum 2 __validations personnalisées__ appropriées aux données représentées dans le schéma.</t>
  </si>
  <si>
    <t>L’interface applicative contient au moins 1 __validation personnalisée__ appropriée aux données représentées dans le schéma.</t>
  </si>
  <si>
    <t>L’interface applicative ne contient pas de __validation personnalisée__ appropriée aux données représentées dans le schéma</t>
  </si>
  <si>
    <t>L’interface applicative est correctement __sécurisée__.</t>
  </si>
  <si>
    <t>L’interface applicative est partiellement __sécurisée__.</t>
  </si>
  <si>
    <t>L’interface applicative n’est pas __sécurisée__.</t>
  </si>
  <si>
    <t>Application sécurisée</t>
  </si>
  <si>
    <t>Messages d'erreur</t>
  </si>
  <si>
    <t>Les messages d’erreur sont personnalisés en français.</t>
  </si>
  <si>
    <t>L’interface applicative contient des messages d’erreurs appropriés.</t>
  </si>
  <si>
    <t>L’interface applicative ne contient pas de messages d’erreurs appropriés.</t>
  </si>
  <si>
    <t xml:space="preserve">L’interface applicative est publiée et fonctionnelle. </t>
  </si>
  <si>
    <t xml:space="preserve">L’interface applicative n’est pas correctement publiée. &lt;br/&gt;Certaines fonctionnalités ne fonctionnement pas. </t>
  </si>
  <si>
    <t>L’interface applicative n’est pas publiée</t>
  </si>
  <si>
    <t xml:space="preserve">La documentation de l’interface applicative est claire et complète. </t>
  </si>
  <si>
    <t>Documentation</t>
  </si>
  <si>
    <t>La documentation de l’interface applicative est inexistante.</t>
  </si>
  <si>
    <t>__Base de données (10%)__ {: colspan=5}</t>
  </si>
  <si>
    <t>La qualité générale de l’interface applicative (API) démontre une rigueur dans l’application des procédures d’assurance qualité.&lt;br/&gt;{==(Correction négative, -1 par bogue identifié)==} {: colspan=5}</t>
  </si>
  <si>
    <t>__Interface applicative (API) (40%)__ {: colspan=5}</t>
  </si>
  <si>
    <t>La documentation de l’interface applicative est floue ou incomplète.</t>
  </si>
  <si>
    <t xml:space="preserve">L’interface applicative implémente correctement une propriété virtuelle (ou l’équivalent). </t>
  </si>
  <si>
    <t>__Application Web (50%)__ {: colspan=5}</t>
  </si>
  <si>
    <t>L’application est optimalement décomposée en composants.</t>
  </si>
  <si>
    <t>Composants</t>
  </si>
  <si>
    <t>L’application est correctement décomposée en composants</t>
  </si>
  <si>
    <t xml:space="preserve">L’application est décomposée en composants, mais contient une ou 2 erreurs de structure. </t>
  </si>
  <si>
    <t>L’application n’est pas correctement décomposée</t>
  </si>
  <si>
    <t>L’application implémente correctement l’ensemble des méthodes HTTP fournies par l’interface applicative (API).</t>
  </si>
  <si>
    <t>L’application implémente correctement 75% des méthodes HTTP fournies par l’interface applicative (API).</t>
  </si>
  <si>
    <t>L’application implémente correctement 50% des méthodes HTTP fournies par l’interface applicative (API).</t>
  </si>
  <si>
    <t>L’application implémente correctement 25% des méthodes HTTP fournies par l’interface applicative (API).</t>
  </si>
  <si>
    <t>L’application implémente correctement moins de 25% des méthodes HTTP fournies par l’interface applicative (API).</t>
  </si>
  <si>
    <t>L’application contient des validations appropriées.</t>
  </si>
  <si>
    <t>L’application contient des validations partiellement appropriées.</t>
  </si>
  <si>
    <t>L’application ne contient pas de validations appropriées.</t>
  </si>
  <si>
    <t>Validations</t>
  </si>
  <si>
    <t xml:space="preserve">L’application intègre adéquatement des composants visuels répondant aux exigences du projet. </t>
  </si>
  <si>
    <t>Visuel</t>
  </si>
  <si>
    <t xml:space="preserve">L’application intègre partiellement des composants visuels répondant aux exigences du projet. </t>
  </si>
  <si>
    <t xml:space="preserve">L’application n’intègre pas des composants visuels répondant aux exigences du projet. </t>
  </si>
  <si>
    <t>L’application est correctement sécurisée.</t>
  </si>
  <si>
    <t>L’application est partiellement sécurisée.</t>
  </si>
  <si>
    <t>L’application n’est pas sécurisée.</t>
  </si>
  <si>
    <t>L’application est entièrement internationalisée dans un minimum de 2 langues</t>
  </si>
  <si>
    <t>L’application est partiellement internationalisée dans un minimum de 2 langues</t>
  </si>
  <si>
    <t>L’application n’est pas internationalisée dans un minimum de 2 langues</t>
  </si>
  <si>
    <t>Internationalisation</t>
  </si>
  <si>
    <t>L’organisation visuelle des fonctionnalités est adéquate et cohérente dans un minimum de 3 affichages (mobile, tablette et PC)</t>
  </si>
  <si>
    <t>Organisation visuelle</t>
  </si>
  <si>
    <t>L’organisation visuelle des fonctionnalités développées est inadéquate ou incohérente.</t>
  </si>
  <si>
    <t>La navigation est intuitive.&lt;br/&gt;_(Positionnement des boutons, retour à l’accueil, utilisation d’onglets, etc.)_</t>
  </si>
  <si>
    <t>La navigation contient une erreur de parcours.</t>
  </si>
  <si>
    <t>La navigation contient plus d’une erreur de parcours.</t>
  </si>
  <si>
    <t>Navigation</t>
  </si>
  <si>
    <t>L’application est configurée en tant qu’application progressive (PWA) et répond à plus de 75% des exigences.</t>
  </si>
  <si>
    <t>PWA</t>
  </si>
  <si>
    <t>L’application est configurée en tant qu’application progressive (PWA) et répond à plus de 50% des exigences.</t>
  </si>
  <si>
    <t>L’application est configurée en tant qu’application progressive (PWA) ou répond à moins de 50% des exigences.</t>
  </si>
  <si>
    <t>L’application est publiée et fonctionnelle.</t>
  </si>
  <si>
    <t xml:space="preserve">L’interface applicative n’est pas correctement publiée.  Certaines fonctionnalités ne fonctionnement pas. </t>
  </si>
  <si>
    <t>L’application n’est pas publiée</t>
  </si>
  <si>
    <t>La qualité générale de l’application démontre une rigueur dans l’application des procédures d’assurance qualité.&lt;br/&gt;{==(Correction négative, -1 par bogue identifié)==} {: colspan=5}</t>
  </si>
  <si>
    <t>Les fonctionnalités développées contiennent 1 ou 2 incohérences au niveau de l’organisation visuelle.</t>
  </si>
  <si>
    <t>Hooks</t>
  </si>
  <si>
    <t>Les techniques de programmation utilisées démontrent une excellente maîtrise de l’approche par hooks</t>
  </si>
  <si>
    <t xml:space="preserve">Les techniques de programmation utilisées démontrent une bonne maîtrise de l’approche par hooks </t>
  </si>
  <si>
    <t>Les techniques de programmation utilisées démontrent une légère maîtrise de l’approche par hooks</t>
  </si>
  <si>
    <t>Les techniques de programmation utilisées ne démontrent pas la maîtrise de l’approchepar hooks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</si>
</sst>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181-B3CD-EE43-9E3F-518A899CAD6B}">
  <dimension ref="A1:F31"/>
  <sheetViews>
    <sheetView tabSelected="1" topLeftCell="A22" workbookViewId="0">
      <selection activeCell="A33" sqref="A33"/>
    </sheetView>
  </sheetViews>
  <sheetFormatPr baseColWidth="10" defaultRowHeight="16" x14ac:dyDescent="0.2"/>
  <cols>
    <col min="1" max="1" width="41.1640625" style="1" customWidth="1"/>
    <col min="2" max="2" width="39.1640625" style="1" bestFit="1" customWidth="1"/>
    <col min="3" max="3" width="25.6640625" style="1" bestFit="1" customWidth="1"/>
    <col min="4" max="4" width="41.6640625" style="1" bestFit="1" customWidth="1"/>
    <col min="5" max="5" width="10.83203125" style="1"/>
    <col min="6" max="6" width="49.83203125" style="1" bestFit="1" customWidth="1"/>
  </cols>
  <sheetData>
    <row r="1" spans="1:6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4" x14ac:dyDescent="0.2">
      <c r="A2" s="1" t="str">
        <f>IF(LEN(modèle!A2) &gt; 0, modèle!A2,"")</f>
        <v>__Base de données (10%)__ {: colspan=5}</v>
      </c>
      <c r="B2" s="1" t="str">
        <f>_xlfn.CONCAT(IF(LEN(modèle!B2) &gt; 0, modèle!B2,""),IF(LEN(modèle!C2) &gt; 0,_xlfn.CONCAT("&lt;br/&gt;",modèle!C2,IF(modèle!C2 &gt; 1," points"," point")),""))</f>
        <v/>
      </c>
      <c r="C2" s="1" t="str">
        <f>_xlfn.CONCAT(IF(LEN(modèle!D2) &gt; 0, modèle!D2,""),IF(LEN(modèle!E2) &gt; 0,_xlfn.CONCAT("&lt;br/&gt;",modèle!E2,IF(modèle!E2 &gt; 1," points"," point")),""))</f>
        <v/>
      </c>
      <c r="D2" s="1" t="str">
        <f>_xlfn.CONCAT(IF(LEN(modèle!F2) &gt; 0, modèle!F2,""),IF(LEN(modèle!G2) &gt; 0,_xlfn.CONCAT("&lt;br/&gt;",modèle!G2,IF(modèle!G2 &gt; 1," points"," point")),""))</f>
        <v/>
      </c>
      <c r="E2" s="1" t="str">
        <f>_xlfn.CONCAT(IF(LEN(modèle!H2) &gt; 0, modèle!H2,""),IF(LEN(modèle!I2) &gt; 0,_xlfn.CONCAT("&lt;br/&gt;",modèle!I2,IF(modèle!I2 &gt; 1," points"," point")),""))</f>
        <v/>
      </c>
      <c r="F2" s="1" t="str">
        <f>_xlfn.CONCAT(IF(LEN(modèle!J2) &gt; 0, modèle!J2,""),IF(LEN(modèle!K2) &gt; 0,_xlfn.CONCAT("&lt;br/&gt;",modèle!K2,IF(modèle!K2 &gt; 1," points"," point")),""))</f>
        <v/>
      </c>
    </row>
    <row r="3" spans="1:6" ht="34" x14ac:dyDescent="0.2">
      <c r="A3" s="1" t="str">
        <f>IF(LEN(modèle!A3) &gt; 0, modèle!A3,"")</f>
        <v>Choix</v>
      </c>
      <c r="B3" s="1" t="str">
        <f>_xlfn.CONCAT(IF(LEN(modèle!B3) &gt; 0, modèle!B3,""),IF(LEN(modèle!C3) &gt; 0,_xlfn.CONCAT("&lt;br/&gt;&lt;br/&gt;",modèle!C3,IF(modèle!C3 &gt; 1," points"," point")),""))</f>
        <v/>
      </c>
      <c r="C3" s="1" t="str">
        <f>_xlfn.CONCAT(IF(LEN(modèle!D3) &gt; 0, modèle!D3,""),IF(LEN(modèle!E3) &gt; 0,_xlfn.CONCAT("&lt;br/&gt;&lt;br/&gt;",modèle!E3,IF(modèle!E3 &gt; 1," points"," point")),""))</f>
        <v/>
      </c>
      <c r="D3" s="1" t="str">
        <f>_xlfn.CONCAT(IF(LEN(modèle!F3) &gt; 0, modèle!F3,""),IF(LEN(modèle!G3) &gt; 0,_xlfn.CONCAT("&lt;br/&gt;&lt;br/&gt;",modèle!G3,IF(modèle!G3 &gt; 1," points"," point")),""))</f>
        <v>Le choix du SGBD est pertinent. &lt;br/&gt;&lt;br/&gt;2 points</v>
      </c>
      <c r="E3" s="1" t="str">
        <f>_xlfn.CONCAT(IF(LEN(modèle!H3) &gt; 0, modèle!H3,""),IF(LEN(modèle!I3) &gt; 0,_xlfn.CONCAT("&lt;br/&gt;&lt;br/&gt;",modèle!I3,IF(modèle!I3 &gt; 1," points"," point")),""))</f>
        <v>Le choix du SGBD n’est pas optimal. &lt;br/&gt;&lt;br/&gt;1 point</v>
      </c>
      <c r="F3" s="1" t="str">
        <f>_xlfn.CONCAT(IF(LEN(modèle!J3) &gt; 0, modèle!J3,""),IF(LEN(modèle!K3) &gt; 0,_xlfn.CONCAT("&lt;br/&gt;&lt;br/&gt;",modèle!K3,IF(modèle!K3 &gt; 1," points"," point")),""))</f>
        <v>Le choix du SGBD n’est pas du tout approprié.&lt;br/&gt;&lt;br/&gt;0 point</v>
      </c>
    </row>
    <row r="4" spans="1:6" ht="34" x14ac:dyDescent="0.2">
      <c r="A4" s="1" t="str">
        <f>IF(LEN(modèle!A4) &gt; 0, modèle!A4,"")</f>
        <v>Schéma</v>
      </c>
      <c r="B4" s="1" t="str">
        <f>_xlfn.CONCAT(IF(LEN(modèle!B4) &gt; 0, modèle!B4,""),IF(LEN(modèle!C4) &gt; 0,_xlfn.CONCAT("&lt;br/&gt;&lt;br/&gt;",modèle!C4,IF(modèle!C4 &gt; 1," points"," point")),""))</f>
        <v>Le schéma de la base de données répond totalement aux exigences demandées. &lt;br/&gt;&lt;br/&gt;4 points</v>
      </c>
      <c r="C4" s="1" t="str">
        <f>_xlfn.CONCAT(IF(LEN(modèle!D4) &gt; 0, modèle!D4,""),IF(LEN(modèle!E4) &gt; 0,_xlfn.CONCAT("&lt;br/&gt;&lt;br/&gt;",modèle!E4,IF(modèle!E4 &gt; 1," points"," point")),""))</f>
        <v>Un ou 2 éléments du schéma ne répondent pas aux exigences demandées&lt;br/&gt;&lt;br/&gt;3 points</v>
      </c>
      <c r="D4" s="1" t="str">
        <f>_xlfn.CONCAT(IF(LEN(modèle!F4) &gt; 0, modèle!F4,""),IF(LEN(modèle!G4) &gt; 0,_xlfn.CONCAT("&lt;br/&gt;&lt;br/&gt;",modèle!G4,IF(modèle!G4 &gt; 1," points"," point")),""))</f>
        <v>3 à 5 éléments du schéma ne répondent pas aux exigences demandées&lt;br/&gt;&lt;br/&gt;1 point</v>
      </c>
      <c r="E4" s="1" t="str">
        <f>_xlfn.CONCAT(IF(LEN(modèle!H4) &gt; 0, modèle!H4,""),IF(LEN(modèle!I4) &gt; 0,_xlfn.CONCAT("&lt;br/&gt;&lt;br/&gt;",modèle!I4,IF(modèle!I4 &gt; 1," points"," point")),""))</f>
        <v/>
      </c>
      <c r="F4" s="1" t="str">
        <f>_xlfn.CONCAT(IF(LEN(modèle!J4) &gt; 0, modèle!J4,""),IF(LEN(modèle!K4) &gt; 0,_xlfn.CONCAT("&lt;br/&gt;&lt;br/&gt;",modèle!K4,IF(modèle!K4 &gt; 1," points"," point")),""))</f>
        <v>Plus de 5 éléments ne répondent pas aux exigences demandées&lt;br/&gt;&lt;br/&gt;0 point</v>
      </c>
    </row>
    <row r="5" spans="1:6" ht="34" x14ac:dyDescent="0.2">
      <c r="A5" s="1" t="str">
        <f>IF(LEN(modèle!A5) &gt; 0, modèle!A5,"")</f>
        <v>Publication</v>
      </c>
      <c r="B5" s="1" t="str">
        <f>_xlfn.CONCAT(IF(LEN(modèle!B5) &gt; 0, modèle!B5,""),IF(LEN(modèle!C5) &gt; 0,_xlfn.CONCAT("&lt;br/&gt;&lt;br/&gt;",modèle!C5,IF(modèle!C5 &gt; 1," points"," point")),""))</f>
        <v/>
      </c>
      <c r="C5" s="1" t="str">
        <f>_xlfn.CONCAT(IF(LEN(modèle!D5) &gt; 0, modèle!D5,""),IF(LEN(modèle!E5) &gt; 0,_xlfn.CONCAT("&lt;br/&gt;&lt;br/&gt;",modèle!E5,IF(modèle!E5 &gt; 1," points"," point")),""))</f>
        <v/>
      </c>
      <c r="D5" s="1" t="str">
        <f>_xlfn.CONCAT(IF(LEN(modèle!F5) &gt; 0, modèle!F5,""),IF(LEN(modèle!G5) &gt; 0,_xlfn.CONCAT("&lt;br/&gt;&lt;br/&gt;",modèle!G5,IF(modèle!G5 &gt; 1," points"," point")),""))</f>
        <v>Le base de données est publiée. &lt;br/&gt;&lt;br/&gt;2 points</v>
      </c>
      <c r="E5" s="1" t="str">
        <f>_xlfn.CONCAT(IF(LEN(modèle!H5) &gt; 0, modèle!H5,""),IF(LEN(modèle!I5) &gt; 0,_xlfn.CONCAT("&lt;br/&gt;&lt;br/&gt;",modèle!I5,IF(modèle!I5 &gt; 1," points"," point")),""))</f>
        <v/>
      </c>
      <c r="F5" s="1" t="str">
        <f>_xlfn.CONCAT(IF(LEN(modèle!J5) &gt; 0, modèle!J5,""),IF(LEN(modèle!K5) &gt; 0,_xlfn.CONCAT("&lt;br/&gt;&lt;br/&gt;",modèle!K5,IF(modèle!K5 &gt; 1," points"," point")),""))</f>
        <v>La base de données n’est pas publiée&lt;br/&gt;&lt;br/&gt;0 point</v>
      </c>
    </row>
    <row r="6" spans="1:6" ht="34" x14ac:dyDescent="0.2">
      <c r="A6" s="1" t="str">
        <f>IF(LEN(modèle!A6) &gt; 0, modèle!A6,"")</f>
        <v>Jeu de tests</v>
      </c>
      <c r="B6" s="1" t="str">
        <f>_xlfn.CONCAT(IF(LEN(modèle!B6) &gt; 0, modèle!B6,""),IF(LEN(modèle!C6) &gt; 0,_xlfn.CONCAT("&lt;br/&gt;&lt;br/&gt;",modèle!C6,IF(modèle!C6 &gt; 1," points"," point")),""))</f>
        <v>Le jeu de données de permet de tester l’ensemble des fonctionnalités.&lt;br/&gt;&lt;br/&gt;2 points</v>
      </c>
      <c r="C6" s="1" t="str">
        <f>_xlfn.CONCAT(IF(LEN(modèle!D6) &gt; 0, modèle!D6,""),IF(LEN(modèle!E6) &gt; 0,_xlfn.CONCAT("&lt;br/&gt;&lt;br/&gt;",modèle!E6,IF(modèle!E6 &gt; 1," points"," point")),""))</f>
        <v/>
      </c>
      <c r="D6" s="1" t="str">
        <f>_xlfn.CONCAT(IF(LEN(modèle!F6) &gt; 0, modèle!F6,""),IF(LEN(modèle!G6) &gt; 0,_xlfn.CONCAT("&lt;br/&gt;&lt;br/&gt;",modèle!G6,IF(modèle!G6 &gt; 1," points"," point")),""))</f>
        <v>Le jeu de données de permet de tester partiellement les fonctionnalités.&lt;br/&gt;&lt;br/&gt;1 point</v>
      </c>
      <c r="E6" s="1" t="str">
        <f>_xlfn.CONCAT(IF(LEN(modèle!H6) &gt; 0, modèle!H6,""),IF(LEN(modèle!I6) &gt; 0,_xlfn.CONCAT("&lt;br/&gt;&lt;br/&gt;",modèle!I6,IF(modèle!I6 &gt; 1," points"," point")),""))</f>
        <v/>
      </c>
      <c r="F6" s="1" t="str">
        <f>_xlfn.CONCAT(IF(LEN(modèle!J6) &gt; 0, modèle!J6,""),IF(LEN(modèle!K6) &gt; 0,_xlfn.CONCAT("&lt;br/&gt;&lt;br/&gt;",modèle!K6,IF(modèle!K6 &gt; 1," points"," point")),""))</f>
        <v>Le jeu de données de permet de tester moins de 25% des fonctionnalités.&lt;br/&gt;&lt;br/&gt;0 point</v>
      </c>
    </row>
    <row r="7" spans="1:6" ht="34" x14ac:dyDescent="0.2">
      <c r="A7" s="1" t="str">
        <f>IF(LEN(modèle!A7) &gt; 0, modèle!A7,"")</f>
        <v>__Interface applicative (API) (40%)__ {: colspan=5}</v>
      </c>
      <c r="B7" s="1" t="str">
        <f>_xlfn.CONCAT(IF(LEN(modèle!B7) &gt; 0, modèle!B7,""),IF(LEN(modèle!C7) &gt; 0,_xlfn.CONCAT("&lt;br/&gt;&lt;br/&gt;",modèle!C7,IF(modèle!C7 &gt; 1," points"," point")),""))</f>
        <v/>
      </c>
      <c r="C7" s="1" t="str">
        <f>_xlfn.CONCAT(IF(LEN(modèle!D7) &gt; 0, modèle!D7,""),IF(LEN(modèle!E7) &gt; 0,_xlfn.CONCAT("&lt;br/&gt;&lt;br/&gt;",modèle!E7,IF(modèle!E7 &gt; 1," points"," point")),""))</f>
        <v/>
      </c>
      <c r="D7" s="1" t="str">
        <f>_xlfn.CONCAT(IF(LEN(modèle!F7) &gt; 0, modèle!F7,""),IF(LEN(modèle!G7) &gt; 0,_xlfn.CONCAT("&lt;br/&gt;&lt;br/&gt;",modèle!G7,IF(modèle!G7 &gt; 1," points"," point")),""))</f>
        <v/>
      </c>
      <c r="E7" s="1" t="str">
        <f>_xlfn.CONCAT(IF(LEN(modèle!H7) &gt; 0, modèle!H7,""),IF(LEN(modèle!I7) &gt; 0,_xlfn.CONCAT("&lt;br/&gt;&lt;br/&gt;",modèle!I7,IF(modèle!I7 &gt; 1," points"," point")),""))</f>
        <v/>
      </c>
      <c r="F7" s="1" t="str">
        <f>_xlfn.CONCAT(IF(LEN(modèle!J7) &gt; 0, modèle!J7,""),IF(LEN(modèle!K7) &gt; 0,_xlfn.CONCAT("&lt;br/&gt;&lt;br/&gt;",modèle!K7,IF(modèle!K7 &gt; 1," points"," point")),""))</f>
        <v/>
      </c>
    </row>
    <row r="8" spans="1:6" ht="34" x14ac:dyDescent="0.2">
      <c r="A8" s="1" t="str">
        <f>IF(LEN(modèle!A8) &gt; 0, modèle!A8,"")</f>
        <v>Méthodes HTTP</v>
      </c>
      <c r="B8" s="1" t="str">
        <f>_xlfn.CONCAT(IF(LEN(modèle!B8) &gt; 0, modèle!B8,""),IF(LEN(modèle!C8) &gt; 0,_xlfn.CONCAT("&lt;br/&gt;&lt;br/&gt;",modèle!C8,IF(modèle!C8 &gt; 1," points"," point")),""))</f>
        <v>L’interface applicative implémente __correctement l’ensemble__ des méthodes HTTP demandées. &lt;br/&gt;(GET, POST, PUT, PATCH, DELETE)&lt;br/&gt;&lt;br/&gt;8 points</v>
      </c>
      <c r="C8" s="1" t="str">
        <f>_xlfn.CONCAT(IF(LEN(modèle!D8) &gt; 0, modèle!D8,""),IF(LEN(modèle!E8) &gt; 0,_xlfn.CONCAT("&lt;br/&gt;&lt;br/&gt;",modèle!E8,IF(modèle!E8 &gt; 1," points"," point")),""))</f>
        <v>L’interface applicative implémente __correctement 75%__ des méthodes HTTP demandées.  &lt;br/&gt;(GET, POST, PUT, PATCH, DELETE)&lt;br/&gt;&lt;br/&gt;6 points</v>
      </c>
      <c r="D8" s="1" t="str">
        <f>_xlfn.CONCAT(IF(LEN(modèle!F8) &gt; 0, modèle!F8,""),IF(LEN(modèle!G8) &gt; 0,_xlfn.CONCAT("&lt;br/&gt;&lt;br/&gt;",modèle!G8,IF(modèle!G8 &gt; 1," points"," point")),""))</f>
        <v>L’interface applicative implémente __correctement 50%__ des méthodes HTTP demandées. &lt;br/&gt;(GET, POST, PUT, PATCH, DELETE)&lt;br/&gt;&lt;br/&gt;4 points</v>
      </c>
      <c r="E8" s="1" t="str">
        <f>_xlfn.CONCAT(IF(LEN(modèle!H8) &gt; 0, modèle!H8,""),IF(LEN(modèle!I8) &gt; 0,_xlfn.CONCAT("&lt;br/&gt;&lt;br/&gt;",modèle!I8,IF(modèle!I8 &gt; 1," points"," point")),""))</f>
        <v>L’interface applicative implémente __correctement 25%__ des méthodes HTTP demandées. &lt;br/&gt;(GET, POST, PUT, PATCH, DELETE)&lt;br/&gt;&lt;br/&gt;2 points</v>
      </c>
      <c r="F8" s="1" t="str">
        <f>_xlfn.CONCAT(IF(LEN(modèle!J8) &gt; 0, modèle!J8,""),IF(LEN(modèle!K8) &gt; 0,_xlfn.CONCAT("&lt;br/&gt;&lt;br/&gt;",modèle!K8,IF(modèle!K8 &gt; 1," points"," point")),""))</f>
        <v>L’interface applicative implémente __moins de 25%__ des méthodes HTTP demandées. &lt;br/&gt; (GET, POST, PUT, PATCH, DELETE)&lt;br/&gt;&lt;br/&gt;0 point</v>
      </c>
    </row>
    <row r="9" spans="1:6" ht="34" x14ac:dyDescent="0.2">
      <c r="A9" s="1" t="str">
        <f>IF(LEN(modèle!A9) &gt; 0, modèle!A9,"")</f>
        <v>GET avec filtre</v>
      </c>
      <c r="B9" s="1" t="str">
        <f>_xlfn.CONCAT(IF(LEN(modèle!B9) &gt; 0, modèle!B9,""),IF(LEN(modèle!C9) &gt; 0,_xlfn.CONCAT("&lt;br/&gt;&lt;br/&gt;",modèle!C9,IF(modèle!C9 &gt; 1," points"," point")),""))</f>
        <v>L’interface applicative implémente correctement un minimum de 2 méthodes GET avec filtres. Ces requêtes sont pertinentes au projet.  &lt;br/&gt;&lt;br/&gt;4 points</v>
      </c>
      <c r="C9" s="1" t="str">
        <f>_xlfn.CONCAT(IF(LEN(modèle!D9) &gt; 0, modèle!D9,""),IF(LEN(modèle!E9) &gt; 0,_xlfn.CONCAT("&lt;br/&gt;&lt;br/&gt;",modèle!E9,IF(modèle!E9 &gt; 1," points"," point")),""))</f>
        <v>L’interface applicative implémente partiellement un minimum de 2 méthodes GET avec filtres. Ces requêtes sont pertinentes au projet.  &lt;br/&gt;&lt;br/&gt;3 points</v>
      </c>
      <c r="D9" s="1" t="str">
        <f>_xlfn.CONCAT(IF(LEN(modèle!F9) &gt; 0, modèle!F9,""),IF(LEN(modèle!G9) &gt; 0,_xlfn.CONCAT("&lt;br/&gt;&lt;br/&gt;",modèle!G9,IF(modèle!G9 &gt; 1," points"," point")),""))</f>
        <v>L’interface applicative implémente partiellement moins de 2 méthodes GET avec filtres. Ces requêtes sont peu pertinentes au projet.  &lt;br/&gt;&lt;br/&gt;2 points</v>
      </c>
      <c r="E9" s="1" t="str">
        <f>_xlfn.CONCAT(IF(LEN(modèle!H9) &gt; 0, modèle!H9,""),IF(LEN(modèle!I9) &gt; 0,_xlfn.CONCAT("&lt;br/&gt;&lt;br/&gt;",modèle!I9,IF(modèle!I9 &gt; 1," points"," point")),""))</f>
        <v/>
      </c>
      <c r="F9" s="1" t="str">
        <f>_xlfn.CONCAT(IF(LEN(modèle!J9) &gt; 0, modèle!J9,""),IF(LEN(modèle!K9) &gt; 0,_xlfn.CONCAT("&lt;br/&gt;&lt;br/&gt;",modèle!K9,IF(modèle!K9 &gt; 1," points"," point")),""))</f>
        <v>L’interface applicative n’implémente pas correctement de méthodes GET avec filtres, ou ces requêtes ne sont pas pertinentes au projet&lt;br/&gt;&lt;br/&gt;0 point</v>
      </c>
    </row>
    <row r="10" spans="1:6" ht="34" x14ac:dyDescent="0.2">
      <c r="A10" s="1" t="str">
        <f>IF(LEN(modèle!A10) &gt; 0, modèle!A10,"")</f>
        <v>GET avec transformation</v>
      </c>
      <c r="B10" s="1" t="str">
        <f>_xlfn.CONCAT(IF(LEN(modèle!B10) &gt; 0, modèle!B10,""),IF(LEN(modèle!C10) &gt; 0,_xlfn.CONCAT("&lt;br/&gt;&lt;br/&gt;",modèle!C10,IF(modèle!C10 &gt; 1," points"," point")),""))</f>
        <v>L’interface applicative implémente correctement un minimum de 2 méthodes GET avec transformations. Ces requêtes sont pertinentes au projet.  &lt;br/&gt;&lt;br/&gt;4 points</v>
      </c>
      <c r="C10" s="1" t="str">
        <f>_xlfn.CONCAT(IF(LEN(modèle!D10) &gt; 0, modèle!D10,""),IF(LEN(modèle!E10) &gt; 0,_xlfn.CONCAT("&lt;br/&gt;&lt;br/&gt;",modèle!E10,IF(modèle!E10 &gt; 1," points"," point")),""))</f>
        <v>L’interface applicative implémente partiellement un minimum de 2 méthodes GET avec transformations. Ces requêtes sont pertinentes au projet.  &lt;br/&gt;&lt;br/&gt;3 points</v>
      </c>
      <c r="D10" s="1" t="str">
        <f>_xlfn.CONCAT(IF(LEN(modèle!F10) &gt; 0, modèle!F10,""),IF(LEN(modèle!G10) &gt; 0,_xlfn.CONCAT("&lt;br/&gt;&lt;br/&gt;",modèle!G10,IF(modèle!G10 &gt; 1," points"," point")),""))</f>
        <v>L’interface applicative implémente partiellement moins de 2 méthodes GET avec transformations. Ces requêtes sont peu pertinentes au projet.  &lt;br/&gt;&lt;br/&gt;2 points</v>
      </c>
      <c r="E10" s="1" t="str">
        <f>_xlfn.CONCAT(IF(LEN(modèle!H10) &gt; 0, modèle!H10,""),IF(LEN(modèle!I10) &gt; 0,_xlfn.CONCAT("&lt;br/&gt;&lt;br/&gt;",modèle!I10,IF(modèle!I10 &gt; 1," points"," point")),""))</f>
        <v/>
      </c>
      <c r="F10" s="1" t="str">
        <f>_xlfn.CONCAT(IF(LEN(modèle!J10) &gt; 0, modèle!J10,""),IF(LEN(modèle!K10) &gt; 0,_xlfn.CONCAT("&lt;br/&gt;&lt;br/&gt;",modèle!K10,IF(modèle!K10 &gt; 1," points"," point")),""))</f>
        <v>L’interface applicative n’implémente pas correctement de méthodes GET avec transformations, ou ces requêtes ne sont pas pertinentes au projet&lt;br/&gt;&lt;br/&gt;0 point</v>
      </c>
    </row>
    <row r="11" spans="1:6" ht="34" x14ac:dyDescent="0.2">
      <c r="A11" s="1" t="str">
        <f>IF(LEN(modèle!A11) &gt; 0, modèle!A11,"")</f>
        <v>Propriétés virtuelles</v>
      </c>
      <c r="B11" s="1" t="str">
        <f>_xlfn.CONCAT(IF(LEN(modèle!B11) &gt; 0, modèle!B11,""),IF(LEN(modèle!C11) &gt; 0,_xlfn.CONCAT("&lt;br/&gt;&lt;br/&gt;",modèle!C11,IF(modèle!C11 &gt; 1," points"," point")),""))</f>
        <v>L’interface applicative implémente correctement un minimum de 2 propriétés virtuelles (ou l’équivalent). &lt;br/&gt;&lt;br/&gt;2 points</v>
      </c>
      <c r="C11" s="1" t="str">
        <f>_xlfn.CONCAT(IF(LEN(modèle!D11) &gt; 0, modèle!D11,""),IF(LEN(modèle!E11) &gt; 0,_xlfn.CONCAT("&lt;br/&gt;&lt;br/&gt;",modèle!E11,IF(modèle!E11 &gt; 1," points"," point")),""))</f>
        <v/>
      </c>
      <c r="D11" s="1" t="str">
        <f>_xlfn.CONCAT(IF(LEN(modèle!F11) &gt; 0, modèle!F11,""),IF(LEN(modèle!G11) &gt; 0,_xlfn.CONCAT("&lt;br/&gt;&lt;br/&gt;",modèle!G11,IF(modèle!G11 &gt; 1," points"," point")),""))</f>
        <v>L’interface applicative implémente correctement une propriété virtuelle (ou l’équivalent). &lt;br/&gt;&lt;br/&gt;1 point</v>
      </c>
      <c r="E11" s="1" t="str">
        <f>_xlfn.CONCAT(IF(LEN(modèle!H11) &gt; 0, modèle!H11,""),IF(LEN(modèle!I11) &gt; 0,_xlfn.CONCAT("&lt;br/&gt;&lt;br/&gt;",modèle!I11,IF(modèle!I11 &gt; 1," points"," point")),""))</f>
        <v/>
      </c>
      <c r="F11" s="1" t="str">
        <f>_xlfn.CONCAT(IF(LEN(modèle!J11) &gt; 0, modèle!J11,""),IF(LEN(modèle!K11) &gt; 0,_xlfn.CONCAT("&lt;br/&gt;&lt;br/&gt;",modèle!K11,IF(modèle!K11 &gt; 1," points"," point")),""))</f>
        <v>L’interface applicative n'implémente pas correctement un minimum de 2 propriétés virtuelles (ou l’équivalent). &lt;br/&gt;&lt;br/&gt;0 point</v>
      </c>
    </row>
    <row r="12" spans="1:6" ht="34" x14ac:dyDescent="0.2">
      <c r="A12" s="1" t="str">
        <f>IF(LEN(modèle!A12) &gt; 0, modèle!A12,"")</f>
        <v>Validations natives</v>
      </c>
      <c r="B12" s="1" t="str">
        <f>_xlfn.CONCAT(IF(LEN(modèle!B12) &gt; 0, modèle!B12,""),IF(LEN(modèle!C12) &gt; 0,_xlfn.CONCAT("&lt;br/&gt;&lt;br/&gt;",modèle!C12,IF(modèle!C12 &gt; 1," points"," point")),""))</f>
        <v>L’interface applicative contient des __validations natives__ appropriées aux données représentées dans le schéma.&lt;br/&gt;&lt;br/&gt;4 points</v>
      </c>
      <c r="C12" s="1" t="str">
        <f>_xlfn.CONCAT(IF(LEN(modèle!D12) &gt; 0, modèle!D12,""),IF(LEN(modèle!E12) &gt; 0,_xlfn.CONCAT("&lt;br/&gt;&lt;br/&gt;",modèle!E12,IF(modèle!E12 &gt; 1," points"," point")),""))</f>
        <v/>
      </c>
      <c r="D12" s="1" t="str">
        <f>_xlfn.CONCAT(IF(LEN(modèle!F12) &gt; 0, modèle!F12,""),IF(LEN(modèle!G12) &gt; 0,_xlfn.CONCAT("&lt;br/&gt;&lt;br/&gt;",modèle!G12,IF(modèle!G12 &gt; 1," points"," point")),""))</f>
        <v>L’interface applicative contient des __validations natives__ partiellement appropriées aux données représentées dans le schéma&lt;br/&gt;&lt;br/&gt;3 points</v>
      </c>
      <c r="E12" s="1" t="str">
        <f>_xlfn.CONCAT(IF(LEN(modèle!H12) &gt; 0, modèle!H12,""),IF(LEN(modèle!I12) &gt; 0,_xlfn.CONCAT("&lt;br/&gt;&lt;br/&gt;",modèle!I12,IF(modèle!I12 &gt; 1," points"," point")),""))</f>
        <v/>
      </c>
      <c r="F12" s="1" t="str">
        <f>_xlfn.CONCAT(IF(LEN(modèle!J12) &gt; 0, modèle!J12,""),IF(LEN(modèle!K12) &gt; 0,_xlfn.CONCAT("&lt;br/&gt;&lt;br/&gt;",modèle!K12,IF(modèle!K12 &gt; 1," points"," point")),""))</f>
        <v>L’interface applicative ne contient pas de __validations natives__ appropriées aux données représentées dans le schéma&lt;br/&gt;&lt;br/&gt;0 point</v>
      </c>
    </row>
    <row r="13" spans="1:6" ht="34" x14ac:dyDescent="0.2">
      <c r="A13" s="1" t="str">
        <f>IF(LEN(modèle!A13) &gt; 0, modèle!A13,"")</f>
        <v>Validations personnalisées</v>
      </c>
      <c r="B13" s="1" t="str">
        <f>_xlfn.CONCAT(IF(LEN(modèle!B13) &gt; 0, modèle!B13,""),IF(LEN(modèle!C13) &gt; 0,_xlfn.CONCAT("&lt;br/&gt;&lt;br/&gt;",modèle!C13,IF(modèle!C13 &gt; 1," points"," point")),""))</f>
        <v>L’interface applicative contient au minimum 2 __validations personnalisées__ appropriées aux données représentées dans le schéma.&lt;br/&gt;&lt;br/&gt;4 points</v>
      </c>
      <c r="C13" s="1" t="str">
        <f>_xlfn.CONCAT(IF(LEN(modèle!D13) &gt; 0, modèle!D13,""),IF(LEN(modèle!E13) &gt; 0,_xlfn.CONCAT("&lt;br/&gt;&lt;br/&gt;",modèle!E13,IF(modèle!E13 &gt; 1," points"," point")),""))</f>
        <v/>
      </c>
      <c r="D13" s="1" t="str">
        <f>_xlfn.CONCAT(IF(LEN(modèle!F13) &gt; 0, modèle!F13,""),IF(LEN(modèle!G13) &gt; 0,_xlfn.CONCAT("&lt;br/&gt;&lt;br/&gt;",modèle!G13,IF(modèle!G13 &gt; 1," points"," point")),""))</f>
        <v>L’interface applicative contient au moins 1 __validation personnalisée__ appropriée aux données représentées dans le schéma.&lt;br/&gt;&lt;br/&gt;3 points</v>
      </c>
      <c r="E13" s="1" t="str">
        <f>_xlfn.CONCAT(IF(LEN(modèle!H13) &gt; 0, modèle!H13,""),IF(LEN(modèle!I13) &gt; 0,_xlfn.CONCAT("&lt;br/&gt;&lt;br/&gt;",modèle!I13,IF(modèle!I13 &gt; 1," points"," point")),""))</f>
        <v/>
      </c>
      <c r="F13" s="1" t="str">
        <f>_xlfn.CONCAT(IF(LEN(modèle!J13) &gt; 0, modèle!J13,""),IF(LEN(modèle!K13) &gt; 0,_xlfn.CONCAT("&lt;br/&gt;&lt;br/&gt;",modèle!K13,IF(modèle!K13 &gt; 1," points"," point")),""))</f>
        <v>L’interface applicative ne contient pas de __validation personnalisée__ appropriée aux données représentées dans le schéma&lt;br/&gt;&lt;br/&gt;0 point</v>
      </c>
    </row>
    <row r="14" spans="1:6" ht="34" x14ac:dyDescent="0.2">
      <c r="A14" s="1" t="str">
        <f>IF(LEN(modèle!A14) &gt; 0, modèle!A14,"")</f>
        <v>Application sécurisée</v>
      </c>
      <c r="B14" s="1" t="str">
        <f>_xlfn.CONCAT(IF(LEN(modèle!B14) &gt; 0, modèle!B14,""),IF(LEN(modèle!C14) &gt; 0,_xlfn.CONCAT("&lt;br/&gt;&lt;br/&gt;",modèle!C14,IF(modèle!C14 &gt; 1," points"," point")),""))</f>
        <v>L’interface applicative est correctement __sécurisée__.&lt;br/&gt;&lt;br/&gt;4 points</v>
      </c>
      <c r="C14" s="1" t="str">
        <f>_xlfn.CONCAT(IF(LEN(modèle!D14) &gt; 0, modèle!D14,""),IF(LEN(modèle!E14) &gt; 0,_xlfn.CONCAT("&lt;br/&gt;&lt;br/&gt;",modèle!E14,IF(modèle!E14 &gt; 1," points"," point")),""))</f>
        <v/>
      </c>
      <c r="D14" s="1" t="str">
        <f>_xlfn.CONCAT(IF(LEN(modèle!F14) &gt; 0, modèle!F14,""),IF(LEN(modèle!G14) &gt; 0,_xlfn.CONCAT("&lt;br/&gt;&lt;br/&gt;",modèle!G14,IF(modèle!G14 &gt; 1," points"," point")),""))</f>
        <v>L’interface applicative est partiellement __sécurisée__.&lt;br/&gt;&lt;br/&gt;3 points</v>
      </c>
      <c r="E14" s="1" t="str">
        <f>_xlfn.CONCAT(IF(LEN(modèle!H14) &gt; 0, modèle!H14,""),IF(LEN(modèle!I14) &gt; 0,_xlfn.CONCAT("&lt;br/&gt;&lt;br/&gt;",modèle!I14,IF(modèle!I14 &gt; 1," points"," point")),""))</f>
        <v/>
      </c>
      <c r="F14" s="1" t="str">
        <f>_xlfn.CONCAT(IF(LEN(modèle!J14) &gt; 0, modèle!J14,""),IF(LEN(modèle!K14) &gt; 0,_xlfn.CONCAT("&lt;br/&gt;&lt;br/&gt;",modèle!K14,IF(modèle!K14 &gt; 1," points"," point")),""))</f>
        <v>L’interface applicative n’est pas __sécurisée__.&lt;br/&gt;&lt;br/&gt;0 point</v>
      </c>
    </row>
    <row r="15" spans="1:6" ht="34" x14ac:dyDescent="0.2">
      <c r="A15" s="1" t="str">
        <f>IF(LEN(modèle!A15) &gt; 0, modèle!A15,"")</f>
        <v>Messages d'erreur</v>
      </c>
      <c r="B15" s="1" t="str">
        <f>_xlfn.CONCAT(IF(LEN(modèle!B15) &gt; 0, modèle!B15,""),IF(LEN(modèle!C15) &gt; 0,_xlfn.CONCAT("&lt;br/&gt;&lt;br/&gt;",modèle!C15,IF(modèle!C15 &gt; 1," points"," point")),""))</f>
        <v>Les messages d’erreur sont personnalisés en français.&lt;br/&gt;&lt;br/&gt;4 points</v>
      </c>
      <c r="C15" s="1" t="str">
        <f>_xlfn.CONCAT(IF(LEN(modèle!D15) &gt; 0, modèle!D15,""),IF(LEN(modèle!E15) &gt; 0,_xlfn.CONCAT("&lt;br/&gt;&lt;br/&gt;",modèle!E15,IF(modèle!E15 &gt; 1," points"," point")),""))</f>
        <v/>
      </c>
      <c r="D15" s="1" t="str">
        <f>_xlfn.CONCAT(IF(LEN(modèle!F15) &gt; 0, modèle!F15,""),IF(LEN(modèle!G15) &gt; 0,_xlfn.CONCAT("&lt;br/&gt;&lt;br/&gt;",modèle!G15,IF(modèle!G15 &gt; 1," points"," point")),""))</f>
        <v>L’interface applicative contient des messages d’erreurs appropriés.&lt;br/&gt;&lt;br/&gt;3 points</v>
      </c>
      <c r="E15" s="1" t="str">
        <f>_xlfn.CONCAT(IF(LEN(modèle!H15) &gt; 0, modèle!H15,""),IF(LEN(modèle!I15) &gt; 0,_xlfn.CONCAT("&lt;br/&gt;&lt;br/&gt;",modèle!I15,IF(modèle!I15 &gt; 1," points"," point")),""))</f>
        <v/>
      </c>
      <c r="F15" s="1" t="str">
        <f>_xlfn.CONCAT(IF(LEN(modèle!J15) &gt; 0, modèle!J15,""),IF(LEN(modèle!K15) &gt; 0,_xlfn.CONCAT("&lt;br/&gt;&lt;br/&gt;",modèle!K15,IF(modèle!K15 &gt; 1," points"," point")),""))</f>
        <v>L’interface applicative ne contient pas de messages d’erreurs appropriés.&lt;br/&gt;&lt;br/&gt;0 point</v>
      </c>
    </row>
    <row r="16" spans="1:6" ht="34" x14ac:dyDescent="0.2">
      <c r="A16" s="1" t="str">
        <f>IF(LEN(modèle!A16) &gt; 0, modèle!A16,"")</f>
        <v>Publication</v>
      </c>
      <c r="B16" s="1" t="str">
        <f>_xlfn.CONCAT(IF(LEN(modèle!B16) &gt; 0, modèle!B16,""),IF(LEN(modèle!C16) &gt; 0,_xlfn.CONCAT("&lt;br/&gt;&lt;br/&gt;",modèle!C16,IF(modèle!C16 &gt; 1," points"," point")),""))</f>
        <v>L’interface applicative est publiée et fonctionnelle. &lt;br/&gt;&lt;br/&gt;2 points</v>
      </c>
      <c r="C16" s="1" t="str">
        <f>_xlfn.CONCAT(IF(LEN(modèle!D16) &gt; 0, modèle!D16,""),IF(LEN(modèle!E16) &gt; 0,_xlfn.CONCAT("&lt;br/&gt;&lt;br/&gt;",modèle!E16,IF(modèle!E16 &gt; 1," points"," point")),""))</f>
        <v/>
      </c>
      <c r="D16" s="1" t="str">
        <f>_xlfn.CONCAT(IF(LEN(modèle!F16) &gt; 0, modèle!F16,""),IF(LEN(modèle!G16) &gt; 0,_xlfn.CONCAT("&lt;br/&gt;&lt;br/&gt;",modèle!G16,IF(modèle!G16 &gt; 1," points"," point")),""))</f>
        <v>L’interface applicative n’est pas correctement publiée. &lt;br/&gt;Certaines fonctionnalités ne fonctionnement pas. &lt;br/&gt;&lt;br/&gt;1 point</v>
      </c>
      <c r="E16" s="1" t="str">
        <f>_xlfn.CONCAT(IF(LEN(modèle!H16) &gt; 0, modèle!H16,""),IF(LEN(modèle!I16) &gt; 0,_xlfn.CONCAT("&lt;br/&gt;&lt;br/&gt;",modèle!I16,IF(modèle!I16 &gt; 1," points"," point")),""))</f>
        <v/>
      </c>
      <c r="F16" s="1" t="str">
        <f>_xlfn.CONCAT(IF(LEN(modèle!J16) &gt; 0, modèle!J16,""),IF(LEN(modèle!K16) &gt; 0,_xlfn.CONCAT("&lt;br/&gt;&lt;br/&gt;",modèle!K16,IF(modèle!K16 &gt; 1," points"," point")),""))</f>
        <v>L’interface applicative n’est pas publiée&lt;br/&gt;&lt;br/&gt;0 point</v>
      </c>
    </row>
    <row r="17" spans="1:6" ht="34" x14ac:dyDescent="0.2">
      <c r="A17" s="1" t="str">
        <f>IF(LEN(modèle!A17) &gt; 0, modèle!A17,"")</f>
        <v>Documentation</v>
      </c>
      <c r="B17" s="1" t="str">
        <f>_xlfn.CONCAT(IF(LEN(modèle!B17) &gt; 0, modèle!B17,""),IF(LEN(modèle!C17) &gt; 0,_xlfn.CONCAT("&lt;br/&gt;&lt;br/&gt;",modèle!C17,IF(modèle!C17 &gt; 1," points"," point")),""))</f>
        <v>La documentation de l’interface applicative est claire et complète. &lt;br/&gt;&lt;br/&gt;4 points</v>
      </c>
      <c r="C17" s="1" t="str">
        <f>_xlfn.CONCAT(IF(LEN(modèle!D17) &gt; 0, modèle!D17,""),IF(LEN(modèle!E17) &gt; 0,_xlfn.CONCAT("&lt;br/&gt;&lt;br/&gt;",modèle!E17,IF(modèle!E17 &gt; 1," points"," point")),""))</f>
        <v/>
      </c>
      <c r="D17" s="1" t="str">
        <f>_xlfn.CONCAT(IF(LEN(modèle!F17) &gt; 0, modèle!F17,""),IF(LEN(modèle!G17) &gt; 0,_xlfn.CONCAT("&lt;br/&gt;&lt;br/&gt;",modèle!G17,IF(modèle!G17 &gt; 1," points"," point")),""))</f>
        <v>La documentation de l’interface applicative est floue ou incomplète.&lt;br/&gt;&lt;br/&gt;2 points</v>
      </c>
      <c r="E17" s="1" t="str">
        <f>_xlfn.CONCAT(IF(LEN(modèle!H17) &gt; 0, modèle!H17,""),IF(LEN(modèle!I17) &gt; 0,_xlfn.CONCAT("&lt;br/&gt;&lt;br/&gt;",modèle!I17,IF(modèle!I17 &gt; 1," points"," point")),""))</f>
        <v/>
      </c>
      <c r="F17" s="1" t="str">
        <f>_xlfn.CONCAT(IF(LEN(modèle!J17) &gt; 0, modèle!J17,""),IF(LEN(modèle!K17) &gt; 0,_xlfn.CONCAT("&lt;br/&gt;&lt;br/&gt;",modèle!K17,IF(modèle!K17 &gt; 1," points"," point")),""))</f>
        <v>La documentation de l’interface applicative est inexistante.&lt;br/&gt;&lt;br/&gt;0 point</v>
      </c>
    </row>
    <row r="18" spans="1:6" ht="34" x14ac:dyDescent="0.2">
      <c r="A18" s="1" t="str">
        <f>IF(LEN(modèle!A18) &gt; 0, modèle!A18,"")</f>
        <v>La qualité générale de l’interface applicative (API) démontre une rigueur dans l’application des procédures d’assurance qualité.&lt;br/&gt;{==(Correction négative, -1 par bogue identifié)==} {: colspan=5}</v>
      </c>
      <c r="B18" s="1" t="str">
        <f>_xlfn.CONCAT(IF(LEN(modèle!B18) &gt; 0, modèle!B18,""),IF(LEN(modèle!C18) &gt; 0,_xlfn.CONCAT("&lt;br/&gt;&lt;br/&gt;",modèle!C18,IF(modèle!C18 &gt; 1," points"," point")),""))</f>
        <v/>
      </c>
      <c r="C18" s="1" t="str">
        <f>_xlfn.CONCAT(IF(LEN(modèle!D18) &gt; 0, modèle!D18,""),IF(LEN(modèle!E18) &gt; 0,_xlfn.CONCAT("&lt;br/&gt;&lt;br/&gt;",modèle!E18,IF(modèle!E18 &gt; 1," points"," point")),""))</f>
        <v/>
      </c>
      <c r="D18" s="1" t="str">
        <f>_xlfn.CONCAT(IF(LEN(modèle!F18) &gt; 0, modèle!F18,""),IF(LEN(modèle!G18) &gt; 0,_xlfn.CONCAT("&lt;br/&gt;&lt;br/&gt;",modèle!G18,IF(modèle!G18 &gt; 1," points"," point")),""))</f>
        <v/>
      </c>
      <c r="E18" s="1" t="str">
        <f>_xlfn.CONCAT(IF(LEN(modèle!H18) &gt; 0, modèle!H18,""),IF(LEN(modèle!I18) &gt; 0,_xlfn.CONCAT("&lt;br/&gt;&lt;br/&gt;",modèle!I18,IF(modèle!I18 &gt; 1," points"," point")),""))</f>
        <v/>
      </c>
      <c r="F18" s="1" t="str">
        <f>_xlfn.CONCAT(IF(LEN(modèle!J18) &gt; 0, modèle!J18,""),IF(LEN(modèle!K18) &gt; 0,_xlfn.CONCAT("&lt;br/&gt;&lt;br/&gt;",modèle!K18,IF(modèle!K18 &gt; 1," points"," point")),""))</f>
        <v/>
      </c>
    </row>
    <row r="19" spans="1:6" ht="34" x14ac:dyDescent="0.2">
      <c r="A19" s="1" t="str">
        <f>IF(LEN(modèle!A19) &gt; 0, modèle!A19,"")</f>
        <v>__Application Web (50%)__ {: colspan=5}</v>
      </c>
      <c r="B19" s="1" t="str">
        <f>_xlfn.CONCAT(IF(LEN(modèle!B19) &gt; 0, modèle!B19,""),IF(LEN(modèle!C19) &gt; 0,_xlfn.CONCAT("&lt;br/&gt;&lt;br/&gt;",modèle!C19,IF(modèle!C19 &gt; 1," points"," point")),""))</f>
        <v/>
      </c>
      <c r="C19" s="1" t="str">
        <f>_xlfn.CONCAT(IF(LEN(modèle!D19) &gt; 0, modèle!D19,""),IF(LEN(modèle!E19) &gt; 0,_xlfn.CONCAT("&lt;br/&gt;&lt;br/&gt;",modèle!E19,IF(modèle!E19 &gt; 1," points"," point")),""))</f>
        <v/>
      </c>
      <c r="D19" s="1" t="str">
        <f>_xlfn.CONCAT(IF(LEN(modèle!F19) &gt; 0, modèle!F19,""),IF(LEN(modèle!G19) &gt; 0,_xlfn.CONCAT("&lt;br/&gt;&lt;br/&gt;",modèle!G19,IF(modèle!G19 &gt; 1," points"," point")),""))</f>
        <v/>
      </c>
      <c r="E19" s="1" t="str">
        <f>_xlfn.CONCAT(IF(LEN(modèle!H19) &gt; 0, modèle!H19,""),IF(LEN(modèle!I19) &gt; 0,_xlfn.CONCAT("&lt;br/&gt;&lt;br/&gt;",modèle!I19,IF(modèle!I19 &gt; 1," points"," point")),""))</f>
        <v/>
      </c>
      <c r="F19" s="1" t="str">
        <f>_xlfn.CONCAT(IF(LEN(modèle!J19) &gt; 0, modèle!J19,""),IF(LEN(modèle!K19) &gt; 0,_xlfn.CONCAT("&lt;br/&gt;&lt;br/&gt;",modèle!K19,IF(modèle!K19 &gt; 1," points"," point")),""))</f>
        <v/>
      </c>
    </row>
    <row r="20" spans="1:6" ht="34" x14ac:dyDescent="0.2">
      <c r="A20" s="1" t="str">
        <f>IF(LEN(modèle!A20) &gt; 0, modèle!A20,"")</f>
        <v>Composants</v>
      </c>
      <c r="B20" s="1" t="str">
        <f>_xlfn.CONCAT(IF(LEN(modèle!B20) &gt; 0, modèle!B20,""),IF(LEN(modèle!C20) &gt; 0,_xlfn.CONCAT("&lt;br/&gt;&lt;br/&gt;",modèle!C20,IF(modèle!C20 &gt; 1," points"," point")),""))</f>
        <v>L’application est optimalement décomposée en composants.&lt;br/&gt;&lt;br/&gt;5 points</v>
      </c>
      <c r="C20" s="1" t="str">
        <f>_xlfn.CONCAT(IF(LEN(modèle!D20) &gt; 0, modèle!D20,""),IF(LEN(modèle!E20) &gt; 0,_xlfn.CONCAT("&lt;br/&gt;&lt;br/&gt;",modèle!E20,IF(modèle!E20 &gt; 1," points"," point")),""))</f>
        <v/>
      </c>
      <c r="D20" s="1" t="str">
        <f>_xlfn.CONCAT(IF(LEN(modèle!F20) &gt; 0, modèle!F20,""),IF(LEN(modèle!G20) &gt; 0,_xlfn.CONCAT("&lt;br/&gt;&lt;br/&gt;",modèle!G20,IF(modèle!G20 &gt; 1," points"," point")),""))</f>
        <v>L’application est correctement décomposée en composants&lt;br/&gt;&lt;br/&gt;4 points</v>
      </c>
      <c r="E20" s="1" t="str">
        <f>_xlfn.CONCAT(IF(LEN(modèle!H20) &gt; 0, modèle!H20,""),IF(LEN(modèle!I20) &gt; 0,_xlfn.CONCAT("&lt;br/&gt;&lt;br/&gt;",modèle!I20,IF(modèle!I20 &gt; 1," points"," point")),""))</f>
        <v>L’application est décomposée en composants, mais contient une ou 2 erreurs de structure. &lt;br/&gt;&lt;br/&gt;2 points</v>
      </c>
      <c r="F20" s="1" t="str">
        <f>_xlfn.CONCAT(IF(LEN(modèle!J20) &gt; 0, modèle!J20,""),IF(LEN(modèle!K20) &gt; 0,_xlfn.CONCAT("&lt;br/&gt;&lt;br/&gt;",modèle!K20,IF(modèle!K20 &gt; 1," points"," point")),""))</f>
        <v>L’application n’est pas correctement décomposée&lt;br/&gt;&lt;br/&gt;0 point</v>
      </c>
    </row>
    <row r="21" spans="1:6" ht="34" x14ac:dyDescent="0.2">
      <c r="A21" s="1" t="str">
        <f>IF(LEN(modèle!A21) &gt; 0, modèle!A21,"")</f>
        <v>Hooks</v>
      </c>
      <c r="B21" s="1" t="str">
        <f>_xlfn.CONCAT(IF(LEN(modèle!B21) &gt; 0, modèle!B21,""),IF(LEN(modèle!C21) &gt; 0,_xlfn.CONCAT("&lt;br/&gt;&lt;br/&gt;",modèle!C21,IF(modèle!C21 &gt; 1," points"," point")),""))</f>
        <v>Les techniques de programmation utilisées démontrent une excellente maîtrise de l’approche par hooks&lt;br/&gt;&lt;br/&gt;5 points</v>
      </c>
      <c r="C21" s="1" t="str">
        <f>_xlfn.CONCAT(IF(LEN(modèle!D21) &gt; 0, modèle!D21,""),IF(LEN(modèle!E21) &gt; 0,_xlfn.CONCAT("&lt;br/&gt;&lt;br/&gt;",modèle!E21,IF(modèle!E21 &gt; 1," points"," point")),""))</f>
        <v>Les techniques de programmation utilisées démontrent une bonne maîtrise de l’approche par hooks &lt;br/&gt;&lt;br/&gt;3 points</v>
      </c>
      <c r="D21" s="1" t="str">
        <f>_xlfn.CONCAT(IF(LEN(modèle!F21) &gt; 0, modèle!F21,""),IF(LEN(modèle!G21) &gt; 0,_xlfn.CONCAT("&lt;br/&gt;&lt;br/&gt;",modèle!G21,IF(modèle!G21 &gt; 1," points"," point")),""))</f>
        <v>Les techniques de programmation utilisées démontrent une légère maîtrise de l’approche par hooks&lt;br/&gt;&lt;br/&gt;2 points</v>
      </c>
      <c r="E21" s="1" t="str">
        <f>_xlfn.CONCAT(IF(LEN(modèle!H21) &gt; 0, modèle!H21,""),IF(LEN(modèle!I21) &gt; 0,_xlfn.CONCAT("&lt;br/&gt;&lt;br/&gt;",modèle!I21,IF(modèle!I21 &gt; 1," points"," point")),""))</f>
        <v/>
      </c>
      <c r="F21" s="1" t="str">
        <f>_xlfn.CONCAT(IF(LEN(modèle!J21) &gt; 0, modèle!J21,""),IF(LEN(modèle!K21) &gt; 0,_xlfn.CONCAT("&lt;br/&gt;&lt;br/&gt;",modèle!K21,IF(modèle!K21 &gt; 1," points"," point")),""))</f>
        <v>Les techniques de programmation utilisées ne démontrent pas la maîtrise de l’approchepar hooks&lt;br/&gt;&lt;br/&gt;0 point</v>
      </c>
    </row>
    <row r="22" spans="1:6" ht="34" x14ac:dyDescent="0.2">
      <c r="A22" s="1" t="str">
        <f>IF(LEN(modèle!A22) &gt; 0, modèle!A22,"")</f>
        <v>Méthodes HTTP</v>
      </c>
      <c r="B22" s="1" t="str">
        <f>_xlfn.CONCAT(IF(LEN(modèle!B22) &gt; 0, modèle!B22,""),IF(LEN(modèle!C22) &gt; 0,_xlfn.CONCAT("&lt;br/&gt;&lt;br/&gt;",modèle!C22,IF(modèle!C22 &gt; 1," points"," point")),""))</f>
        <v>L’application implémente correctement l’ensemble des méthodes HTTP fournies par l’interface applicative (API).&lt;br/&gt;&lt;br/&gt;12 points</v>
      </c>
      <c r="C22" s="1" t="str">
        <f>_xlfn.CONCAT(IF(LEN(modèle!D22) &gt; 0, modèle!D22,""),IF(LEN(modèle!E22) &gt; 0,_xlfn.CONCAT("&lt;br/&gt;&lt;br/&gt;",modèle!E22,IF(modèle!E22 &gt; 1," points"," point")),""))</f>
        <v>L’application implémente correctement 75% des méthodes HTTP fournies par l’interface applicative (API).&lt;br/&gt;&lt;br/&gt;9 points</v>
      </c>
      <c r="D22" s="1" t="str">
        <f>_xlfn.CONCAT(IF(LEN(modèle!F22) &gt; 0, modèle!F22,""),IF(LEN(modèle!G22) &gt; 0,_xlfn.CONCAT("&lt;br/&gt;&lt;br/&gt;",modèle!G22,IF(modèle!G22 &gt; 1," points"," point")),""))</f>
        <v>L’application implémente correctement 50% des méthodes HTTP fournies par l’interface applicative (API).&lt;br/&gt;&lt;br/&gt;7 points</v>
      </c>
      <c r="E22" s="1" t="str">
        <f>_xlfn.CONCAT(IF(LEN(modèle!H22) &gt; 0, modèle!H22,""),IF(LEN(modèle!I22) &gt; 0,_xlfn.CONCAT("&lt;br/&gt;&lt;br/&gt;",modèle!I22,IF(modèle!I22 &gt; 1," points"," point")),""))</f>
        <v>L’application implémente correctement 25% des méthodes HTTP fournies par l’interface applicative (API).&lt;br/&gt;&lt;br/&gt;3 points</v>
      </c>
      <c r="F22" s="1" t="str">
        <f>_xlfn.CONCAT(IF(LEN(modèle!J22) &gt; 0, modèle!J22,""),IF(LEN(modèle!K22) &gt; 0,_xlfn.CONCAT("&lt;br/&gt;&lt;br/&gt;",modèle!K22,IF(modèle!K22 &gt; 1," points"," point")),""))</f>
        <v>L’application implémente correctement moins de 25% des méthodes HTTP fournies par l’interface applicative (API).&lt;br/&gt;&lt;br/&gt;0 point</v>
      </c>
    </row>
    <row r="23" spans="1:6" ht="34" x14ac:dyDescent="0.2">
      <c r="A23" s="1" t="str">
        <f>IF(LEN(modèle!A23) &gt; 0, modèle!A23,"")</f>
        <v>Validations</v>
      </c>
      <c r="B23" s="1" t="str">
        <f>_xlfn.CONCAT(IF(LEN(modèle!B23) &gt; 0, modèle!B23,""),IF(LEN(modèle!C23) &gt; 0,_xlfn.CONCAT("&lt;br/&gt;&lt;br/&gt;",modèle!C23,IF(modèle!C23 &gt; 1," points"," point")),""))</f>
        <v>L’application contient des validations appropriées.&lt;br/&gt;&lt;br/&gt;5 points</v>
      </c>
      <c r="C23" s="1" t="str">
        <f>_xlfn.CONCAT(IF(LEN(modèle!D23) &gt; 0, modèle!D23,""),IF(LEN(modèle!E23) &gt; 0,_xlfn.CONCAT("&lt;br/&gt;&lt;br/&gt;",modèle!E23,IF(modèle!E23 &gt; 1," points"," point")),""))</f>
        <v/>
      </c>
      <c r="D23" s="1" t="str">
        <f>_xlfn.CONCAT(IF(LEN(modèle!F23) &gt; 0, modèle!F23,""),IF(LEN(modèle!G23) &gt; 0,_xlfn.CONCAT("&lt;br/&gt;&lt;br/&gt;",modèle!G23,IF(modèle!G23 &gt; 1," points"," point")),""))</f>
        <v>L’application contient des validations partiellement appropriées.&lt;br/&gt;&lt;br/&gt;3 points</v>
      </c>
      <c r="E23" s="1" t="str">
        <f>_xlfn.CONCAT(IF(LEN(modèle!H23) &gt; 0, modèle!H23,""),IF(LEN(modèle!I23) &gt; 0,_xlfn.CONCAT("&lt;br/&gt;&lt;br/&gt;",modèle!I23,IF(modèle!I23 &gt; 1," points"," point")),""))</f>
        <v/>
      </c>
      <c r="F23" s="1" t="str">
        <f>_xlfn.CONCAT(IF(LEN(modèle!J23) &gt; 0, modèle!J23,""),IF(LEN(modèle!K23) &gt; 0,_xlfn.CONCAT("&lt;br/&gt;&lt;br/&gt;",modèle!K23,IF(modèle!K23 &gt; 1," points"," point")),""))</f>
        <v>L’application ne contient pas de validations appropriées.&lt;br/&gt;&lt;br/&gt;0 point</v>
      </c>
    </row>
    <row r="24" spans="1:6" ht="34" x14ac:dyDescent="0.2">
      <c r="A24" s="1" t="str">
        <f>IF(LEN(modèle!A24) &gt; 0, modèle!A24,"")</f>
        <v>Visuel</v>
      </c>
      <c r="B24" s="1" t="str">
        <f>_xlfn.CONCAT(IF(LEN(modèle!B24) &gt; 0, modèle!B24,""),IF(LEN(modèle!C24) &gt; 0,_xlfn.CONCAT("&lt;br/&gt;&lt;br/&gt;",modèle!C24,IF(modèle!C24 &gt; 1," points"," point")),""))</f>
        <v>L’application intègre adéquatement des composants visuels répondant aux exigences du projet. &lt;br/&gt;&lt;br/&gt;5 points</v>
      </c>
      <c r="C24" s="1" t="str">
        <f>_xlfn.CONCAT(IF(LEN(modèle!D24) &gt; 0, modèle!D24,""),IF(LEN(modèle!E24) &gt; 0,_xlfn.CONCAT("&lt;br/&gt;&lt;br/&gt;",modèle!E24,IF(modèle!E24 &gt; 1," points"," point")),""))</f>
        <v/>
      </c>
      <c r="D24" s="1" t="str">
        <f>_xlfn.CONCAT(IF(LEN(modèle!F24) &gt; 0, modèle!F24,""),IF(LEN(modèle!G24) &gt; 0,_xlfn.CONCAT("&lt;br/&gt;&lt;br/&gt;",modèle!G24,IF(modèle!G24 &gt; 1," points"," point")),""))</f>
        <v>L’application intègre partiellement des composants visuels répondant aux exigences du projet. &lt;br/&gt;&lt;br/&gt;3 points</v>
      </c>
      <c r="E24" s="1" t="str">
        <f>_xlfn.CONCAT(IF(LEN(modèle!H24) &gt; 0, modèle!H24,""),IF(LEN(modèle!I24) &gt; 0,_xlfn.CONCAT("&lt;br/&gt;&lt;br/&gt;",modèle!I24,IF(modèle!I24 &gt; 1," points"," point")),""))</f>
        <v/>
      </c>
      <c r="F24" s="1" t="str">
        <f>_xlfn.CONCAT(IF(LEN(modèle!J24) &gt; 0, modèle!J24,""),IF(LEN(modèle!K24) &gt; 0,_xlfn.CONCAT("&lt;br/&gt;&lt;br/&gt;",modèle!K24,IF(modèle!K24 &gt; 1," points"," point")),""))</f>
        <v>L’application n’intègre pas des composants visuels répondant aux exigences du projet. &lt;br/&gt;&lt;br/&gt;0 point</v>
      </c>
    </row>
    <row r="25" spans="1:6" ht="34" x14ac:dyDescent="0.2">
      <c r="A25" s="1" t="str">
        <f>IF(LEN(modèle!A25) &gt; 0, modèle!A25,"")</f>
        <v>Application sécurisée</v>
      </c>
      <c r="B25" s="1" t="str">
        <f>_xlfn.CONCAT(IF(LEN(modèle!B25) &gt; 0, modèle!B25,""),IF(LEN(modèle!C25) &gt; 0,_xlfn.CONCAT("&lt;br/&gt;&lt;br/&gt;",modèle!C25,IF(modèle!C25 &gt; 1," points"," point")),""))</f>
        <v>L’application est correctement sécurisée.&lt;br/&gt;&lt;br/&gt;4 points</v>
      </c>
      <c r="C25" s="1" t="str">
        <f>_xlfn.CONCAT(IF(LEN(modèle!D25) &gt; 0, modèle!D25,""),IF(LEN(modèle!E25) &gt; 0,_xlfn.CONCAT("&lt;br/&gt;&lt;br/&gt;",modèle!E25,IF(modèle!E25 &gt; 1," points"," point")),""))</f>
        <v/>
      </c>
      <c r="D25" s="1" t="str">
        <f>_xlfn.CONCAT(IF(LEN(modèle!F25) &gt; 0, modèle!F25,""),IF(LEN(modèle!G25) &gt; 0,_xlfn.CONCAT("&lt;br/&gt;&lt;br/&gt;",modèle!G25,IF(modèle!G25 &gt; 1," points"," point")),""))</f>
        <v>L’application est partiellement sécurisée.&lt;br/&gt;&lt;br/&gt;3 points</v>
      </c>
      <c r="E25" s="1" t="str">
        <f>_xlfn.CONCAT(IF(LEN(modèle!H25) &gt; 0, modèle!H25,""),IF(LEN(modèle!I25) &gt; 0,_xlfn.CONCAT("&lt;br/&gt;&lt;br/&gt;",modèle!I25,IF(modèle!I25 &gt; 1," points"," point")),""))</f>
        <v/>
      </c>
      <c r="F25" s="1" t="str">
        <f>_xlfn.CONCAT(IF(LEN(modèle!J25) &gt; 0, modèle!J25,""),IF(LEN(modèle!K25) &gt; 0,_xlfn.CONCAT("&lt;br/&gt;&lt;br/&gt;",modèle!K25,IF(modèle!K25 &gt; 1," points"," point")),""))</f>
        <v>L’application n’est pas sécurisée.&lt;br/&gt;&lt;br/&gt;0 point</v>
      </c>
    </row>
    <row r="26" spans="1:6" ht="34" x14ac:dyDescent="0.2">
      <c r="A26" s="1" t="str">
        <f>IF(LEN(modèle!A26) &gt; 0, modèle!A26,"")</f>
        <v>Internationalisation</v>
      </c>
      <c r="B26" s="1" t="str">
        <f>_xlfn.CONCAT(IF(LEN(modèle!B26) &gt; 0, modèle!B26,""),IF(LEN(modèle!C26) &gt; 0,_xlfn.CONCAT("&lt;br/&gt;&lt;br/&gt;",modèle!C26,IF(modèle!C26 &gt; 1," points"," point")),""))</f>
        <v>L’application est entièrement internationalisée dans un minimum de 2 langues&lt;br/&gt;&lt;br/&gt;5 points</v>
      </c>
      <c r="C26" s="1" t="str">
        <f>_xlfn.CONCAT(IF(LEN(modèle!D26) &gt; 0, modèle!D26,""),IF(LEN(modèle!E26) &gt; 0,_xlfn.CONCAT("&lt;br/&gt;&lt;br/&gt;",modèle!E26,IF(modèle!E26 &gt; 1," points"," point")),""))</f>
        <v/>
      </c>
      <c r="D26" s="1" t="str">
        <f>_xlfn.CONCAT(IF(LEN(modèle!F26) &gt; 0, modèle!F26,""),IF(LEN(modèle!G26) &gt; 0,_xlfn.CONCAT("&lt;br/&gt;&lt;br/&gt;",modèle!G26,IF(modèle!G26 &gt; 1," points"," point")),""))</f>
        <v>L’application est partiellement internationalisée dans un minimum de 2 langues&lt;br/&gt;&lt;br/&gt;3 points</v>
      </c>
      <c r="E26" s="1" t="str">
        <f>_xlfn.CONCAT(IF(LEN(modèle!H26) &gt; 0, modèle!H26,""),IF(LEN(modèle!I26) &gt; 0,_xlfn.CONCAT("&lt;br/&gt;&lt;br/&gt;",modèle!I26,IF(modèle!I26 &gt; 1," points"," point")),""))</f>
        <v/>
      </c>
      <c r="F26" s="1" t="str">
        <f>_xlfn.CONCAT(IF(LEN(modèle!J26) &gt; 0, modèle!J26,""),IF(LEN(modèle!K26) &gt; 0,_xlfn.CONCAT("&lt;br/&gt;&lt;br/&gt;",modèle!K26,IF(modèle!K26 &gt; 1," points"," point")),""))</f>
        <v>L’application n’est pas internationalisée dans un minimum de 2 langues&lt;br/&gt;&lt;br/&gt;0 point</v>
      </c>
    </row>
    <row r="27" spans="1:6" ht="34" x14ac:dyDescent="0.2">
      <c r="A27" s="1" t="str">
        <f>IF(LEN(modèle!A27) &gt; 0, modèle!A27,"")</f>
        <v>Organisation visuelle</v>
      </c>
      <c r="B27" s="1" t="str">
        <f>_xlfn.CONCAT(IF(LEN(modèle!B27) &gt; 0, modèle!B27,""),IF(LEN(modèle!C27) &gt; 0,_xlfn.CONCAT("&lt;br/&gt;&lt;br/&gt;",modèle!C27,IF(modèle!C27 &gt; 1," points"," point")),""))</f>
        <v>L’organisation visuelle des fonctionnalités est adéquate et cohérente dans un minimum de 3 affichages (mobile, tablette et PC)&lt;br/&gt;&lt;br/&gt;3 points</v>
      </c>
      <c r="C27" s="1" t="str">
        <f>_xlfn.CONCAT(IF(LEN(modèle!D27) &gt; 0, modèle!D27,""),IF(LEN(modèle!E27) &gt; 0,_xlfn.CONCAT("&lt;br/&gt;&lt;br/&gt;",modèle!E27,IF(modèle!E27 &gt; 1," points"," point")),""))</f>
        <v/>
      </c>
      <c r="D27" s="1" t="str">
        <f>_xlfn.CONCAT(IF(LEN(modèle!F27) &gt; 0, modèle!F27,""),IF(LEN(modèle!G27) &gt; 0,_xlfn.CONCAT("&lt;br/&gt;&lt;br/&gt;",modèle!G27,IF(modèle!G27 &gt; 1," points"," point")),""))</f>
        <v>Les fonctionnalités développées contiennent 1 ou 2 incohérences au niveau de l’organisation visuelle.&lt;br/&gt;&lt;br/&gt;2 points</v>
      </c>
      <c r="E27" s="1" t="str">
        <f>_xlfn.CONCAT(IF(LEN(modèle!H27) &gt; 0, modèle!H27,""),IF(LEN(modèle!I27) &gt; 0,_xlfn.CONCAT("&lt;br/&gt;&lt;br/&gt;",modèle!I27,IF(modèle!I27 &gt; 1," points"," point")),""))</f>
        <v/>
      </c>
      <c r="F27" s="1" t="str">
        <f>_xlfn.CONCAT(IF(LEN(modèle!J27) &gt; 0, modèle!J27,""),IF(LEN(modèle!K27) &gt; 0,_xlfn.CONCAT("&lt;br/&gt;&lt;br/&gt;",modèle!K27,IF(modèle!K27 &gt; 1," points"," point")),""))</f>
        <v>L’organisation visuelle des fonctionnalités développées est inadéquate ou incohérente.&lt;br/&gt;&lt;br/&gt;0 point</v>
      </c>
    </row>
    <row r="28" spans="1:6" ht="34" x14ac:dyDescent="0.2">
      <c r="A28" s="1" t="str">
        <f>IF(LEN(modèle!A28) &gt; 0, modèle!A28,"")</f>
        <v>Navigation</v>
      </c>
      <c r="B28" s="1" t="str">
        <f>_xlfn.CONCAT(IF(LEN(modèle!B28) &gt; 0, modèle!B28,""),IF(LEN(modèle!C28) &gt; 0,_xlfn.CONCAT("&lt;br/&gt;&lt;br/&gt;",modèle!C28,IF(modèle!C28 &gt; 1," points"," point")),""))</f>
        <v>La navigation est intuitive.&lt;br/&gt;_(Positionnement des boutons, retour à l’accueil, utilisation d’onglets, etc.)_&lt;br/&gt;&lt;br/&gt;2 points</v>
      </c>
      <c r="C28" s="1" t="str">
        <f>_xlfn.CONCAT(IF(LEN(modèle!D28) &gt; 0, modèle!D28,""),IF(LEN(modèle!E28) &gt; 0,_xlfn.CONCAT("&lt;br/&gt;&lt;br/&gt;",modèle!E28,IF(modèle!E28 &gt; 1," points"," point")),""))</f>
        <v/>
      </c>
      <c r="D28" s="1" t="str">
        <f>_xlfn.CONCAT(IF(LEN(modèle!F28) &gt; 0, modèle!F28,""),IF(LEN(modèle!G28) &gt; 0,_xlfn.CONCAT("&lt;br/&gt;&lt;br/&gt;",modèle!G28,IF(modèle!G28 &gt; 1," points"," point")),""))</f>
        <v>La navigation contient une erreur de parcours.&lt;br/&gt;&lt;br/&gt;1 point</v>
      </c>
      <c r="E28" s="1" t="str">
        <f>_xlfn.CONCAT(IF(LEN(modèle!H28) &gt; 0, modèle!H28,""),IF(LEN(modèle!I28) &gt; 0,_xlfn.CONCAT("&lt;br/&gt;&lt;br/&gt;",modèle!I28,IF(modèle!I28 &gt; 1," points"," point")),""))</f>
        <v/>
      </c>
      <c r="F28" s="1" t="str">
        <f>_xlfn.CONCAT(IF(LEN(modèle!J28) &gt; 0, modèle!J28,""),IF(LEN(modèle!K28) &gt; 0,_xlfn.CONCAT("&lt;br/&gt;&lt;br/&gt;",modèle!K28,IF(modèle!K28 &gt; 1," points"," point")),""))</f>
        <v>La navigation contient plus d’une erreur de parcours.&lt;br/&gt;&lt;br/&gt;0 point</v>
      </c>
    </row>
    <row r="29" spans="1:6" ht="34" x14ac:dyDescent="0.2">
      <c r="A29" s="1" t="str">
        <f>IF(LEN(modèle!A29) &gt; 0, modèle!A29,"")</f>
        <v>PWA</v>
      </c>
      <c r="B29" s="1" t="str">
        <f>_xlfn.CONCAT(IF(LEN(modèle!B29) &gt; 0, modèle!B29,""),IF(LEN(modèle!C29) &gt; 0,_xlfn.CONCAT("&lt;br/&gt;&lt;br/&gt;",modèle!C29,IF(modèle!C29 &gt; 1," points"," point")),""))</f>
        <v>L’application est configurée en tant qu’application progressive (PWA) et répond à plus de 75% des exigences.&lt;br/&gt;&lt;br/&gt;2 points</v>
      </c>
      <c r="C29" s="1" t="str">
        <f>_xlfn.CONCAT(IF(LEN(modèle!D29) &gt; 0, modèle!D29,""),IF(LEN(modèle!E29) &gt; 0,_xlfn.CONCAT("&lt;br/&gt;&lt;br/&gt;",modèle!E29,IF(modèle!E29 &gt; 1," points"," point")),""))</f>
        <v/>
      </c>
      <c r="D29" s="1" t="str">
        <f>_xlfn.CONCAT(IF(LEN(modèle!F29) &gt; 0, modèle!F29,""),IF(LEN(modèle!G29) &gt; 0,_xlfn.CONCAT("&lt;br/&gt;&lt;br/&gt;",modèle!G29,IF(modèle!G29 &gt; 1," points"," point")),""))</f>
        <v>L’application est configurée en tant qu’application progressive (PWA) et répond à plus de 50% des exigences.&lt;br/&gt;&lt;br/&gt;1 point</v>
      </c>
      <c r="E29" s="1" t="str">
        <f>_xlfn.CONCAT(IF(LEN(modèle!H29) &gt; 0, modèle!H29,""),IF(LEN(modèle!I29) &gt; 0,_xlfn.CONCAT("&lt;br/&gt;&lt;br/&gt;",modèle!I29,IF(modèle!I29 &gt; 1," points"," point")),""))</f>
        <v/>
      </c>
      <c r="F29" s="1" t="str">
        <f>_xlfn.CONCAT(IF(LEN(modèle!J29) &gt; 0, modèle!J29,""),IF(LEN(modèle!K29) &gt; 0,_xlfn.CONCAT("&lt;br/&gt;&lt;br/&gt;",modèle!K29,IF(modèle!K29 &gt; 1," points"," point")),""))</f>
        <v>L’application est configurée en tant qu’application progressive (PWA) ou répond à moins de 50% des exigences.&lt;br/&gt;&lt;br/&gt;0 point</v>
      </c>
    </row>
    <row r="30" spans="1:6" ht="34" x14ac:dyDescent="0.2">
      <c r="A30" s="1" t="str">
        <f>IF(LEN(modèle!A30) &gt; 0, modèle!A30,"")</f>
        <v>Publication</v>
      </c>
      <c r="B30" s="1" t="str">
        <f>_xlfn.CONCAT(IF(LEN(modèle!B30) &gt; 0, modèle!B30,""),IF(LEN(modèle!C30) &gt; 0,_xlfn.CONCAT("&lt;br/&gt;&lt;br/&gt;",modèle!C30,IF(modèle!C30 &gt; 1," points"," point")),""))</f>
        <v>L’application est publiée et fonctionnelle.&lt;br/&gt;&lt;br/&gt;2 points</v>
      </c>
      <c r="C30" s="1" t="str">
        <f>_xlfn.CONCAT(IF(LEN(modèle!D30) &gt; 0, modèle!D30,""),IF(LEN(modèle!E30) &gt; 0,_xlfn.CONCAT("&lt;br/&gt;&lt;br/&gt;",modèle!E30,IF(modèle!E30 &gt; 1," points"," point")),""))</f>
        <v/>
      </c>
      <c r="D30" s="1" t="str">
        <f>_xlfn.CONCAT(IF(LEN(modèle!F30) &gt; 0, modèle!F30,""),IF(LEN(modèle!G30) &gt; 0,_xlfn.CONCAT("&lt;br/&gt;&lt;br/&gt;",modèle!G30,IF(modèle!G30 &gt; 1," points"," point")),""))</f>
        <v>L’interface applicative n’est pas correctement publiée.  Certaines fonctionnalités ne fonctionnement pas. &lt;br/&gt;&lt;br/&gt;1 point</v>
      </c>
      <c r="E30" s="1" t="str">
        <f>_xlfn.CONCAT(IF(LEN(modèle!H30) &gt; 0, modèle!H30,""),IF(LEN(modèle!I30) &gt; 0,_xlfn.CONCAT("&lt;br/&gt;&lt;br/&gt;",modèle!I30,IF(modèle!I30 &gt; 1," points"," point")),""))</f>
        <v/>
      </c>
      <c r="F30" s="1" t="str">
        <f>_xlfn.CONCAT(IF(LEN(modèle!J30) &gt; 0, modèle!J30,""),IF(LEN(modèle!K30) &gt; 0,_xlfn.CONCAT("&lt;br/&gt;&lt;br/&gt;",modèle!K30,IF(modèle!K30 &gt; 1," points"," point")),""))</f>
        <v>L’application n’est pas publiée&lt;br/&gt;&lt;br/&gt;0 point</v>
      </c>
    </row>
    <row r="31" spans="1:6" ht="51" x14ac:dyDescent="0.2">
      <c r="A31" s="1" t="str">
        <f>IF(LEN(modèle!A31) &gt; 0, modèle!A31,"")</f>
        <v>La qualité générale de l’application démontre une rigueur dans l’application des procédures d’assurance qualité.&lt;br/&gt;{==(Correction négative, -1 par bogue identifié)==} {: colspan=5}</v>
      </c>
      <c r="B31" s="1" t="str">
        <f>_xlfn.CONCAT(IF(LEN(modèle!B31) &gt; 0, modèle!B31,""),IF(LEN(modèle!C31) &gt; 0,_xlfn.CONCAT("&lt;br/&gt;&lt;br/&gt;",modèle!C31,IF(modèle!C31 &gt; 1," points"," point")),""))</f>
        <v/>
      </c>
      <c r="C31" s="1" t="str">
        <f>_xlfn.CONCAT(IF(LEN(modèle!D31) &gt; 0, modèle!D31,""),IF(LEN(modèle!E31) &gt; 0,_xlfn.CONCAT("&lt;br/&gt;&lt;br/&gt;",modèle!E31,IF(modèle!E31 &gt; 1," points"," point")),""))</f>
        <v/>
      </c>
      <c r="D31" s="1" t="str">
        <f>_xlfn.CONCAT(IF(LEN(modèle!F31) &gt; 0, modèle!F31,""),IF(LEN(modèle!G31) &gt; 0,_xlfn.CONCAT("&lt;br/&gt;&lt;br/&gt;",modèle!G31,IF(modèle!G31 &gt; 1," points"," point")),""))</f>
        <v/>
      </c>
      <c r="E31" s="1" t="str">
        <f>_xlfn.CONCAT(IF(LEN(modèle!H31) &gt; 0, modèle!H31,""),IF(LEN(modèle!I31) &gt; 0,_xlfn.CONCAT("&lt;br/&gt;&lt;br/&gt;",modèle!I31,IF(modèle!I31 &gt; 1," points"," point")),""))</f>
        <v/>
      </c>
      <c r="F31" s="1" t="str">
        <f>_xlfn.CONCAT(IF(LEN(modèle!J31) &gt; 0, modèle!J31,""),IF(LEN(modèle!K31) &gt; 0,_xlfn.CONCAT("&lt;br/&gt;&lt;br/&gt;",modèle!K31,IF(modèle!K31 &gt; 1," points"," point")),""))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3CC3-38A6-1349-9E0D-D575CD7A9164}">
  <dimension ref="A1:M31"/>
  <sheetViews>
    <sheetView topLeftCell="B12" workbookViewId="0">
      <selection activeCell="G31" sqref="G31"/>
    </sheetView>
  </sheetViews>
  <sheetFormatPr baseColWidth="10" defaultRowHeight="16" x14ac:dyDescent="0.2"/>
  <cols>
    <col min="1" max="1" width="24.33203125" bestFit="1" customWidth="1"/>
    <col min="2" max="2" width="68.5" bestFit="1" customWidth="1"/>
    <col min="3" max="3" width="3.1640625" bestFit="1" customWidth="1"/>
    <col min="4" max="4" width="62.83203125" bestFit="1" customWidth="1"/>
    <col min="5" max="5" width="2.1640625" bestFit="1" customWidth="1"/>
    <col min="6" max="6" width="60.1640625" bestFit="1" customWidth="1"/>
    <col min="7" max="7" width="2.1640625" bestFit="1" customWidth="1"/>
    <col min="8" max="8" width="31.1640625" bestFit="1" customWidth="1"/>
    <col min="9" max="9" width="3.1640625" customWidth="1"/>
    <col min="10" max="10" width="54.1640625" bestFit="1" customWidth="1"/>
    <col min="11" max="11" width="2.1640625" bestFit="1" customWidth="1"/>
  </cols>
  <sheetData>
    <row r="1" spans="1:13" x14ac:dyDescent="0.2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</row>
    <row r="2" spans="1:13" x14ac:dyDescent="0.2">
      <c r="A2" t="s">
        <v>63</v>
      </c>
    </row>
    <row r="3" spans="1:13" x14ac:dyDescent="0.2">
      <c r="A3" t="s">
        <v>6</v>
      </c>
      <c r="F3" t="s">
        <v>7</v>
      </c>
      <c r="G3">
        <v>2</v>
      </c>
      <c r="H3" t="s">
        <v>8</v>
      </c>
      <c r="I3">
        <v>1</v>
      </c>
      <c r="J3" t="s">
        <v>9</v>
      </c>
      <c r="K3">
        <v>0</v>
      </c>
      <c r="M3">
        <f>MAX(C3,E3,G3,I3)</f>
        <v>2</v>
      </c>
    </row>
    <row r="4" spans="1:13" x14ac:dyDescent="0.2">
      <c r="A4" t="s">
        <v>10</v>
      </c>
      <c r="B4" t="s">
        <v>11</v>
      </c>
      <c r="C4">
        <v>4</v>
      </c>
      <c r="D4" t="s">
        <v>12</v>
      </c>
      <c r="E4">
        <v>3</v>
      </c>
      <c r="F4" t="s">
        <v>13</v>
      </c>
      <c r="G4">
        <v>1</v>
      </c>
      <c r="J4" t="s">
        <v>14</v>
      </c>
      <c r="K4">
        <v>0</v>
      </c>
      <c r="M4">
        <f t="shared" ref="M4:M29" si="0">MAX(C4,E4,G4,I4)</f>
        <v>4</v>
      </c>
    </row>
    <row r="5" spans="1:13" x14ac:dyDescent="0.2">
      <c r="A5" t="s">
        <v>15</v>
      </c>
      <c r="F5" t="s">
        <v>16</v>
      </c>
      <c r="G5">
        <v>2</v>
      </c>
      <c r="J5" t="s">
        <v>17</v>
      </c>
      <c r="K5">
        <v>0</v>
      </c>
      <c r="M5">
        <f t="shared" si="0"/>
        <v>2</v>
      </c>
    </row>
    <row r="6" spans="1:13" x14ac:dyDescent="0.2">
      <c r="A6" t="s">
        <v>18</v>
      </c>
      <c r="B6" t="s">
        <v>19</v>
      </c>
      <c r="C6">
        <v>2</v>
      </c>
      <c r="F6" t="s">
        <v>20</v>
      </c>
      <c r="G6">
        <v>1</v>
      </c>
      <c r="J6" t="s">
        <v>21</v>
      </c>
      <c r="K6">
        <v>0</v>
      </c>
      <c r="M6">
        <f t="shared" si="0"/>
        <v>2</v>
      </c>
    </row>
    <row r="7" spans="1:13" x14ac:dyDescent="0.2">
      <c r="A7" t="s">
        <v>65</v>
      </c>
      <c r="M7">
        <f t="shared" si="0"/>
        <v>0</v>
      </c>
    </row>
    <row r="8" spans="1:13" ht="85" x14ac:dyDescent="0.2">
      <c r="A8" t="s">
        <v>22</v>
      </c>
      <c r="B8" s="1" t="s">
        <v>23</v>
      </c>
      <c r="C8">
        <v>8</v>
      </c>
      <c r="D8" s="1" t="s">
        <v>24</v>
      </c>
      <c r="E8">
        <v>6</v>
      </c>
      <c r="F8" s="1" t="s">
        <v>25</v>
      </c>
      <c r="G8">
        <v>4</v>
      </c>
      <c r="H8" s="1" t="s">
        <v>26</v>
      </c>
      <c r="I8">
        <v>2</v>
      </c>
      <c r="J8" s="1" t="s">
        <v>27</v>
      </c>
      <c r="K8">
        <v>0</v>
      </c>
      <c r="M8">
        <f t="shared" si="0"/>
        <v>8</v>
      </c>
    </row>
    <row r="9" spans="1:13" x14ac:dyDescent="0.2">
      <c r="A9" t="s">
        <v>32</v>
      </c>
      <c r="B9" t="s">
        <v>28</v>
      </c>
      <c r="C9">
        <v>4</v>
      </c>
      <c r="D9" t="s">
        <v>29</v>
      </c>
      <c r="E9">
        <v>3</v>
      </c>
      <c r="F9" t="s">
        <v>30</v>
      </c>
      <c r="G9">
        <v>2</v>
      </c>
      <c r="J9" t="s">
        <v>31</v>
      </c>
      <c r="K9">
        <v>0</v>
      </c>
      <c r="M9">
        <f t="shared" si="0"/>
        <v>4</v>
      </c>
    </row>
    <row r="10" spans="1:13" x14ac:dyDescent="0.2">
      <c r="A10" t="s">
        <v>33</v>
      </c>
      <c r="B10" t="s">
        <v>34</v>
      </c>
      <c r="C10">
        <v>4</v>
      </c>
      <c r="D10" t="s">
        <v>35</v>
      </c>
      <c r="E10">
        <v>3</v>
      </c>
      <c r="F10" t="s">
        <v>36</v>
      </c>
      <c r="G10">
        <v>2</v>
      </c>
      <c r="J10" t="s">
        <v>37</v>
      </c>
      <c r="K10">
        <v>0</v>
      </c>
      <c r="M10">
        <f t="shared" si="0"/>
        <v>4</v>
      </c>
    </row>
    <row r="11" spans="1:13" ht="34" x14ac:dyDescent="0.2">
      <c r="A11" t="s">
        <v>40</v>
      </c>
      <c r="B11" t="s">
        <v>38</v>
      </c>
      <c r="C11">
        <v>2</v>
      </c>
      <c r="F11" s="1" t="s">
        <v>67</v>
      </c>
      <c r="G11">
        <v>1</v>
      </c>
      <c r="J11" t="s">
        <v>39</v>
      </c>
      <c r="K11">
        <v>0</v>
      </c>
      <c r="M11">
        <f t="shared" si="0"/>
        <v>2</v>
      </c>
    </row>
    <row r="12" spans="1:13" x14ac:dyDescent="0.2">
      <c r="A12" t="s">
        <v>44</v>
      </c>
      <c r="B12" t="s">
        <v>41</v>
      </c>
      <c r="C12">
        <v>4</v>
      </c>
      <c r="F12" t="s">
        <v>42</v>
      </c>
      <c r="G12">
        <v>3</v>
      </c>
      <c r="J12" t="s">
        <v>43</v>
      </c>
      <c r="K12">
        <v>0</v>
      </c>
      <c r="M12">
        <f t="shared" si="0"/>
        <v>4</v>
      </c>
    </row>
    <row r="13" spans="1:13" x14ac:dyDescent="0.2">
      <c r="A13" t="s">
        <v>45</v>
      </c>
      <c r="B13" t="s">
        <v>46</v>
      </c>
      <c r="C13">
        <v>4</v>
      </c>
      <c r="F13" t="s">
        <v>47</v>
      </c>
      <c r="G13">
        <v>3</v>
      </c>
      <c r="J13" t="s">
        <v>48</v>
      </c>
      <c r="K13">
        <v>0</v>
      </c>
      <c r="M13">
        <f t="shared" si="0"/>
        <v>4</v>
      </c>
    </row>
    <row r="14" spans="1:13" x14ac:dyDescent="0.2">
      <c r="A14" t="s">
        <v>52</v>
      </c>
      <c r="B14" t="s">
        <v>49</v>
      </c>
      <c r="C14">
        <v>4</v>
      </c>
      <c r="F14" t="s">
        <v>50</v>
      </c>
      <c r="G14">
        <v>3</v>
      </c>
      <c r="J14" t="s">
        <v>51</v>
      </c>
      <c r="K14">
        <v>0</v>
      </c>
      <c r="M14">
        <f t="shared" si="0"/>
        <v>4</v>
      </c>
    </row>
    <row r="15" spans="1:13" x14ac:dyDescent="0.2">
      <c r="A15" t="s">
        <v>53</v>
      </c>
      <c r="B15" t="s">
        <v>54</v>
      </c>
      <c r="C15">
        <v>4</v>
      </c>
      <c r="F15" t="s">
        <v>55</v>
      </c>
      <c r="G15">
        <v>3</v>
      </c>
      <c r="J15" t="s">
        <v>56</v>
      </c>
      <c r="K15">
        <v>0</v>
      </c>
      <c r="M15">
        <f t="shared" si="0"/>
        <v>4</v>
      </c>
    </row>
    <row r="16" spans="1:13" x14ac:dyDescent="0.2">
      <c r="A16" t="s">
        <v>15</v>
      </c>
      <c r="B16" t="s">
        <v>57</v>
      </c>
      <c r="C16">
        <v>2</v>
      </c>
      <c r="F16" t="s">
        <v>58</v>
      </c>
      <c r="G16">
        <v>1</v>
      </c>
      <c r="J16" t="s">
        <v>59</v>
      </c>
      <c r="K16">
        <v>0</v>
      </c>
      <c r="M16">
        <f t="shared" si="0"/>
        <v>2</v>
      </c>
    </row>
    <row r="17" spans="1:13" ht="17" x14ac:dyDescent="0.2">
      <c r="A17" t="s">
        <v>61</v>
      </c>
      <c r="B17" t="s">
        <v>60</v>
      </c>
      <c r="C17">
        <v>4</v>
      </c>
      <c r="F17" s="1" t="s">
        <v>66</v>
      </c>
      <c r="G17">
        <v>2</v>
      </c>
      <c r="J17" t="s">
        <v>62</v>
      </c>
      <c r="K17">
        <v>0</v>
      </c>
      <c r="M17">
        <f t="shared" si="0"/>
        <v>4</v>
      </c>
    </row>
    <row r="18" spans="1:13" ht="136" x14ac:dyDescent="0.2">
      <c r="A18" s="1" t="s">
        <v>64</v>
      </c>
      <c r="M18">
        <f t="shared" si="0"/>
        <v>0</v>
      </c>
    </row>
    <row r="19" spans="1:13" x14ac:dyDescent="0.2">
      <c r="A19" t="s">
        <v>68</v>
      </c>
      <c r="M19">
        <f t="shared" si="0"/>
        <v>0</v>
      </c>
    </row>
    <row r="20" spans="1:13" x14ac:dyDescent="0.2">
      <c r="A20" t="s">
        <v>70</v>
      </c>
      <c r="B20" t="s">
        <v>69</v>
      </c>
      <c r="C20">
        <v>5</v>
      </c>
      <c r="F20" t="s">
        <v>71</v>
      </c>
      <c r="G20">
        <v>4</v>
      </c>
      <c r="H20" t="s">
        <v>72</v>
      </c>
      <c r="I20">
        <v>2</v>
      </c>
      <c r="J20" t="s">
        <v>73</v>
      </c>
      <c r="K20">
        <v>0</v>
      </c>
      <c r="M20">
        <f t="shared" si="0"/>
        <v>5</v>
      </c>
    </row>
    <row r="21" spans="1:13" x14ac:dyDescent="0.2">
      <c r="A21" t="s">
        <v>110</v>
      </c>
      <c r="B21" t="s">
        <v>111</v>
      </c>
      <c r="C21">
        <v>5</v>
      </c>
      <c r="D21" t="s">
        <v>112</v>
      </c>
      <c r="E21">
        <v>3</v>
      </c>
      <c r="F21" t="s">
        <v>113</v>
      </c>
      <c r="G21">
        <v>2</v>
      </c>
      <c r="J21" t="s">
        <v>114</v>
      </c>
      <c r="K21">
        <v>0</v>
      </c>
      <c r="M21">
        <f t="shared" si="0"/>
        <v>5</v>
      </c>
    </row>
    <row r="22" spans="1:13" x14ac:dyDescent="0.2">
      <c r="A22" t="s">
        <v>22</v>
      </c>
      <c r="B22" t="s">
        <v>74</v>
      </c>
      <c r="C22">
        <v>12</v>
      </c>
      <c r="D22" t="s">
        <v>75</v>
      </c>
      <c r="E22">
        <v>9</v>
      </c>
      <c r="F22" t="s">
        <v>76</v>
      </c>
      <c r="G22">
        <v>7</v>
      </c>
      <c r="H22" t="s">
        <v>77</v>
      </c>
      <c r="I22">
        <v>3</v>
      </c>
      <c r="J22" t="s">
        <v>78</v>
      </c>
      <c r="K22">
        <v>0</v>
      </c>
      <c r="M22">
        <f t="shared" ref="M22:M31" si="1">MAX(C22,E22,G22,I22)</f>
        <v>12</v>
      </c>
    </row>
    <row r="23" spans="1:13" x14ac:dyDescent="0.2">
      <c r="A23" t="s">
        <v>82</v>
      </c>
      <c r="B23" t="s">
        <v>79</v>
      </c>
      <c r="C23">
        <v>5</v>
      </c>
      <c r="F23" t="s">
        <v>80</v>
      </c>
      <c r="G23">
        <v>3</v>
      </c>
      <c r="J23" t="s">
        <v>81</v>
      </c>
      <c r="K23">
        <v>0</v>
      </c>
      <c r="M23">
        <f t="shared" si="1"/>
        <v>5</v>
      </c>
    </row>
    <row r="24" spans="1:13" x14ac:dyDescent="0.2">
      <c r="A24" t="s">
        <v>84</v>
      </c>
      <c r="B24" t="s">
        <v>83</v>
      </c>
      <c r="C24">
        <v>5</v>
      </c>
      <c r="F24" t="s">
        <v>85</v>
      </c>
      <c r="G24">
        <v>3</v>
      </c>
      <c r="J24" t="s">
        <v>86</v>
      </c>
      <c r="K24">
        <v>0</v>
      </c>
      <c r="M24">
        <f t="shared" si="1"/>
        <v>5</v>
      </c>
    </row>
    <row r="25" spans="1:13" ht="17" x14ac:dyDescent="0.2">
      <c r="A25" t="s">
        <v>52</v>
      </c>
      <c r="B25" s="1" t="s">
        <v>87</v>
      </c>
      <c r="C25">
        <v>4</v>
      </c>
      <c r="F25" t="s">
        <v>88</v>
      </c>
      <c r="G25">
        <v>3</v>
      </c>
      <c r="J25" t="s">
        <v>89</v>
      </c>
      <c r="K25">
        <v>0</v>
      </c>
      <c r="M25">
        <f t="shared" si="1"/>
        <v>4</v>
      </c>
    </row>
    <row r="26" spans="1:13" x14ac:dyDescent="0.2">
      <c r="A26" t="s">
        <v>93</v>
      </c>
      <c r="B26" t="s">
        <v>90</v>
      </c>
      <c r="C26">
        <v>5</v>
      </c>
      <c r="F26" t="s">
        <v>91</v>
      </c>
      <c r="G26">
        <v>3</v>
      </c>
      <c r="J26" t="s">
        <v>92</v>
      </c>
      <c r="K26">
        <v>0</v>
      </c>
      <c r="M26">
        <f t="shared" si="1"/>
        <v>5</v>
      </c>
    </row>
    <row r="27" spans="1:13" ht="34" x14ac:dyDescent="0.2">
      <c r="A27" t="s">
        <v>95</v>
      </c>
      <c r="B27" t="s">
        <v>94</v>
      </c>
      <c r="C27">
        <v>3</v>
      </c>
      <c r="F27" s="1" t="s">
        <v>109</v>
      </c>
      <c r="G27">
        <v>2</v>
      </c>
      <c r="J27" t="s">
        <v>96</v>
      </c>
      <c r="K27">
        <v>0</v>
      </c>
      <c r="M27">
        <f t="shared" si="1"/>
        <v>3</v>
      </c>
    </row>
    <row r="28" spans="1:13" x14ac:dyDescent="0.2">
      <c r="A28" t="s">
        <v>100</v>
      </c>
      <c r="B28" t="s">
        <v>97</v>
      </c>
      <c r="C28">
        <v>2</v>
      </c>
      <c r="F28" t="s">
        <v>98</v>
      </c>
      <c r="G28">
        <v>1</v>
      </c>
      <c r="J28" t="s">
        <v>99</v>
      </c>
      <c r="K28">
        <v>0</v>
      </c>
      <c r="M28">
        <f t="shared" si="1"/>
        <v>2</v>
      </c>
    </row>
    <row r="29" spans="1:13" x14ac:dyDescent="0.2">
      <c r="A29" t="s">
        <v>102</v>
      </c>
      <c r="B29" t="s">
        <v>101</v>
      </c>
      <c r="C29">
        <v>2</v>
      </c>
      <c r="F29" t="s">
        <v>103</v>
      </c>
      <c r="G29">
        <v>1</v>
      </c>
      <c r="J29" t="s">
        <v>104</v>
      </c>
      <c r="K29">
        <v>0</v>
      </c>
      <c r="M29">
        <f t="shared" si="1"/>
        <v>2</v>
      </c>
    </row>
    <row r="30" spans="1:13" x14ac:dyDescent="0.2">
      <c r="A30" t="s">
        <v>15</v>
      </c>
      <c r="B30" t="s">
        <v>105</v>
      </c>
      <c r="C30">
        <v>2</v>
      </c>
      <c r="F30" t="s">
        <v>106</v>
      </c>
      <c r="G30">
        <v>1</v>
      </c>
      <c r="J30" t="s">
        <v>107</v>
      </c>
      <c r="K30">
        <v>0</v>
      </c>
      <c r="M30">
        <f t="shared" si="1"/>
        <v>2</v>
      </c>
    </row>
    <row r="31" spans="1:13" ht="119" x14ac:dyDescent="0.2">
      <c r="A31" s="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grille</vt:lpstr>
      <vt:lpstr>modèle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2023-07-28T21:25:35Z</dcterms:created>
  <dcterms:modified xsi:type="dcterms:W3CDTF">2023-08-03T18:55:16Z</dcterms:modified>
</cp:coreProperties>
</file>