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2" windowWidth="22116" windowHeight="9552"/>
  </bookViews>
  <sheets>
    <sheet name="Gráficas" sheetId="4" r:id="rId1"/>
    <sheet name="Secuencial" sheetId="2" r:id="rId2"/>
    <sheet name="OpenMP" sheetId="1" r:id="rId3"/>
    <sheet name="MPI" sheetId="3" r:id="rId4"/>
    <sheet name="Teórico" sheetId="5" r:id="rId5"/>
  </sheets>
  <calcPr calcId="125725"/>
</workbook>
</file>

<file path=xl/calcChain.xml><?xml version="1.0" encoding="utf-8"?>
<calcChain xmlns="http://schemas.openxmlformats.org/spreadsheetml/2006/main">
  <c r="M4" i="5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3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J52" i="2"/>
  <c r="E4" i="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3"/>
  <c r="J5" i="2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4"/>
  <c r="AQ5" i="1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42"/>
  <c r="AQ43"/>
  <c r="AQ44"/>
  <c r="AQ45"/>
  <c r="AQ46"/>
  <c r="AQ47"/>
  <c r="AQ48"/>
  <c r="AQ49"/>
  <c r="AQ50"/>
  <c r="AQ51"/>
  <c r="AQ52"/>
  <c r="AQ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4"/>
</calcChain>
</file>

<file path=xl/sharedStrings.xml><?xml version="1.0" encoding="utf-8"?>
<sst xmlns="http://schemas.openxmlformats.org/spreadsheetml/2006/main" count="95" uniqueCount="20">
  <si>
    <t>Tamaño N</t>
  </si>
  <si>
    <t>k</t>
  </si>
  <si>
    <t>Tiempo</t>
  </si>
  <si>
    <t>Ejecucción 1</t>
  </si>
  <si>
    <t>Ejecucción 2</t>
  </si>
  <si>
    <t>Ejecucción 3</t>
  </si>
  <si>
    <t>8 Procesadores</t>
  </si>
  <si>
    <t>4 Procesadores</t>
  </si>
  <si>
    <t>6 Procesadores</t>
  </si>
  <si>
    <t>Tiempo medio</t>
  </si>
  <si>
    <t>2 Procesadores</t>
  </si>
  <si>
    <t>Secuencial (1 procesador)</t>
  </si>
  <si>
    <t>Secuencial</t>
  </si>
  <si>
    <t>Tiempo Flop</t>
  </si>
  <si>
    <t>Compartida 8 Nodos</t>
  </si>
  <si>
    <t>Compartida 6 Nodos</t>
  </si>
  <si>
    <t>Compartida 4 Nodos</t>
  </si>
  <si>
    <t>Compartida 2 Nodos</t>
  </si>
  <si>
    <t>4 Nodos</t>
  </si>
  <si>
    <t>2 Nodos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</si>
</sst>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#,##0.000000"/>
    <numFmt numFmtId="165" formatCode="0.000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1" fontId="0" fillId="0" borderId="0" xfId="0" applyNumberFormat="1"/>
    <xf numFmtId="165" fontId="0" fillId="0" borderId="0" xfId="0" applyNumberFormat="1" applyBorder="1"/>
    <xf numFmtId="2" fontId="0" fillId="0" borderId="1" xfId="1" applyNumberFormat="1" applyFont="1" applyBorder="1"/>
    <xf numFmtId="2" fontId="0" fillId="0" borderId="1" xfId="0" applyNumberFormat="1" applyBorder="1"/>
    <xf numFmtId="2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a-ES"/>
  <c:chart>
    <c:title>
      <c:tx>
        <c:rich>
          <a:bodyPr/>
          <a:lstStyle/>
          <a:p>
            <a:pPr>
              <a:defRPr/>
            </a:pPr>
            <a:r>
              <a:rPr lang="ca-ES"/>
              <a:t>Tiempo Memoria Compartida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Secuencial</c:v>
          </c:tx>
          <c:marker>
            <c:symbol val="none"/>
          </c:marker>
          <c:cat>
            <c:numRef>
              <c:f>Secuencial!$A$4:$A$52</c:f>
              <c:numCache>
                <c:formatCode>General</c:formatCode>
                <c:ptCount val="49"/>
                <c:pt idx="0">
                  <c:v>128</c:v>
                </c:pt>
                <c:pt idx="1">
                  <c:v>228</c:v>
                </c:pt>
                <c:pt idx="2">
                  <c:v>328</c:v>
                </c:pt>
                <c:pt idx="3">
                  <c:v>428</c:v>
                </c:pt>
                <c:pt idx="4">
                  <c:v>528</c:v>
                </c:pt>
                <c:pt idx="5">
                  <c:v>628</c:v>
                </c:pt>
                <c:pt idx="6">
                  <c:v>728</c:v>
                </c:pt>
                <c:pt idx="7">
                  <c:v>828</c:v>
                </c:pt>
                <c:pt idx="8">
                  <c:v>928</c:v>
                </c:pt>
                <c:pt idx="9">
                  <c:v>1028</c:v>
                </c:pt>
                <c:pt idx="10">
                  <c:v>1128</c:v>
                </c:pt>
                <c:pt idx="11">
                  <c:v>1228</c:v>
                </c:pt>
                <c:pt idx="12">
                  <c:v>1328</c:v>
                </c:pt>
                <c:pt idx="13">
                  <c:v>1428</c:v>
                </c:pt>
                <c:pt idx="14">
                  <c:v>1528</c:v>
                </c:pt>
                <c:pt idx="15">
                  <c:v>1628</c:v>
                </c:pt>
                <c:pt idx="16">
                  <c:v>1728</c:v>
                </c:pt>
                <c:pt idx="17">
                  <c:v>1828</c:v>
                </c:pt>
                <c:pt idx="18">
                  <c:v>1928</c:v>
                </c:pt>
                <c:pt idx="19">
                  <c:v>2028</c:v>
                </c:pt>
                <c:pt idx="20">
                  <c:v>2128</c:v>
                </c:pt>
                <c:pt idx="21">
                  <c:v>2228</c:v>
                </c:pt>
                <c:pt idx="22">
                  <c:v>2328</c:v>
                </c:pt>
                <c:pt idx="23">
                  <c:v>2428</c:v>
                </c:pt>
                <c:pt idx="24">
                  <c:v>2528</c:v>
                </c:pt>
                <c:pt idx="25">
                  <c:v>2628</c:v>
                </c:pt>
                <c:pt idx="26">
                  <c:v>2728</c:v>
                </c:pt>
                <c:pt idx="27">
                  <c:v>2828</c:v>
                </c:pt>
                <c:pt idx="28">
                  <c:v>2928</c:v>
                </c:pt>
                <c:pt idx="29">
                  <c:v>3028</c:v>
                </c:pt>
                <c:pt idx="30">
                  <c:v>3128</c:v>
                </c:pt>
                <c:pt idx="31">
                  <c:v>3228</c:v>
                </c:pt>
                <c:pt idx="32">
                  <c:v>3340</c:v>
                </c:pt>
                <c:pt idx="33">
                  <c:v>3428</c:v>
                </c:pt>
                <c:pt idx="34">
                  <c:v>3528</c:v>
                </c:pt>
                <c:pt idx="35">
                  <c:v>3628</c:v>
                </c:pt>
                <c:pt idx="36">
                  <c:v>3728</c:v>
                </c:pt>
                <c:pt idx="37">
                  <c:v>3828</c:v>
                </c:pt>
                <c:pt idx="38">
                  <c:v>3928</c:v>
                </c:pt>
                <c:pt idx="39">
                  <c:v>4028</c:v>
                </c:pt>
                <c:pt idx="40">
                  <c:v>4128</c:v>
                </c:pt>
                <c:pt idx="41">
                  <c:v>4228</c:v>
                </c:pt>
                <c:pt idx="42">
                  <c:v>4328</c:v>
                </c:pt>
                <c:pt idx="43">
                  <c:v>4428</c:v>
                </c:pt>
                <c:pt idx="44">
                  <c:v>4528</c:v>
                </c:pt>
                <c:pt idx="45">
                  <c:v>4628</c:v>
                </c:pt>
                <c:pt idx="46">
                  <c:v>4728</c:v>
                </c:pt>
                <c:pt idx="47">
                  <c:v>4828</c:v>
                </c:pt>
                <c:pt idx="48">
                  <c:v>5000</c:v>
                </c:pt>
              </c:numCache>
            </c:numRef>
          </c:cat>
          <c:val>
            <c:numRef>
              <c:f>Secuencial!$J$4:$J$52</c:f>
              <c:numCache>
                <c:formatCode>General</c:formatCode>
                <c:ptCount val="49"/>
                <c:pt idx="0">
                  <c:v>3.8980000000000004E-3</c:v>
                </c:pt>
                <c:pt idx="1">
                  <c:v>1.2139666666666667E-2</c:v>
                </c:pt>
                <c:pt idx="2">
                  <c:v>2.6788999999999997E-2</c:v>
                </c:pt>
                <c:pt idx="3">
                  <c:v>5.0909666666666666E-2</c:v>
                </c:pt>
                <c:pt idx="4">
                  <c:v>9.8365999999999995E-2</c:v>
                </c:pt>
                <c:pt idx="5">
                  <c:v>0.17040633333333333</c:v>
                </c:pt>
                <c:pt idx="6">
                  <c:v>0.21438633333333335</c:v>
                </c:pt>
                <c:pt idx="7">
                  <c:v>0.30621233333333331</c:v>
                </c:pt>
                <c:pt idx="8">
                  <c:v>0.35238233333333335</c:v>
                </c:pt>
                <c:pt idx="9">
                  <c:v>0.35256933333333335</c:v>
                </c:pt>
                <c:pt idx="10">
                  <c:v>0.52450833333333335</c:v>
                </c:pt>
                <c:pt idx="11">
                  <c:v>0.71664333333333341</c:v>
                </c:pt>
                <c:pt idx="12">
                  <c:v>0.73401300000000003</c:v>
                </c:pt>
                <c:pt idx="13">
                  <c:v>0.97767033333333331</c:v>
                </c:pt>
                <c:pt idx="14">
                  <c:v>0.96939200000000003</c:v>
                </c:pt>
                <c:pt idx="15">
                  <c:v>1.271026</c:v>
                </c:pt>
                <c:pt idx="16">
                  <c:v>1.2221186666666666</c:v>
                </c:pt>
                <c:pt idx="17">
                  <c:v>1.5949946666666666</c:v>
                </c:pt>
                <c:pt idx="18">
                  <c:v>1.6037836666666667</c:v>
                </c:pt>
                <c:pt idx="19">
                  <c:v>2.0365513333333332</c:v>
                </c:pt>
                <c:pt idx="20">
                  <c:v>1.9245089999999998</c:v>
                </c:pt>
                <c:pt idx="21">
                  <c:v>2.4363776666666666</c:v>
                </c:pt>
                <c:pt idx="22">
                  <c:v>2.3191943333333334</c:v>
                </c:pt>
                <c:pt idx="23">
                  <c:v>2.8934973333333338</c:v>
                </c:pt>
                <c:pt idx="24">
                  <c:v>2.7049703333333333</c:v>
                </c:pt>
                <c:pt idx="25">
                  <c:v>3.3900746666666666</c:v>
                </c:pt>
                <c:pt idx="26">
                  <c:v>3.1822616666666668</c:v>
                </c:pt>
                <c:pt idx="27">
                  <c:v>4.0288253333333328</c:v>
                </c:pt>
                <c:pt idx="28">
                  <c:v>3.7380073333333335</c:v>
                </c:pt>
                <c:pt idx="29">
                  <c:v>4.7351090000000005</c:v>
                </c:pt>
                <c:pt idx="30">
                  <c:v>4.3161976666666666</c:v>
                </c:pt>
                <c:pt idx="31">
                  <c:v>5.2475853333333333</c:v>
                </c:pt>
                <c:pt idx="32">
                  <c:v>5.6244659999999991</c:v>
                </c:pt>
                <c:pt idx="33">
                  <c:v>5.9195656666666663</c:v>
                </c:pt>
                <c:pt idx="34">
                  <c:v>5.4240579999999996</c:v>
                </c:pt>
                <c:pt idx="35">
                  <c:v>6.6289199999999999</c:v>
                </c:pt>
                <c:pt idx="36">
                  <c:v>6.0505696666666671</c:v>
                </c:pt>
                <c:pt idx="37">
                  <c:v>7.377908333333334</c:v>
                </c:pt>
                <c:pt idx="38">
                  <c:v>6.7297976666666663</c:v>
                </c:pt>
                <c:pt idx="39">
                  <c:v>8.1860020000000002</c:v>
                </c:pt>
                <c:pt idx="40">
                  <c:v>8.2870643333333334</c:v>
                </c:pt>
                <c:pt idx="41">
                  <c:v>9.2450203333333345</c:v>
                </c:pt>
                <c:pt idx="42">
                  <c:v>8.3731436666666657</c:v>
                </c:pt>
                <c:pt idx="43">
                  <c:v>10.138789333333333</c:v>
                </c:pt>
                <c:pt idx="44">
                  <c:v>9.1679246666666661</c:v>
                </c:pt>
                <c:pt idx="45">
                  <c:v>11.060128999999998</c:v>
                </c:pt>
                <c:pt idx="46">
                  <c:v>10.003288333333334</c:v>
                </c:pt>
                <c:pt idx="47">
                  <c:v>12.032029333333334</c:v>
                </c:pt>
                <c:pt idx="48">
                  <c:v>11.181761333333334</c:v>
                </c:pt>
              </c:numCache>
            </c:numRef>
          </c:val>
        </c:ser>
        <c:ser>
          <c:idx val="1"/>
          <c:order val="1"/>
          <c:tx>
            <c:v>OpenMP (2 nodos)</c:v>
          </c:tx>
          <c:marker>
            <c:symbol val="none"/>
          </c:marker>
          <c:cat>
            <c:numRef>
              <c:f>Secuencial!$A$4:$A$52</c:f>
              <c:numCache>
                <c:formatCode>General</c:formatCode>
                <c:ptCount val="49"/>
                <c:pt idx="0">
                  <c:v>128</c:v>
                </c:pt>
                <c:pt idx="1">
                  <c:v>228</c:v>
                </c:pt>
                <c:pt idx="2">
                  <c:v>328</c:v>
                </c:pt>
                <c:pt idx="3">
                  <c:v>428</c:v>
                </c:pt>
                <c:pt idx="4">
                  <c:v>528</c:v>
                </c:pt>
                <c:pt idx="5">
                  <c:v>628</c:v>
                </c:pt>
                <c:pt idx="6">
                  <c:v>728</c:v>
                </c:pt>
                <c:pt idx="7">
                  <c:v>828</c:v>
                </c:pt>
                <c:pt idx="8">
                  <c:v>928</c:v>
                </c:pt>
                <c:pt idx="9">
                  <c:v>1028</c:v>
                </c:pt>
                <c:pt idx="10">
                  <c:v>1128</c:v>
                </c:pt>
                <c:pt idx="11">
                  <c:v>1228</c:v>
                </c:pt>
                <c:pt idx="12">
                  <c:v>1328</c:v>
                </c:pt>
                <c:pt idx="13">
                  <c:v>1428</c:v>
                </c:pt>
                <c:pt idx="14">
                  <c:v>1528</c:v>
                </c:pt>
                <c:pt idx="15">
                  <c:v>1628</c:v>
                </c:pt>
                <c:pt idx="16">
                  <c:v>1728</c:v>
                </c:pt>
                <c:pt idx="17">
                  <c:v>1828</c:v>
                </c:pt>
                <c:pt idx="18">
                  <c:v>1928</c:v>
                </c:pt>
                <c:pt idx="19">
                  <c:v>2028</c:v>
                </c:pt>
                <c:pt idx="20">
                  <c:v>2128</c:v>
                </c:pt>
                <c:pt idx="21">
                  <c:v>2228</c:v>
                </c:pt>
                <c:pt idx="22">
                  <c:v>2328</c:v>
                </c:pt>
                <c:pt idx="23">
                  <c:v>2428</c:v>
                </c:pt>
                <c:pt idx="24">
                  <c:v>2528</c:v>
                </c:pt>
                <c:pt idx="25">
                  <c:v>2628</c:v>
                </c:pt>
                <c:pt idx="26">
                  <c:v>2728</c:v>
                </c:pt>
                <c:pt idx="27">
                  <c:v>2828</c:v>
                </c:pt>
                <c:pt idx="28">
                  <c:v>2928</c:v>
                </c:pt>
                <c:pt idx="29">
                  <c:v>3028</c:v>
                </c:pt>
                <c:pt idx="30">
                  <c:v>3128</c:v>
                </c:pt>
                <c:pt idx="31">
                  <c:v>3228</c:v>
                </c:pt>
                <c:pt idx="32">
                  <c:v>3340</c:v>
                </c:pt>
                <c:pt idx="33">
                  <c:v>3428</c:v>
                </c:pt>
                <c:pt idx="34">
                  <c:v>3528</c:v>
                </c:pt>
                <c:pt idx="35">
                  <c:v>3628</c:v>
                </c:pt>
                <c:pt idx="36">
                  <c:v>3728</c:v>
                </c:pt>
                <c:pt idx="37">
                  <c:v>3828</c:v>
                </c:pt>
                <c:pt idx="38">
                  <c:v>3928</c:v>
                </c:pt>
                <c:pt idx="39">
                  <c:v>4028</c:v>
                </c:pt>
                <c:pt idx="40">
                  <c:v>4128</c:v>
                </c:pt>
                <c:pt idx="41">
                  <c:v>4228</c:v>
                </c:pt>
                <c:pt idx="42">
                  <c:v>4328</c:v>
                </c:pt>
                <c:pt idx="43">
                  <c:v>4428</c:v>
                </c:pt>
                <c:pt idx="44">
                  <c:v>4528</c:v>
                </c:pt>
                <c:pt idx="45">
                  <c:v>4628</c:v>
                </c:pt>
                <c:pt idx="46">
                  <c:v>4728</c:v>
                </c:pt>
                <c:pt idx="47">
                  <c:v>4828</c:v>
                </c:pt>
                <c:pt idx="48">
                  <c:v>5000</c:v>
                </c:pt>
              </c:numCache>
            </c:numRef>
          </c:cat>
          <c:val>
            <c:numRef>
              <c:f>OpenMP!$AQ$4:$AQ$52</c:f>
              <c:numCache>
                <c:formatCode>General</c:formatCode>
                <c:ptCount val="49"/>
                <c:pt idx="0">
                  <c:v>2.8193333333333334E-3</c:v>
                </c:pt>
                <c:pt idx="1">
                  <c:v>6.9693333333333343E-3</c:v>
                </c:pt>
                <c:pt idx="2">
                  <c:v>1.4494666666666664E-2</c:v>
                </c:pt>
                <c:pt idx="3">
                  <c:v>2.5849333333333335E-2</c:v>
                </c:pt>
                <c:pt idx="4">
                  <c:v>4.2580000000000007E-2</c:v>
                </c:pt>
                <c:pt idx="5">
                  <c:v>6.4557666666666666E-2</c:v>
                </c:pt>
                <c:pt idx="6">
                  <c:v>0.10012399999999999</c:v>
                </c:pt>
                <c:pt idx="7">
                  <c:v>0.15184699999999998</c:v>
                </c:pt>
                <c:pt idx="8">
                  <c:v>0.19413433333333333</c:v>
                </c:pt>
                <c:pt idx="9">
                  <c:v>0.20181200000000002</c:v>
                </c:pt>
                <c:pt idx="10">
                  <c:v>0.28321666666666667</c:v>
                </c:pt>
                <c:pt idx="11">
                  <c:v>0.37576266666666669</c:v>
                </c:pt>
                <c:pt idx="12">
                  <c:v>0.43318066666666666</c:v>
                </c:pt>
                <c:pt idx="13">
                  <c:v>0.52451566666666671</c:v>
                </c:pt>
                <c:pt idx="14">
                  <c:v>0.52435500000000002</c:v>
                </c:pt>
                <c:pt idx="15">
                  <c:v>0.67983166666666672</c:v>
                </c:pt>
                <c:pt idx="16">
                  <c:v>0.76038166666666662</c:v>
                </c:pt>
                <c:pt idx="17">
                  <c:v>0.85909133333333332</c:v>
                </c:pt>
                <c:pt idx="18">
                  <c:v>0.87441466666666667</c:v>
                </c:pt>
                <c:pt idx="19">
                  <c:v>1.0939376666666665</c:v>
                </c:pt>
                <c:pt idx="20">
                  <c:v>1.1410089999999999</c:v>
                </c:pt>
                <c:pt idx="21">
                  <c:v>1.2855413333333334</c:v>
                </c:pt>
                <c:pt idx="22">
                  <c:v>1.2667156666666666</c:v>
                </c:pt>
                <c:pt idx="23">
                  <c:v>1.5413643333333333</c:v>
                </c:pt>
                <c:pt idx="24">
                  <c:v>1.6217073333333332</c:v>
                </c:pt>
                <c:pt idx="25">
                  <c:v>1.7951103333333334</c:v>
                </c:pt>
                <c:pt idx="26">
                  <c:v>1.7193243333333335</c:v>
                </c:pt>
                <c:pt idx="27">
                  <c:v>2.1602730000000001</c:v>
                </c:pt>
                <c:pt idx="28">
                  <c:v>2.1994036666666665</c:v>
                </c:pt>
                <c:pt idx="29">
                  <c:v>2.5705666666666667</c:v>
                </c:pt>
                <c:pt idx="30">
                  <c:v>2.3275166666666665</c:v>
                </c:pt>
                <c:pt idx="31">
                  <c:v>2.7680103333333332</c:v>
                </c:pt>
                <c:pt idx="32">
                  <c:v>2.994901</c:v>
                </c:pt>
                <c:pt idx="33">
                  <c:v>3.1373789999999997</c:v>
                </c:pt>
                <c:pt idx="34">
                  <c:v>2.9919196666666665</c:v>
                </c:pt>
                <c:pt idx="35">
                  <c:v>3.4751370000000001</c:v>
                </c:pt>
                <c:pt idx="36">
                  <c:v>3.4372076666666671</c:v>
                </c:pt>
                <c:pt idx="37">
                  <c:v>3.8585700000000003</c:v>
                </c:pt>
                <c:pt idx="38">
                  <c:v>3.7786263333333334</c:v>
                </c:pt>
                <c:pt idx="39">
                  <c:v>4.3505153333333331</c:v>
                </c:pt>
                <c:pt idx="40">
                  <c:v>5.236844333333333</c:v>
                </c:pt>
                <c:pt idx="41">
                  <c:v>4.8634139999999997</c:v>
                </c:pt>
                <c:pt idx="42">
                  <c:v>4.8096819999999996</c:v>
                </c:pt>
                <c:pt idx="43">
                  <c:v>5.4495666666666667</c:v>
                </c:pt>
                <c:pt idx="44">
                  <c:v>5.3825723333333331</c:v>
                </c:pt>
                <c:pt idx="45">
                  <c:v>5.8972189999999998</c:v>
                </c:pt>
                <c:pt idx="46">
                  <c:v>5.6420349999999999</c:v>
                </c:pt>
                <c:pt idx="47">
                  <c:v>6.4558609999999996</c:v>
                </c:pt>
                <c:pt idx="48">
                  <c:v>6.4407966666666665</c:v>
                </c:pt>
              </c:numCache>
            </c:numRef>
          </c:val>
        </c:ser>
        <c:ser>
          <c:idx val="2"/>
          <c:order val="2"/>
          <c:tx>
            <c:v>OpenMP (4 nodos)</c:v>
          </c:tx>
          <c:marker>
            <c:symbol val="none"/>
          </c:marker>
          <c:cat>
            <c:numRef>
              <c:f>Secuencial!$A$4:$A$52</c:f>
              <c:numCache>
                <c:formatCode>General</c:formatCode>
                <c:ptCount val="49"/>
                <c:pt idx="0">
                  <c:v>128</c:v>
                </c:pt>
                <c:pt idx="1">
                  <c:v>228</c:v>
                </c:pt>
                <c:pt idx="2">
                  <c:v>328</c:v>
                </c:pt>
                <c:pt idx="3">
                  <c:v>428</c:v>
                </c:pt>
                <c:pt idx="4">
                  <c:v>528</c:v>
                </c:pt>
                <c:pt idx="5">
                  <c:v>628</c:v>
                </c:pt>
                <c:pt idx="6">
                  <c:v>728</c:v>
                </c:pt>
                <c:pt idx="7">
                  <c:v>828</c:v>
                </c:pt>
                <c:pt idx="8">
                  <c:v>928</c:v>
                </c:pt>
                <c:pt idx="9">
                  <c:v>1028</c:v>
                </c:pt>
                <c:pt idx="10">
                  <c:v>1128</c:v>
                </c:pt>
                <c:pt idx="11">
                  <c:v>1228</c:v>
                </c:pt>
                <c:pt idx="12">
                  <c:v>1328</c:v>
                </c:pt>
                <c:pt idx="13">
                  <c:v>1428</c:v>
                </c:pt>
                <c:pt idx="14">
                  <c:v>1528</c:v>
                </c:pt>
                <c:pt idx="15">
                  <c:v>1628</c:v>
                </c:pt>
                <c:pt idx="16">
                  <c:v>1728</c:v>
                </c:pt>
                <c:pt idx="17">
                  <c:v>1828</c:v>
                </c:pt>
                <c:pt idx="18">
                  <c:v>1928</c:v>
                </c:pt>
                <c:pt idx="19">
                  <c:v>2028</c:v>
                </c:pt>
                <c:pt idx="20">
                  <c:v>2128</c:v>
                </c:pt>
                <c:pt idx="21">
                  <c:v>2228</c:v>
                </c:pt>
                <c:pt idx="22">
                  <c:v>2328</c:v>
                </c:pt>
                <c:pt idx="23">
                  <c:v>2428</c:v>
                </c:pt>
                <c:pt idx="24">
                  <c:v>2528</c:v>
                </c:pt>
                <c:pt idx="25">
                  <c:v>2628</c:v>
                </c:pt>
                <c:pt idx="26">
                  <c:v>2728</c:v>
                </c:pt>
                <c:pt idx="27">
                  <c:v>2828</c:v>
                </c:pt>
                <c:pt idx="28">
                  <c:v>2928</c:v>
                </c:pt>
                <c:pt idx="29">
                  <c:v>3028</c:v>
                </c:pt>
                <c:pt idx="30">
                  <c:v>3128</c:v>
                </c:pt>
                <c:pt idx="31">
                  <c:v>3228</c:v>
                </c:pt>
                <c:pt idx="32">
                  <c:v>3340</c:v>
                </c:pt>
                <c:pt idx="33">
                  <c:v>3428</c:v>
                </c:pt>
                <c:pt idx="34">
                  <c:v>3528</c:v>
                </c:pt>
                <c:pt idx="35">
                  <c:v>3628</c:v>
                </c:pt>
                <c:pt idx="36">
                  <c:v>3728</c:v>
                </c:pt>
                <c:pt idx="37">
                  <c:v>3828</c:v>
                </c:pt>
                <c:pt idx="38">
                  <c:v>3928</c:v>
                </c:pt>
                <c:pt idx="39">
                  <c:v>4028</c:v>
                </c:pt>
                <c:pt idx="40">
                  <c:v>4128</c:v>
                </c:pt>
                <c:pt idx="41">
                  <c:v>4228</c:v>
                </c:pt>
                <c:pt idx="42">
                  <c:v>4328</c:v>
                </c:pt>
                <c:pt idx="43">
                  <c:v>4428</c:v>
                </c:pt>
                <c:pt idx="44">
                  <c:v>4528</c:v>
                </c:pt>
                <c:pt idx="45">
                  <c:v>4628</c:v>
                </c:pt>
                <c:pt idx="46">
                  <c:v>4728</c:v>
                </c:pt>
                <c:pt idx="47">
                  <c:v>4828</c:v>
                </c:pt>
                <c:pt idx="48">
                  <c:v>5000</c:v>
                </c:pt>
              </c:numCache>
            </c:numRef>
          </c:cat>
          <c:val>
            <c:numRef>
              <c:f>OpenMP!$AF$4:$AF$52</c:f>
              <c:numCache>
                <c:formatCode>General</c:formatCode>
                <c:ptCount val="49"/>
                <c:pt idx="0">
                  <c:v>2.3953333333333331E-3</c:v>
                </c:pt>
                <c:pt idx="1">
                  <c:v>4.8523333333333335E-3</c:v>
                </c:pt>
                <c:pt idx="2">
                  <c:v>8.7329999999999994E-3</c:v>
                </c:pt>
                <c:pt idx="3">
                  <c:v>1.4938E-2</c:v>
                </c:pt>
                <c:pt idx="4">
                  <c:v>2.3930999999999997E-2</c:v>
                </c:pt>
                <c:pt idx="5">
                  <c:v>3.2782666666666661E-2</c:v>
                </c:pt>
                <c:pt idx="6">
                  <c:v>4.4862666666666662E-2</c:v>
                </c:pt>
                <c:pt idx="7">
                  <c:v>5.8590333333333335E-2</c:v>
                </c:pt>
                <c:pt idx="8">
                  <c:v>7.4068999999999996E-2</c:v>
                </c:pt>
                <c:pt idx="9">
                  <c:v>9.0763333333333321E-2</c:v>
                </c:pt>
                <c:pt idx="10">
                  <c:v>0.13397066666666665</c:v>
                </c:pt>
                <c:pt idx="11">
                  <c:v>0.18666099999999999</c:v>
                </c:pt>
                <c:pt idx="12">
                  <c:v>0.21037700000000001</c:v>
                </c:pt>
                <c:pt idx="13">
                  <c:v>0.27751900000000002</c:v>
                </c:pt>
                <c:pt idx="14">
                  <c:v>0.3068056666666667</c:v>
                </c:pt>
                <c:pt idx="15">
                  <c:v>0.37167366666666668</c:v>
                </c:pt>
                <c:pt idx="16">
                  <c:v>0.42301300000000003</c:v>
                </c:pt>
                <c:pt idx="17">
                  <c:v>0.47762700000000002</c:v>
                </c:pt>
                <c:pt idx="18">
                  <c:v>0.48224366666666668</c:v>
                </c:pt>
                <c:pt idx="19">
                  <c:v>0.61314999999999997</c:v>
                </c:pt>
                <c:pt idx="20">
                  <c:v>0.59635399999999994</c:v>
                </c:pt>
                <c:pt idx="21">
                  <c:v>0.72759366666666658</c:v>
                </c:pt>
                <c:pt idx="22">
                  <c:v>0.75071966666666656</c:v>
                </c:pt>
                <c:pt idx="23">
                  <c:v>0.86107033333333327</c:v>
                </c:pt>
                <c:pt idx="24">
                  <c:v>0.91032866666666656</c:v>
                </c:pt>
                <c:pt idx="25">
                  <c:v>1.0095850000000002</c:v>
                </c:pt>
                <c:pt idx="26">
                  <c:v>1.03481</c:v>
                </c:pt>
                <c:pt idx="27">
                  <c:v>1.174698</c:v>
                </c:pt>
                <c:pt idx="28">
                  <c:v>1.1837956666666667</c:v>
                </c:pt>
                <c:pt idx="29">
                  <c:v>1.501239</c:v>
                </c:pt>
                <c:pt idx="30">
                  <c:v>1.3986493333333332</c:v>
                </c:pt>
                <c:pt idx="31">
                  <c:v>1.5592293333333334</c:v>
                </c:pt>
                <c:pt idx="32">
                  <c:v>1.6577123333333332</c:v>
                </c:pt>
                <c:pt idx="33">
                  <c:v>1.7395379999999998</c:v>
                </c:pt>
                <c:pt idx="34">
                  <c:v>1.7603053333333334</c:v>
                </c:pt>
                <c:pt idx="35">
                  <c:v>1.9627429999999999</c:v>
                </c:pt>
                <c:pt idx="36">
                  <c:v>1.8482513333333335</c:v>
                </c:pt>
                <c:pt idx="37">
                  <c:v>2.1654599999999999</c:v>
                </c:pt>
                <c:pt idx="38">
                  <c:v>2.1588923333333336</c:v>
                </c:pt>
                <c:pt idx="39">
                  <c:v>2.4218759999999997</c:v>
                </c:pt>
                <c:pt idx="40">
                  <c:v>2.8520490000000005</c:v>
                </c:pt>
                <c:pt idx="41">
                  <c:v>2.6820303333333331</c:v>
                </c:pt>
                <c:pt idx="42">
                  <c:v>2.6713780000000003</c:v>
                </c:pt>
                <c:pt idx="43">
                  <c:v>2.9609036666666668</c:v>
                </c:pt>
                <c:pt idx="44">
                  <c:v>2.9392286666666667</c:v>
                </c:pt>
                <c:pt idx="45">
                  <c:v>3.2655633333333332</c:v>
                </c:pt>
                <c:pt idx="46">
                  <c:v>3.1972280000000004</c:v>
                </c:pt>
                <c:pt idx="47">
                  <c:v>3.5440703333333334</c:v>
                </c:pt>
                <c:pt idx="48">
                  <c:v>3.5768559999999998</c:v>
                </c:pt>
              </c:numCache>
            </c:numRef>
          </c:val>
        </c:ser>
        <c:ser>
          <c:idx val="3"/>
          <c:order val="3"/>
          <c:tx>
            <c:v>OpenMP (6 nodos)</c:v>
          </c:tx>
          <c:marker>
            <c:symbol val="none"/>
          </c:marker>
          <c:cat>
            <c:numRef>
              <c:f>Secuencial!$A$4:$A$52</c:f>
              <c:numCache>
                <c:formatCode>General</c:formatCode>
                <c:ptCount val="49"/>
                <c:pt idx="0">
                  <c:v>128</c:v>
                </c:pt>
                <c:pt idx="1">
                  <c:v>228</c:v>
                </c:pt>
                <c:pt idx="2">
                  <c:v>328</c:v>
                </c:pt>
                <c:pt idx="3">
                  <c:v>428</c:v>
                </c:pt>
                <c:pt idx="4">
                  <c:v>528</c:v>
                </c:pt>
                <c:pt idx="5">
                  <c:v>628</c:v>
                </c:pt>
                <c:pt idx="6">
                  <c:v>728</c:v>
                </c:pt>
                <c:pt idx="7">
                  <c:v>828</c:v>
                </c:pt>
                <c:pt idx="8">
                  <c:v>928</c:v>
                </c:pt>
                <c:pt idx="9">
                  <c:v>1028</c:v>
                </c:pt>
                <c:pt idx="10">
                  <c:v>1128</c:v>
                </c:pt>
                <c:pt idx="11">
                  <c:v>1228</c:v>
                </c:pt>
                <c:pt idx="12">
                  <c:v>1328</c:v>
                </c:pt>
                <c:pt idx="13">
                  <c:v>1428</c:v>
                </c:pt>
                <c:pt idx="14">
                  <c:v>1528</c:v>
                </c:pt>
                <c:pt idx="15">
                  <c:v>1628</c:v>
                </c:pt>
                <c:pt idx="16">
                  <c:v>1728</c:v>
                </c:pt>
                <c:pt idx="17">
                  <c:v>1828</c:v>
                </c:pt>
                <c:pt idx="18">
                  <c:v>1928</c:v>
                </c:pt>
                <c:pt idx="19">
                  <c:v>2028</c:v>
                </c:pt>
                <c:pt idx="20">
                  <c:v>2128</c:v>
                </c:pt>
                <c:pt idx="21">
                  <c:v>2228</c:v>
                </c:pt>
                <c:pt idx="22">
                  <c:v>2328</c:v>
                </c:pt>
                <c:pt idx="23">
                  <c:v>2428</c:v>
                </c:pt>
                <c:pt idx="24">
                  <c:v>2528</c:v>
                </c:pt>
                <c:pt idx="25">
                  <c:v>2628</c:v>
                </c:pt>
                <c:pt idx="26">
                  <c:v>2728</c:v>
                </c:pt>
                <c:pt idx="27">
                  <c:v>2828</c:v>
                </c:pt>
                <c:pt idx="28">
                  <c:v>2928</c:v>
                </c:pt>
                <c:pt idx="29">
                  <c:v>3028</c:v>
                </c:pt>
                <c:pt idx="30">
                  <c:v>3128</c:v>
                </c:pt>
                <c:pt idx="31">
                  <c:v>3228</c:v>
                </c:pt>
                <c:pt idx="32">
                  <c:v>3340</c:v>
                </c:pt>
                <c:pt idx="33">
                  <c:v>3428</c:v>
                </c:pt>
                <c:pt idx="34">
                  <c:v>3528</c:v>
                </c:pt>
                <c:pt idx="35">
                  <c:v>3628</c:v>
                </c:pt>
                <c:pt idx="36">
                  <c:v>3728</c:v>
                </c:pt>
                <c:pt idx="37">
                  <c:v>3828</c:v>
                </c:pt>
                <c:pt idx="38">
                  <c:v>3928</c:v>
                </c:pt>
                <c:pt idx="39">
                  <c:v>4028</c:v>
                </c:pt>
                <c:pt idx="40">
                  <c:v>4128</c:v>
                </c:pt>
                <c:pt idx="41">
                  <c:v>4228</c:v>
                </c:pt>
                <c:pt idx="42">
                  <c:v>4328</c:v>
                </c:pt>
                <c:pt idx="43">
                  <c:v>4428</c:v>
                </c:pt>
                <c:pt idx="44">
                  <c:v>4528</c:v>
                </c:pt>
                <c:pt idx="45">
                  <c:v>4628</c:v>
                </c:pt>
                <c:pt idx="46">
                  <c:v>4728</c:v>
                </c:pt>
                <c:pt idx="47">
                  <c:v>4828</c:v>
                </c:pt>
                <c:pt idx="48">
                  <c:v>5000</c:v>
                </c:pt>
              </c:numCache>
            </c:numRef>
          </c:cat>
          <c:val>
            <c:numRef>
              <c:f>OpenMP!$U$4:$U$52</c:f>
              <c:numCache>
                <c:formatCode>General</c:formatCode>
                <c:ptCount val="49"/>
                <c:pt idx="0">
                  <c:v>4.5856666666666667E-3</c:v>
                </c:pt>
                <c:pt idx="1">
                  <c:v>2.4261666666666667E-2</c:v>
                </c:pt>
                <c:pt idx="2">
                  <c:v>1.4897666666666665E-2</c:v>
                </c:pt>
                <c:pt idx="3">
                  <c:v>1.2447333333333333E-2</c:v>
                </c:pt>
                <c:pt idx="4">
                  <c:v>2.2713000000000001E-2</c:v>
                </c:pt>
                <c:pt idx="5">
                  <c:v>2.5626666666666669E-2</c:v>
                </c:pt>
                <c:pt idx="6">
                  <c:v>4.1066333333333337E-2</c:v>
                </c:pt>
                <c:pt idx="7">
                  <c:v>4.8002999999999997E-2</c:v>
                </c:pt>
                <c:pt idx="8">
                  <c:v>6.4357999999999985E-2</c:v>
                </c:pt>
                <c:pt idx="9">
                  <c:v>8.5726666666666659E-2</c:v>
                </c:pt>
                <c:pt idx="10">
                  <c:v>0.18601933333333331</c:v>
                </c:pt>
                <c:pt idx="11">
                  <c:v>0.180315</c:v>
                </c:pt>
                <c:pt idx="12">
                  <c:v>0.17810666666666666</c:v>
                </c:pt>
                <c:pt idx="13">
                  <c:v>0.21560766666666664</c:v>
                </c:pt>
                <c:pt idx="14">
                  <c:v>0.24700533333333333</c:v>
                </c:pt>
                <c:pt idx="15">
                  <c:v>0.29994099999999996</c:v>
                </c:pt>
                <c:pt idx="16">
                  <c:v>0.4008496666666666</c:v>
                </c:pt>
                <c:pt idx="17">
                  <c:v>0.43230399999999997</c:v>
                </c:pt>
                <c:pt idx="18">
                  <c:v>0.43397166666666664</c:v>
                </c:pt>
                <c:pt idx="19">
                  <c:v>0.58814500000000003</c:v>
                </c:pt>
                <c:pt idx="20">
                  <c:v>0.59477466666666667</c:v>
                </c:pt>
                <c:pt idx="21">
                  <c:v>0.65760600000000002</c:v>
                </c:pt>
                <c:pt idx="22">
                  <c:v>0.65331033333333333</c:v>
                </c:pt>
                <c:pt idx="23">
                  <c:v>0.72558199999999984</c:v>
                </c:pt>
                <c:pt idx="24">
                  <c:v>0.79757966666666658</c:v>
                </c:pt>
                <c:pt idx="25">
                  <c:v>0.80737199999999998</c:v>
                </c:pt>
                <c:pt idx="26">
                  <c:v>0.84713533333333324</c:v>
                </c:pt>
                <c:pt idx="27">
                  <c:v>1.010737</c:v>
                </c:pt>
                <c:pt idx="28">
                  <c:v>1.012084</c:v>
                </c:pt>
                <c:pt idx="29">
                  <c:v>1.3548836666666666</c:v>
                </c:pt>
                <c:pt idx="30">
                  <c:v>1.1228880000000001</c:v>
                </c:pt>
                <c:pt idx="31">
                  <c:v>1.2846523333333335</c:v>
                </c:pt>
                <c:pt idx="32">
                  <c:v>1.4666649999999999</c:v>
                </c:pt>
                <c:pt idx="33">
                  <c:v>1.4315126666666667</c:v>
                </c:pt>
                <c:pt idx="34">
                  <c:v>1.5182969999999998</c:v>
                </c:pt>
                <c:pt idx="35">
                  <c:v>1.6126579999999999</c:v>
                </c:pt>
                <c:pt idx="36">
                  <c:v>1.6137163333333333</c:v>
                </c:pt>
                <c:pt idx="37">
                  <c:v>1.7506936666666668</c:v>
                </c:pt>
                <c:pt idx="38">
                  <c:v>1.7695846666666668</c:v>
                </c:pt>
                <c:pt idx="39">
                  <c:v>1.9607649999999996</c:v>
                </c:pt>
                <c:pt idx="40">
                  <c:v>2.8927433333333337</c:v>
                </c:pt>
                <c:pt idx="41">
                  <c:v>2.1527876666666668</c:v>
                </c:pt>
                <c:pt idx="42">
                  <c:v>2.2527346666666666</c:v>
                </c:pt>
                <c:pt idx="43">
                  <c:v>2.3034566666666669</c:v>
                </c:pt>
                <c:pt idx="44">
                  <c:v>2.4924459999999997</c:v>
                </c:pt>
                <c:pt idx="45">
                  <c:v>2.6266886666666664</c:v>
                </c:pt>
                <c:pt idx="46">
                  <c:v>2.6514450000000003</c:v>
                </c:pt>
                <c:pt idx="47">
                  <c:v>2.8881510000000001</c:v>
                </c:pt>
                <c:pt idx="48">
                  <c:v>3.1621723333333329</c:v>
                </c:pt>
              </c:numCache>
            </c:numRef>
          </c:val>
        </c:ser>
        <c:ser>
          <c:idx val="4"/>
          <c:order val="4"/>
          <c:tx>
            <c:v>OpenMP (8 nodos)</c:v>
          </c:tx>
          <c:marker>
            <c:symbol val="none"/>
          </c:marker>
          <c:cat>
            <c:numRef>
              <c:f>Secuencial!$A$4:$A$52</c:f>
              <c:numCache>
                <c:formatCode>General</c:formatCode>
                <c:ptCount val="49"/>
                <c:pt idx="0">
                  <c:v>128</c:v>
                </c:pt>
                <c:pt idx="1">
                  <c:v>228</c:v>
                </c:pt>
                <c:pt idx="2">
                  <c:v>328</c:v>
                </c:pt>
                <c:pt idx="3">
                  <c:v>428</c:v>
                </c:pt>
                <c:pt idx="4">
                  <c:v>528</c:v>
                </c:pt>
                <c:pt idx="5">
                  <c:v>628</c:v>
                </c:pt>
                <c:pt idx="6">
                  <c:v>728</c:v>
                </c:pt>
                <c:pt idx="7">
                  <c:v>828</c:v>
                </c:pt>
                <c:pt idx="8">
                  <c:v>928</c:v>
                </c:pt>
                <c:pt idx="9">
                  <c:v>1028</c:v>
                </c:pt>
                <c:pt idx="10">
                  <c:v>1128</c:v>
                </c:pt>
                <c:pt idx="11">
                  <c:v>1228</c:v>
                </c:pt>
                <c:pt idx="12">
                  <c:v>1328</c:v>
                </c:pt>
                <c:pt idx="13">
                  <c:v>1428</c:v>
                </c:pt>
                <c:pt idx="14">
                  <c:v>1528</c:v>
                </c:pt>
                <c:pt idx="15">
                  <c:v>1628</c:v>
                </c:pt>
                <c:pt idx="16">
                  <c:v>1728</c:v>
                </c:pt>
                <c:pt idx="17">
                  <c:v>1828</c:v>
                </c:pt>
                <c:pt idx="18">
                  <c:v>1928</c:v>
                </c:pt>
                <c:pt idx="19">
                  <c:v>2028</c:v>
                </c:pt>
                <c:pt idx="20">
                  <c:v>2128</c:v>
                </c:pt>
                <c:pt idx="21">
                  <c:v>2228</c:v>
                </c:pt>
                <c:pt idx="22">
                  <c:v>2328</c:v>
                </c:pt>
                <c:pt idx="23">
                  <c:v>2428</c:v>
                </c:pt>
                <c:pt idx="24">
                  <c:v>2528</c:v>
                </c:pt>
                <c:pt idx="25">
                  <c:v>2628</c:v>
                </c:pt>
                <c:pt idx="26">
                  <c:v>2728</c:v>
                </c:pt>
                <c:pt idx="27">
                  <c:v>2828</c:v>
                </c:pt>
                <c:pt idx="28">
                  <c:v>2928</c:v>
                </c:pt>
                <c:pt idx="29">
                  <c:v>3028</c:v>
                </c:pt>
                <c:pt idx="30">
                  <c:v>3128</c:v>
                </c:pt>
                <c:pt idx="31">
                  <c:v>3228</c:v>
                </c:pt>
                <c:pt idx="32">
                  <c:v>3340</c:v>
                </c:pt>
                <c:pt idx="33">
                  <c:v>3428</c:v>
                </c:pt>
                <c:pt idx="34">
                  <c:v>3528</c:v>
                </c:pt>
                <c:pt idx="35">
                  <c:v>3628</c:v>
                </c:pt>
                <c:pt idx="36">
                  <c:v>3728</c:v>
                </c:pt>
                <c:pt idx="37">
                  <c:v>3828</c:v>
                </c:pt>
                <c:pt idx="38">
                  <c:v>3928</c:v>
                </c:pt>
                <c:pt idx="39">
                  <c:v>4028</c:v>
                </c:pt>
                <c:pt idx="40">
                  <c:v>4128</c:v>
                </c:pt>
                <c:pt idx="41">
                  <c:v>4228</c:v>
                </c:pt>
                <c:pt idx="42">
                  <c:v>4328</c:v>
                </c:pt>
                <c:pt idx="43">
                  <c:v>4428</c:v>
                </c:pt>
                <c:pt idx="44">
                  <c:v>4528</c:v>
                </c:pt>
                <c:pt idx="45">
                  <c:v>4628</c:v>
                </c:pt>
                <c:pt idx="46">
                  <c:v>4728</c:v>
                </c:pt>
                <c:pt idx="47">
                  <c:v>4828</c:v>
                </c:pt>
                <c:pt idx="48">
                  <c:v>5000</c:v>
                </c:pt>
              </c:numCache>
            </c:numRef>
          </c:cat>
          <c:val>
            <c:numRef>
              <c:f>OpenMP!$J$4:$J$52</c:f>
              <c:numCache>
                <c:formatCode>General</c:formatCode>
                <c:ptCount val="49"/>
                <c:pt idx="0">
                  <c:v>1.3828666666666664E-2</c:v>
                </c:pt>
                <c:pt idx="1">
                  <c:v>1.1221666666666666E-2</c:v>
                </c:pt>
                <c:pt idx="2">
                  <c:v>4.4613999999999994E-2</c:v>
                </c:pt>
                <c:pt idx="3">
                  <c:v>1.8838999999999998E-2</c:v>
                </c:pt>
                <c:pt idx="4">
                  <c:v>2.6558666666666664E-2</c:v>
                </c:pt>
                <c:pt idx="5">
                  <c:v>2.6897666666666667E-2</c:v>
                </c:pt>
                <c:pt idx="6">
                  <c:v>3.9061000000000005E-2</c:v>
                </c:pt>
                <c:pt idx="7">
                  <c:v>4.1461666666666668E-2</c:v>
                </c:pt>
                <c:pt idx="8">
                  <c:v>0.131276</c:v>
                </c:pt>
                <c:pt idx="9">
                  <c:v>7.5715666666666667E-2</c:v>
                </c:pt>
                <c:pt idx="10">
                  <c:v>0.1883796666666667</c:v>
                </c:pt>
                <c:pt idx="11">
                  <c:v>0.251473</c:v>
                </c:pt>
                <c:pt idx="12">
                  <c:v>0.19029433333333334</c:v>
                </c:pt>
                <c:pt idx="13">
                  <c:v>0.21278033333333335</c:v>
                </c:pt>
                <c:pt idx="14">
                  <c:v>0.24453666666666671</c:v>
                </c:pt>
                <c:pt idx="15">
                  <c:v>0.32117166666666663</c:v>
                </c:pt>
                <c:pt idx="16">
                  <c:v>0.34961233333333336</c:v>
                </c:pt>
                <c:pt idx="17">
                  <c:v>0.37297866666666674</c:v>
                </c:pt>
                <c:pt idx="18">
                  <c:v>0.462343</c:v>
                </c:pt>
                <c:pt idx="19">
                  <c:v>0.59982999999999997</c:v>
                </c:pt>
                <c:pt idx="20">
                  <c:v>0.50062899999999999</c:v>
                </c:pt>
                <c:pt idx="21">
                  <c:v>0.55667233333333332</c:v>
                </c:pt>
                <c:pt idx="22">
                  <c:v>0.69409566666666667</c:v>
                </c:pt>
                <c:pt idx="23">
                  <c:v>0.6695943333333334</c:v>
                </c:pt>
                <c:pt idx="24">
                  <c:v>0.71878600000000004</c:v>
                </c:pt>
                <c:pt idx="25">
                  <c:v>0.77783033333333329</c:v>
                </c:pt>
                <c:pt idx="26">
                  <c:v>0.81688999999999989</c:v>
                </c:pt>
                <c:pt idx="27">
                  <c:v>0.88355633333333339</c:v>
                </c:pt>
                <c:pt idx="28">
                  <c:v>0.95740933333333322</c:v>
                </c:pt>
                <c:pt idx="29">
                  <c:v>1.2222203333333332</c:v>
                </c:pt>
                <c:pt idx="30">
                  <c:v>1.1317603333333333</c:v>
                </c:pt>
                <c:pt idx="31">
                  <c:v>1.1766673333333333</c:v>
                </c:pt>
                <c:pt idx="32">
                  <c:v>1.4008833333333335</c:v>
                </c:pt>
                <c:pt idx="33">
                  <c:v>1.3000863333333332</c:v>
                </c:pt>
                <c:pt idx="34">
                  <c:v>1.396566</c:v>
                </c:pt>
                <c:pt idx="35">
                  <c:v>1.4796743333333333</c:v>
                </c:pt>
                <c:pt idx="36">
                  <c:v>1.6453833333333334</c:v>
                </c:pt>
                <c:pt idx="37">
                  <c:v>1.639267</c:v>
                </c:pt>
                <c:pt idx="38">
                  <c:v>1.7581790000000002</c:v>
                </c:pt>
                <c:pt idx="39">
                  <c:v>1.8510146666666667</c:v>
                </c:pt>
                <c:pt idx="40">
                  <c:v>2.6920376666666663</c:v>
                </c:pt>
                <c:pt idx="41">
                  <c:v>2.0034833333333335</c:v>
                </c:pt>
                <c:pt idx="42">
                  <c:v>2.116160666666667</c:v>
                </c:pt>
                <c:pt idx="43">
                  <c:v>2.1855759999999997</c:v>
                </c:pt>
                <c:pt idx="44">
                  <c:v>2.3214793333333335</c:v>
                </c:pt>
                <c:pt idx="45">
                  <c:v>2.3782626666666666</c:v>
                </c:pt>
                <c:pt idx="46">
                  <c:v>2.4957283333333335</c:v>
                </c:pt>
                <c:pt idx="47">
                  <c:v>2.6609513333333332</c:v>
                </c:pt>
                <c:pt idx="48">
                  <c:v>2.8678000000000003</c:v>
                </c:pt>
              </c:numCache>
            </c:numRef>
          </c:val>
        </c:ser>
        <c:marker val="1"/>
        <c:axId val="140213632"/>
        <c:axId val="140265344"/>
      </c:lineChart>
      <c:catAx>
        <c:axId val="140213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a-ES"/>
                  <a:t>Tamaño de la matriz</a:t>
                </a:r>
              </a:p>
            </c:rich>
          </c:tx>
          <c:layout>
            <c:manualLayout>
              <c:xMode val="edge"/>
              <c:yMode val="edge"/>
              <c:x val="0.25755258278040516"/>
              <c:y val="0.91812301117227602"/>
            </c:manualLayout>
          </c:layout>
        </c:title>
        <c:numFmt formatCode="General" sourceLinked="1"/>
        <c:tickLblPos val="nextTo"/>
        <c:crossAx val="140265344"/>
        <c:crosses val="autoZero"/>
        <c:auto val="1"/>
        <c:lblAlgn val="ctr"/>
        <c:lblOffset val="100"/>
      </c:catAx>
      <c:valAx>
        <c:axId val="140265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a-ES"/>
                  <a:t>Tiempo</a:t>
                </a:r>
                <a:r>
                  <a:rPr lang="ca-ES" baseline="0"/>
                  <a:t> (segundos)</a:t>
                </a:r>
                <a:endParaRPr lang="ca-ES"/>
              </a:p>
            </c:rich>
          </c:tx>
          <c:layout/>
        </c:title>
        <c:numFmt formatCode="General" sourceLinked="1"/>
        <c:tickLblPos val="nextTo"/>
        <c:crossAx val="140213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a-ES"/>
  <c:chart>
    <c:plotArea>
      <c:layout/>
      <c:lineChart>
        <c:grouping val="standard"/>
        <c:ser>
          <c:idx val="0"/>
          <c:order val="0"/>
          <c:tx>
            <c:v>Experimental</c:v>
          </c:tx>
          <c:marker>
            <c:symbol val="none"/>
          </c:marker>
          <c:cat>
            <c:numRef>
              <c:f>Secuencial!$A$4:$A$52</c:f>
              <c:numCache>
                <c:formatCode>General</c:formatCode>
                <c:ptCount val="49"/>
                <c:pt idx="0">
                  <c:v>128</c:v>
                </c:pt>
                <c:pt idx="1">
                  <c:v>228</c:v>
                </c:pt>
                <c:pt idx="2">
                  <c:v>328</c:v>
                </c:pt>
                <c:pt idx="3">
                  <c:v>428</c:v>
                </c:pt>
                <c:pt idx="4">
                  <c:v>528</c:v>
                </c:pt>
                <c:pt idx="5">
                  <c:v>628</c:v>
                </c:pt>
                <c:pt idx="6">
                  <c:v>728</c:v>
                </c:pt>
                <c:pt idx="7">
                  <c:v>828</c:v>
                </c:pt>
                <c:pt idx="8">
                  <c:v>928</c:v>
                </c:pt>
                <c:pt idx="9">
                  <c:v>1028</c:v>
                </c:pt>
                <c:pt idx="10">
                  <c:v>1128</c:v>
                </c:pt>
                <c:pt idx="11">
                  <c:v>1228</c:v>
                </c:pt>
                <c:pt idx="12">
                  <c:v>1328</c:v>
                </c:pt>
                <c:pt idx="13">
                  <c:v>1428</c:v>
                </c:pt>
                <c:pt idx="14">
                  <c:v>1528</c:v>
                </c:pt>
                <c:pt idx="15">
                  <c:v>1628</c:v>
                </c:pt>
                <c:pt idx="16">
                  <c:v>1728</c:v>
                </c:pt>
                <c:pt idx="17">
                  <c:v>1828</c:v>
                </c:pt>
                <c:pt idx="18">
                  <c:v>1928</c:v>
                </c:pt>
                <c:pt idx="19">
                  <c:v>2028</c:v>
                </c:pt>
                <c:pt idx="20">
                  <c:v>2128</c:v>
                </c:pt>
                <c:pt idx="21">
                  <c:v>2228</c:v>
                </c:pt>
                <c:pt idx="22">
                  <c:v>2328</c:v>
                </c:pt>
                <c:pt idx="23">
                  <c:v>2428</c:v>
                </c:pt>
                <c:pt idx="24">
                  <c:v>2528</c:v>
                </c:pt>
                <c:pt idx="25">
                  <c:v>2628</c:v>
                </c:pt>
                <c:pt idx="26">
                  <c:v>2728</c:v>
                </c:pt>
                <c:pt idx="27">
                  <c:v>2828</c:v>
                </c:pt>
                <c:pt idx="28">
                  <c:v>2928</c:v>
                </c:pt>
                <c:pt idx="29">
                  <c:v>3028</c:v>
                </c:pt>
                <c:pt idx="30">
                  <c:v>3128</c:v>
                </c:pt>
                <c:pt idx="31">
                  <c:v>3228</c:v>
                </c:pt>
                <c:pt idx="32">
                  <c:v>3340</c:v>
                </c:pt>
                <c:pt idx="33">
                  <c:v>3428</c:v>
                </c:pt>
                <c:pt idx="34">
                  <c:v>3528</c:v>
                </c:pt>
                <c:pt idx="35">
                  <c:v>3628</c:v>
                </c:pt>
                <c:pt idx="36">
                  <c:v>3728</c:v>
                </c:pt>
                <c:pt idx="37">
                  <c:v>3828</c:v>
                </c:pt>
                <c:pt idx="38">
                  <c:v>3928</c:v>
                </c:pt>
                <c:pt idx="39">
                  <c:v>4028</c:v>
                </c:pt>
                <c:pt idx="40">
                  <c:v>4128</c:v>
                </c:pt>
                <c:pt idx="41">
                  <c:v>4228</c:v>
                </c:pt>
                <c:pt idx="42">
                  <c:v>4328</c:v>
                </c:pt>
                <c:pt idx="43">
                  <c:v>4428</c:v>
                </c:pt>
                <c:pt idx="44">
                  <c:v>4528</c:v>
                </c:pt>
                <c:pt idx="45">
                  <c:v>4628</c:v>
                </c:pt>
                <c:pt idx="46">
                  <c:v>4728</c:v>
                </c:pt>
                <c:pt idx="47">
                  <c:v>4828</c:v>
                </c:pt>
                <c:pt idx="48">
                  <c:v>5000</c:v>
                </c:pt>
              </c:numCache>
            </c:numRef>
          </c:cat>
          <c:val>
            <c:numRef>
              <c:f>Secuencial!$J$4:$J$52</c:f>
              <c:numCache>
                <c:formatCode>General</c:formatCode>
                <c:ptCount val="49"/>
                <c:pt idx="0">
                  <c:v>3.8980000000000004E-3</c:v>
                </c:pt>
                <c:pt idx="1">
                  <c:v>1.2139666666666667E-2</c:v>
                </c:pt>
                <c:pt idx="2">
                  <c:v>2.6788999999999997E-2</c:v>
                </c:pt>
                <c:pt idx="3">
                  <c:v>5.0909666666666666E-2</c:v>
                </c:pt>
                <c:pt idx="4">
                  <c:v>9.8365999999999995E-2</c:v>
                </c:pt>
                <c:pt idx="5">
                  <c:v>0.17040633333333333</c:v>
                </c:pt>
                <c:pt idx="6">
                  <c:v>0.21438633333333335</c:v>
                </c:pt>
                <c:pt idx="7">
                  <c:v>0.30621233333333331</c:v>
                </c:pt>
                <c:pt idx="8">
                  <c:v>0.35238233333333335</c:v>
                </c:pt>
                <c:pt idx="9">
                  <c:v>0.35256933333333335</c:v>
                </c:pt>
                <c:pt idx="10">
                  <c:v>0.52450833333333335</c:v>
                </c:pt>
                <c:pt idx="11">
                  <c:v>0.71664333333333341</c:v>
                </c:pt>
                <c:pt idx="12">
                  <c:v>0.73401300000000003</c:v>
                </c:pt>
                <c:pt idx="13">
                  <c:v>0.97767033333333331</c:v>
                </c:pt>
                <c:pt idx="14">
                  <c:v>0.96939200000000003</c:v>
                </c:pt>
                <c:pt idx="15">
                  <c:v>1.271026</c:v>
                </c:pt>
                <c:pt idx="16">
                  <c:v>1.2221186666666666</c:v>
                </c:pt>
                <c:pt idx="17">
                  <c:v>1.5949946666666666</c:v>
                </c:pt>
                <c:pt idx="18">
                  <c:v>1.6037836666666667</c:v>
                </c:pt>
                <c:pt idx="19">
                  <c:v>2.0365513333333332</c:v>
                </c:pt>
                <c:pt idx="20">
                  <c:v>1.9245089999999998</c:v>
                </c:pt>
                <c:pt idx="21">
                  <c:v>2.4363776666666666</c:v>
                </c:pt>
                <c:pt idx="22">
                  <c:v>2.3191943333333334</c:v>
                </c:pt>
                <c:pt idx="23">
                  <c:v>2.8934973333333338</c:v>
                </c:pt>
                <c:pt idx="24">
                  <c:v>2.7049703333333333</c:v>
                </c:pt>
                <c:pt idx="25">
                  <c:v>3.3900746666666666</c:v>
                </c:pt>
                <c:pt idx="26">
                  <c:v>3.1822616666666668</c:v>
                </c:pt>
                <c:pt idx="27">
                  <c:v>4.0288253333333328</c:v>
                </c:pt>
                <c:pt idx="28">
                  <c:v>3.7380073333333335</c:v>
                </c:pt>
                <c:pt idx="29">
                  <c:v>4.7351090000000005</c:v>
                </c:pt>
                <c:pt idx="30">
                  <c:v>4.3161976666666666</c:v>
                </c:pt>
                <c:pt idx="31">
                  <c:v>5.2475853333333333</c:v>
                </c:pt>
                <c:pt idx="32">
                  <c:v>5.6244659999999991</c:v>
                </c:pt>
                <c:pt idx="33">
                  <c:v>5.9195656666666663</c:v>
                </c:pt>
                <c:pt idx="34">
                  <c:v>5.4240579999999996</c:v>
                </c:pt>
                <c:pt idx="35">
                  <c:v>6.6289199999999999</c:v>
                </c:pt>
                <c:pt idx="36">
                  <c:v>6.0505696666666671</c:v>
                </c:pt>
                <c:pt idx="37">
                  <c:v>7.377908333333334</c:v>
                </c:pt>
                <c:pt idx="38">
                  <c:v>6.7297976666666663</c:v>
                </c:pt>
                <c:pt idx="39">
                  <c:v>8.1860020000000002</c:v>
                </c:pt>
                <c:pt idx="40">
                  <c:v>8.2870643333333334</c:v>
                </c:pt>
                <c:pt idx="41">
                  <c:v>9.2450203333333345</c:v>
                </c:pt>
                <c:pt idx="42">
                  <c:v>8.3731436666666657</c:v>
                </c:pt>
                <c:pt idx="43">
                  <c:v>10.138789333333333</c:v>
                </c:pt>
                <c:pt idx="44">
                  <c:v>9.1679246666666661</c:v>
                </c:pt>
                <c:pt idx="45">
                  <c:v>11.060128999999998</c:v>
                </c:pt>
                <c:pt idx="46">
                  <c:v>10.003288333333334</c:v>
                </c:pt>
                <c:pt idx="47">
                  <c:v>12.032029333333334</c:v>
                </c:pt>
                <c:pt idx="48">
                  <c:v>11.181761333333334</c:v>
                </c:pt>
              </c:numCache>
            </c:numRef>
          </c:val>
        </c:ser>
        <c:ser>
          <c:idx val="1"/>
          <c:order val="1"/>
          <c:tx>
            <c:v>Teórico</c:v>
          </c:tx>
          <c:marker>
            <c:symbol val="none"/>
          </c:marker>
          <c:val>
            <c:numRef>
              <c:f>Teórico!$E$3:$E$51</c:f>
              <c:numCache>
                <c:formatCode>0.00</c:formatCode>
                <c:ptCount val="49"/>
                <c:pt idx="0">
                  <c:v>5.7070949999999997E-3</c:v>
                </c:pt>
                <c:pt idx="1">
                  <c:v>1.9286156999999998E-2</c:v>
                </c:pt>
                <c:pt idx="2">
                  <c:v>4.1144087999999995E-2</c:v>
                </c:pt>
                <c:pt idx="3">
                  <c:v>7.2199419000000015E-2</c:v>
                </c:pt>
                <c:pt idx="4">
                  <c:v>0.109818819</c:v>
                </c:pt>
                <c:pt idx="5">
                  <c:v>0.16004025</c:v>
                </c:pt>
                <c:pt idx="6">
                  <c:v>0.21500834999999999</c:v>
                </c:pt>
                <c:pt idx="7">
                  <c:v>0.27807645000000003</c:v>
                </c:pt>
                <c:pt idx="8">
                  <c:v>0.35959268100000003</c:v>
                </c:pt>
                <c:pt idx="9">
                  <c:v>0.44120948100000001</c:v>
                </c:pt>
                <c:pt idx="10">
                  <c:v>0.53116628099999996</c:v>
                </c:pt>
                <c:pt idx="11">
                  <c:v>0.62946308100000004</c:v>
                </c:pt>
                <c:pt idx="12">
                  <c:v>0.75728281200000003</c:v>
                </c:pt>
                <c:pt idx="13">
                  <c:v>0.87556831199999996</c:v>
                </c:pt>
                <c:pt idx="14">
                  <c:v>1.0024338119999998</c:v>
                </c:pt>
                <c:pt idx="15">
                  <c:v>1.1378793119999999</c:v>
                </c:pt>
                <c:pt idx="16">
                  <c:v>1.2819048119999998</c:v>
                </c:pt>
                <c:pt idx="17">
                  <c:v>1.434510312</c:v>
                </c:pt>
                <c:pt idx="18">
                  <c:v>1.6403309429999999</c:v>
                </c:pt>
                <c:pt idx="19">
                  <c:v>1.8148451430000001</c:v>
                </c:pt>
                <c:pt idx="20">
                  <c:v>1.9981793429999999</c:v>
                </c:pt>
                <c:pt idx="21">
                  <c:v>2.1903335429999999</c:v>
                </c:pt>
                <c:pt idx="22">
                  <c:v>2.391307743</c:v>
                </c:pt>
                <c:pt idx="23">
                  <c:v>2.6011019429999997</c:v>
                </c:pt>
                <c:pt idx="24">
                  <c:v>2.8197161429999995</c:v>
                </c:pt>
                <c:pt idx="25">
                  <c:v>3.0471503430000002</c:v>
                </c:pt>
                <c:pt idx="26">
                  <c:v>3.2834045429999996</c:v>
                </c:pt>
                <c:pt idx="27">
                  <c:v>3.6244921739999998</c:v>
                </c:pt>
                <c:pt idx="28">
                  <c:v>3.8852950739999996</c:v>
                </c:pt>
                <c:pt idx="29">
                  <c:v>4.1551579739999998</c:v>
                </c:pt>
                <c:pt idx="30">
                  <c:v>4.4340808740000002</c:v>
                </c:pt>
                <c:pt idx="31">
                  <c:v>4.7220637739999995</c:v>
                </c:pt>
                <c:pt idx="32">
                  <c:v>5.0553606539999993</c:v>
                </c:pt>
                <c:pt idx="33">
                  <c:v>5.3252095739999996</c:v>
                </c:pt>
                <c:pt idx="34">
                  <c:v>5.6403724740000003</c:v>
                </c:pt>
                <c:pt idx="35">
                  <c:v>5.9645953739999991</c:v>
                </c:pt>
                <c:pt idx="36">
                  <c:v>6.2978782739999986</c:v>
                </c:pt>
                <c:pt idx="37">
                  <c:v>6.6402211739999997</c:v>
                </c:pt>
                <c:pt idx="38">
                  <c:v>6.9916240740000006</c:v>
                </c:pt>
                <c:pt idx="39">
                  <c:v>7.3520869740000006</c:v>
                </c:pt>
                <c:pt idx="40">
                  <c:v>7.9261564049999995</c:v>
                </c:pt>
                <c:pt idx="41">
                  <c:v>8.3147680049999995</c:v>
                </c:pt>
                <c:pt idx="42">
                  <c:v>8.7126796049999999</c:v>
                </c:pt>
                <c:pt idx="43">
                  <c:v>9.1198912050000001</c:v>
                </c:pt>
                <c:pt idx="44">
                  <c:v>9.5364028049999998</c:v>
                </c:pt>
                <c:pt idx="45">
                  <c:v>9.9622144049999992</c:v>
                </c:pt>
                <c:pt idx="46">
                  <c:v>10.397326004999998</c:v>
                </c:pt>
                <c:pt idx="47">
                  <c:v>10.841737605</c:v>
                </c:pt>
                <c:pt idx="48">
                  <c:v>11.627880117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cat>
            <c:numRef>
              <c:f>Secuencial!$A$4:$A$52</c:f>
              <c:numCache>
                <c:formatCode>General</c:formatCode>
                <c:ptCount val="49"/>
                <c:pt idx="0">
                  <c:v>128</c:v>
                </c:pt>
                <c:pt idx="1">
                  <c:v>228</c:v>
                </c:pt>
                <c:pt idx="2">
                  <c:v>328</c:v>
                </c:pt>
                <c:pt idx="3">
                  <c:v>428</c:v>
                </c:pt>
                <c:pt idx="4">
                  <c:v>528</c:v>
                </c:pt>
                <c:pt idx="5">
                  <c:v>628</c:v>
                </c:pt>
                <c:pt idx="6">
                  <c:v>728</c:v>
                </c:pt>
                <c:pt idx="7">
                  <c:v>828</c:v>
                </c:pt>
                <c:pt idx="8">
                  <c:v>928</c:v>
                </c:pt>
                <c:pt idx="9">
                  <c:v>1028</c:v>
                </c:pt>
                <c:pt idx="10">
                  <c:v>1128</c:v>
                </c:pt>
                <c:pt idx="11">
                  <c:v>1228</c:v>
                </c:pt>
                <c:pt idx="12">
                  <c:v>1328</c:v>
                </c:pt>
                <c:pt idx="13">
                  <c:v>1428</c:v>
                </c:pt>
                <c:pt idx="14">
                  <c:v>1528</c:v>
                </c:pt>
                <c:pt idx="15">
                  <c:v>1628</c:v>
                </c:pt>
                <c:pt idx="16">
                  <c:v>1728</c:v>
                </c:pt>
                <c:pt idx="17">
                  <c:v>1828</c:v>
                </c:pt>
                <c:pt idx="18">
                  <c:v>1928</c:v>
                </c:pt>
                <c:pt idx="19">
                  <c:v>2028</c:v>
                </c:pt>
                <c:pt idx="20">
                  <c:v>2128</c:v>
                </c:pt>
                <c:pt idx="21">
                  <c:v>2228</c:v>
                </c:pt>
                <c:pt idx="22">
                  <c:v>2328</c:v>
                </c:pt>
                <c:pt idx="23">
                  <c:v>2428</c:v>
                </c:pt>
                <c:pt idx="24">
                  <c:v>2528</c:v>
                </c:pt>
                <c:pt idx="25">
                  <c:v>2628</c:v>
                </c:pt>
                <c:pt idx="26">
                  <c:v>2728</c:v>
                </c:pt>
                <c:pt idx="27">
                  <c:v>2828</c:v>
                </c:pt>
                <c:pt idx="28">
                  <c:v>2928</c:v>
                </c:pt>
                <c:pt idx="29">
                  <c:v>3028</c:v>
                </c:pt>
                <c:pt idx="30">
                  <c:v>3128</c:v>
                </c:pt>
                <c:pt idx="31">
                  <c:v>3228</c:v>
                </c:pt>
                <c:pt idx="32">
                  <c:v>3340</c:v>
                </c:pt>
                <c:pt idx="33">
                  <c:v>3428</c:v>
                </c:pt>
                <c:pt idx="34">
                  <c:v>3528</c:v>
                </c:pt>
                <c:pt idx="35">
                  <c:v>3628</c:v>
                </c:pt>
                <c:pt idx="36">
                  <c:v>3728</c:v>
                </c:pt>
                <c:pt idx="37">
                  <c:v>3828</c:v>
                </c:pt>
                <c:pt idx="38">
                  <c:v>3928</c:v>
                </c:pt>
                <c:pt idx="39">
                  <c:v>4028</c:v>
                </c:pt>
                <c:pt idx="40">
                  <c:v>4128</c:v>
                </c:pt>
                <c:pt idx="41">
                  <c:v>4228</c:v>
                </c:pt>
                <c:pt idx="42">
                  <c:v>4328</c:v>
                </c:pt>
                <c:pt idx="43">
                  <c:v>4428</c:v>
                </c:pt>
                <c:pt idx="44">
                  <c:v>4528</c:v>
                </c:pt>
                <c:pt idx="45">
                  <c:v>4628</c:v>
                </c:pt>
                <c:pt idx="46">
                  <c:v>4728</c:v>
                </c:pt>
                <c:pt idx="47">
                  <c:v>4828</c:v>
                </c:pt>
                <c:pt idx="48">
                  <c:v>5000</c:v>
                </c:pt>
              </c:numCache>
            </c:numRef>
          </c:cat>
          <c:val>
            <c:numRef>
              <c:f>Teórico!$B$4</c:f>
              <c:numCache>
                <c:formatCode>0.00E+00</c:formatCode>
                <c:ptCount val="1"/>
                <c:pt idx="0">
                  <c:v>3E-9</c:v>
                </c:pt>
              </c:numCache>
            </c:numRef>
          </c:val>
        </c:ser>
        <c:marker val="1"/>
        <c:axId val="140378112"/>
        <c:axId val="140380032"/>
      </c:lineChart>
      <c:catAx>
        <c:axId val="140378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ca-ES"/>
                  <a:t>Tamaño de la</a:t>
                </a:r>
                <a:r>
                  <a:rPr lang="ca-ES" baseline="0"/>
                  <a:t> matriz</a:t>
                </a:r>
                <a:endParaRPr lang="ca-ES"/>
              </a:p>
            </c:rich>
          </c:tx>
          <c:layout>
            <c:manualLayout>
              <c:xMode val="edge"/>
              <c:yMode val="edge"/>
              <c:x val="0.32976640022871584"/>
              <c:y val="0.92566210680618566"/>
            </c:manualLayout>
          </c:layout>
        </c:title>
        <c:numFmt formatCode="General" sourceLinked="1"/>
        <c:tickLblPos val="nextTo"/>
        <c:crossAx val="140380032"/>
        <c:crosses val="autoZero"/>
        <c:auto val="1"/>
        <c:lblAlgn val="ctr"/>
        <c:lblOffset val="100"/>
      </c:catAx>
      <c:valAx>
        <c:axId val="140380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ca-ES"/>
                  <a:t>Tiempo (segundos)</a:t>
                </a:r>
              </a:p>
            </c:rich>
          </c:tx>
          <c:layout/>
        </c:title>
        <c:numFmt formatCode="General" sourceLinked="1"/>
        <c:tickLblPos val="nextTo"/>
        <c:crossAx val="140378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a-ES"/>
  <c:chart>
    <c:plotArea>
      <c:layout>
        <c:manualLayout>
          <c:layoutTarget val="inner"/>
          <c:xMode val="edge"/>
          <c:yMode val="edge"/>
          <c:x val="6.5444006999125115E-2"/>
          <c:y val="4.1212025556939015E-2"/>
          <c:w val="0.89451801479360538"/>
          <c:h val="0.51659564269388381"/>
        </c:manualLayout>
      </c:layout>
      <c:lineChart>
        <c:grouping val="standard"/>
        <c:ser>
          <c:idx val="0"/>
          <c:order val="0"/>
          <c:tx>
            <c:v>Secuencial</c:v>
          </c:tx>
          <c:marker>
            <c:symbol val="none"/>
          </c:marker>
          <c:cat>
            <c:numRef>
              <c:f>Secuencial!$A$4:$A$52</c:f>
              <c:numCache>
                <c:formatCode>General</c:formatCode>
                <c:ptCount val="49"/>
                <c:pt idx="0">
                  <c:v>128</c:v>
                </c:pt>
                <c:pt idx="1">
                  <c:v>228</c:v>
                </c:pt>
                <c:pt idx="2">
                  <c:v>328</c:v>
                </c:pt>
                <c:pt idx="3">
                  <c:v>428</c:v>
                </c:pt>
                <c:pt idx="4">
                  <c:v>528</c:v>
                </c:pt>
                <c:pt idx="5">
                  <c:v>628</c:v>
                </c:pt>
                <c:pt idx="6">
                  <c:v>728</c:v>
                </c:pt>
                <c:pt idx="7">
                  <c:v>828</c:v>
                </c:pt>
                <c:pt idx="8">
                  <c:v>928</c:v>
                </c:pt>
                <c:pt idx="9">
                  <c:v>1028</c:v>
                </c:pt>
                <c:pt idx="10">
                  <c:v>1128</c:v>
                </c:pt>
                <c:pt idx="11">
                  <c:v>1228</c:v>
                </c:pt>
                <c:pt idx="12">
                  <c:v>1328</c:v>
                </c:pt>
                <c:pt idx="13">
                  <c:v>1428</c:v>
                </c:pt>
                <c:pt idx="14">
                  <c:v>1528</c:v>
                </c:pt>
                <c:pt idx="15">
                  <c:v>1628</c:v>
                </c:pt>
                <c:pt idx="16">
                  <c:v>1728</c:v>
                </c:pt>
                <c:pt idx="17">
                  <c:v>1828</c:v>
                </c:pt>
                <c:pt idx="18">
                  <c:v>1928</c:v>
                </c:pt>
                <c:pt idx="19">
                  <c:v>2028</c:v>
                </c:pt>
                <c:pt idx="20">
                  <c:v>2128</c:v>
                </c:pt>
                <c:pt idx="21">
                  <c:v>2228</c:v>
                </c:pt>
                <c:pt idx="22">
                  <c:v>2328</c:v>
                </c:pt>
                <c:pt idx="23">
                  <c:v>2428</c:v>
                </c:pt>
                <c:pt idx="24">
                  <c:v>2528</c:v>
                </c:pt>
                <c:pt idx="25">
                  <c:v>2628</c:v>
                </c:pt>
                <c:pt idx="26">
                  <c:v>2728</c:v>
                </c:pt>
                <c:pt idx="27">
                  <c:v>2828</c:v>
                </c:pt>
                <c:pt idx="28">
                  <c:v>2928</c:v>
                </c:pt>
                <c:pt idx="29">
                  <c:v>3028</c:v>
                </c:pt>
                <c:pt idx="30">
                  <c:v>3128</c:v>
                </c:pt>
                <c:pt idx="31">
                  <c:v>3228</c:v>
                </c:pt>
                <c:pt idx="32">
                  <c:v>3340</c:v>
                </c:pt>
                <c:pt idx="33">
                  <c:v>3428</c:v>
                </c:pt>
                <c:pt idx="34">
                  <c:v>3528</c:v>
                </c:pt>
                <c:pt idx="35">
                  <c:v>3628</c:v>
                </c:pt>
                <c:pt idx="36">
                  <c:v>3728</c:v>
                </c:pt>
                <c:pt idx="37">
                  <c:v>3828</c:v>
                </c:pt>
                <c:pt idx="38">
                  <c:v>3928</c:v>
                </c:pt>
                <c:pt idx="39">
                  <c:v>4028</c:v>
                </c:pt>
                <c:pt idx="40">
                  <c:v>4128</c:v>
                </c:pt>
                <c:pt idx="41">
                  <c:v>4228</c:v>
                </c:pt>
                <c:pt idx="42">
                  <c:v>4328</c:v>
                </c:pt>
                <c:pt idx="43">
                  <c:v>4428</c:v>
                </c:pt>
                <c:pt idx="44">
                  <c:v>4528</c:v>
                </c:pt>
                <c:pt idx="45">
                  <c:v>4628</c:v>
                </c:pt>
                <c:pt idx="46">
                  <c:v>4728</c:v>
                </c:pt>
                <c:pt idx="47">
                  <c:v>4828</c:v>
                </c:pt>
                <c:pt idx="48">
                  <c:v>5000</c:v>
                </c:pt>
              </c:numCache>
            </c:numRef>
          </c:cat>
          <c:val>
            <c:numRef>
              <c:f>Secuencial!$J$4:$J$52</c:f>
              <c:numCache>
                <c:formatCode>General</c:formatCode>
                <c:ptCount val="49"/>
                <c:pt idx="0">
                  <c:v>3.8980000000000004E-3</c:v>
                </c:pt>
                <c:pt idx="1">
                  <c:v>1.2139666666666667E-2</c:v>
                </c:pt>
                <c:pt idx="2">
                  <c:v>2.6788999999999997E-2</c:v>
                </c:pt>
                <c:pt idx="3">
                  <c:v>5.0909666666666666E-2</c:v>
                </c:pt>
                <c:pt idx="4">
                  <c:v>9.8365999999999995E-2</c:v>
                </c:pt>
                <c:pt idx="5">
                  <c:v>0.17040633333333333</c:v>
                </c:pt>
                <c:pt idx="6">
                  <c:v>0.21438633333333335</c:v>
                </c:pt>
                <c:pt idx="7">
                  <c:v>0.30621233333333331</c:v>
                </c:pt>
                <c:pt idx="8">
                  <c:v>0.35238233333333335</c:v>
                </c:pt>
                <c:pt idx="9">
                  <c:v>0.35256933333333335</c:v>
                </c:pt>
                <c:pt idx="10">
                  <c:v>0.52450833333333335</c:v>
                </c:pt>
                <c:pt idx="11">
                  <c:v>0.71664333333333341</c:v>
                </c:pt>
                <c:pt idx="12">
                  <c:v>0.73401300000000003</c:v>
                </c:pt>
                <c:pt idx="13">
                  <c:v>0.97767033333333331</c:v>
                </c:pt>
                <c:pt idx="14">
                  <c:v>0.96939200000000003</c:v>
                </c:pt>
                <c:pt idx="15">
                  <c:v>1.271026</c:v>
                </c:pt>
                <c:pt idx="16">
                  <c:v>1.2221186666666666</c:v>
                </c:pt>
                <c:pt idx="17">
                  <c:v>1.5949946666666666</c:v>
                </c:pt>
                <c:pt idx="18">
                  <c:v>1.6037836666666667</c:v>
                </c:pt>
                <c:pt idx="19">
                  <c:v>2.0365513333333332</c:v>
                </c:pt>
                <c:pt idx="20">
                  <c:v>1.9245089999999998</c:v>
                </c:pt>
                <c:pt idx="21">
                  <c:v>2.4363776666666666</c:v>
                </c:pt>
                <c:pt idx="22">
                  <c:v>2.3191943333333334</c:v>
                </c:pt>
                <c:pt idx="23">
                  <c:v>2.8934973333333338</c:v>
                </c:pt>
                <c:pt idx="24">
                  <c:v>2.7049703333333333</c:v>
                </c:pt>
                <c:pt idx="25">
                  <c:v>3.3900746666666666</c:v>
                </c:pt>
                <c:pt idx="26">
                  <c:v>3.1822616666666668</c:v>
                </c:pt>
                <c:pt idx="27">
                  <c:v>4.0288253333333328</c:v>
                </c:pt>
                <c:pt idx="28">
                  <c:v>3.7380073333333335</c:v>
                </c:pt>
                <c:pt idx="29">
                  <c:v>4.7351090000000005</c:v>
                </c:pt>
                <c:pt idx="30">
                  <c:v>4.3161976666666666</c:v>
                </c:pt>
                <c:pt idx="31">
                  <c:v>5.2475853333333333</c:v>
                </c:pt>
                <c:pt idx="32">
                  <c:v>5.6244659999999991</c:v>
                </c:pt>
                <c:pt idx="33">
                  <c:v>5.9195656666666663</c:v>
                </c:pt>
                <c:pt idx="34">
                  <c:v>5.4240579999999996</c:v>
                </c:pt>
                <c:pt idx="35">
                  <c:v>6.6289199999999999</c:v>
                </c:pt>
                <c:pt idx="36">
                  <c:v>6.0505696666666671</c:v>
                </c:pt>
                <c:pt idx="37">
                  <c:v>7.377908333333334</c:v>
                </c:pt>
                <c:pt idx="38">
                  <c:v>6.7297976666666663</c:v>
                </c:pt>
                <c:pt idx="39">
                  <c:v>8.1860020000000002</c:v>
                </c:pt>
                <c:pt idx="40">
                  <c:v>8.2870643333333334</c:v>
                </c:pt>
                <c:pt idx="41">
                  <c:v>9.2450203333333345</c:v>
                </c:pt>
                <c:pt idx="42">
                  <c:v>8.3731436666666657</c:v>
                </c:pt>
                <c:pt idx="43">
                  <c:v>10.138789333333333</c:v>
                </c:pt>
                <c:pt idx="44">
                  <c:v>9.1679246666666661</c:v>
                </c:pt>
                <c:pt idx="45">
                  <c:v>11.060128999999998</c:v>
                </c:pt>
                <c:pt idx="46">
                  <c:v>10.003288333333334</c:v>
                </c:pt>
                <c:pt idx="47">
                  <c:v>12.032029333333334</c:v>
                </c:pt>
                <c:pt idx="48">
                  <c:v>11.181761333333334</c:v>
                </c:pt>
              </c:numCache>
            </c:numRef>
          </c:val>
        </c:ser>
        <c:ser>
          <c:idx val="1"/>
          <c:order val="1"/>
          <c:tx>
            <c:v>MPI (4 nodos)</c:v>
          </c:tx>
          <c:marker>
            <c:symbol val="none"/>
          </c:marker>
          <c:cat>
            <c:numRef>
              <c:f>Secuencial!$A$4:$A$52</c:f>
              <c:numCache>
                <c:formatCode>General</c:formatCode>
                <c:ptCount val="49"/>
                <c:pt idx="0">
                  <c:v>128</c:v>
                </c:pt>
                <c:pt idx="1">
                  <c:v>228</c:v>
                </c:pt>
                <c:pt idx="2">
                  <c:v>328</c:v>
                </c:pt>
                <c:pt idx="3">
                  <c:v>428</c:v>
                </c:pt>
                <c:pt idx="4">
                  <c:v>528</c:v>
                </c:pt>
                <c:pt idx="5">
                  <c:v>628</c:v>
                </c:pt>
                <c:pt idx="6">
                  <c:v>728</c:v>
                </c:pt>
                <c:pt idx="7">
                  <c:v>828</c:v>
                </c:pt>
                <c:pt idx="8">
                  <c:v>928</c:v>
                </c:pt>
                <c:pt idx="9">
                  <c:v>1028</c:v>
                </c:pt>
                <c:pt idx="10">
                  <c:v>1128</c:v>
                </c:pt>
                <c:pt idx="11">
                  <c:v>1228</c:v>
                </c:pt>
                <c:pt idx="12">
                  <c:v>1328</c:v>
                </c:pt>
                <c:pt idx="13">
                  <c:v>1428</c:v>
                </c:pt>
                <c:pt idx="14">
                  <c:v>1528</c:v>
                </c:pt>
                <c:pt idx="15">
                  <c:v>1628</c:v>
                </c:pt>
                <c:pt idx="16">
                  <c:v>1728</c:v>
                </c:pt>
                <c:pt idx="17">
                  <c:v>1828</c:v>
                </c:pt>
                <c:pt idx="18">
                  <c:v>1928</c:v>
                </c:pt>
                <c:pt idx="19">
                  <c:v>2028</c:v>
                </c:pt>
                <c:pt idx="20">
                  <c:v>2128</c:v>
                </c:pt>
                <c:pt idx="21">
                  <c:v>2228</c:v>
                </c:pt>
                <c:pt idx="22">
                  <c:v>2328</c:v>
                </c:pt>
                <c:pt idx="23">
                  <c:v>2428</c:v>
                </c:pt>
                <c:pt idx="24">
                  <c:v>2528</c:v>
                </c:pt>
                <c:pt idx="25">
                  <c:v>2628</c:v>
                </c:pt>
                <c:pt idx="26">
                  <c:v>2728</c:v>
                </c:pt>
                <c:pt idx="27">
                  <c:v>2828</c:v>
                </c:pt>
                <c:pt idx="28">
                  <c:v>2928</c:v>
                </c:pt>
                <c:pt idx="29">
                  <c:v>3028</c:v>
                </c:pt>
                <c:pt idx="30">
                  <c:v>3128</c:v>
                </c:pt>
                <c:pt idx="31">
                  <c:v>3228</c:v>
                </c:pt>
                <c:pt idx="32">
                  <c:v>3340</c:v>
                </c:pt>
                <c:pt idx="33">
                  <c:v>3428</c:v>
                </c:pt>
                <c:pt idx="34">
                  <c:v>3528</c:v>
                </c:pt>
                <c:pt idx="35">
                  <c:v>3628</c:v>
                </c:pt>
                <c:pt idx="36">
                  <c:v>3728</c:v>
                </c:pt>
                <c:pt idx="37">
                  <c:v>3828</c:v>
                </c:pt>
                <c:pt idx="38">
                  <c:v>3928</c:v>
                </c:pt>
                <c:pt idx="39">
                  <c:v>4028</c:v>
                </c:pt>
                <c:pt idx="40">
                  <c:v>4128</c:v>
                </c:pt>
                <c:pt idx="41">
                  <c:v>4228</c:v>
                </c:pt>
                <c:pt idx="42">
                  <c:v>4328</c:v>
                </c:pt>
                <c:pt idx="43">
                  <c:v>4428</c:v>
                </c:pt>
                <c:pt idx="44">
                  <c:v>4528</c:v>
                </c:pt>
                <c:pt idx="45">
                  <c:v>4628</c:v>
                </c:pt>
                <c:pt idx="46">
                  <c:v>4728</c:v>
                </c:pt>
                <c:pt idx="47">
                  <c:v>4828</c:v>
                </c:pt>
                <c:pt idx="48">
                  <c:v>5000</c:v>
                </c:pt>
              </c:numCache>
            </c:numRef>
          </c:cat>
          <c:val>
            <c:numRef>
              <c:f>MPI!$D$4:$D$52</c:f>
              <c:numCache>
                <c:formatCode>General</c:formatCode>
                <c:ptCount val="49"/>
                <c:pt idx="0">
                  <c:v>0.22797300000000001</c:v>
                </c:pt>
                <c:pt idx="1">
                  <c:v>0.23685800000000001</c:v>
                </c:pt>
                <c:pt idx="2">
                  <c:v>0.24820800000000001</c:v>
                </c:pt>
                <c:pt idx="3">
                  <c:v>0.27738200000000002</c:v>
                </c:pt>
                <c:pt idx="4">
                  <c:v>0.348636</c:v>
                </c:pt>
                <c:pt idx="5">
                  <c:v>0.145562</c:v>
                </c:pt>
                <c:pt idx="6">
                  <c:v>0.27424500000000002</c:v>
                </c:pt>
                <c:pt idx="7">
                  <c:v>0.41758200000000001</c:v>
                </c:pt>
                <c:pt idx="8">
                  <c:v>0.28374500000000002</c:v>
                </c:pt>
                <c:pt idx="9">
                  <c:v>0.51686600000000005</c:v>
                </c:pt>
                <c:pt idx="10">
                  <c:v>0.59683299999999995</c:v>
                </c:pt>
                <c:pt idx="11">
                  <c:v>0.58485200000000004</c:v>
                </c:pt>
                <c:pt idx="12">
                  <c:v>0.57132899999999998</c:v>
                </c:pt>
                <c:pt idx="13">
                  <c:v>0.86760800000000005</c:v>
                </c:pt>
                <c:pt idx="14">
                  <c:v>0.95940700000000001</c:v>
                </c:pt>
                <c:pt idx="15">
                  <c:v>1.02851</c:v>
                </c:pt>
                <c:pt idx="16">
                  <c:v>1.190801</c:v>
                </c:pt>
                <c:pt idx="17">
                  <c:v>1.096673</c:v>
                </c:pt>
                <c:pt idx="18">
                  <c:v>1.6337090000000001</c:v>
                </c:pt>
                <c:pt idx="19">
                  <c:v>1.6589179999999999</c:v>
                </c:pt>
                <c:pt idx="20">
                  <c:v>1.709185</c:v>
                </c:pt>
                <c:pt idx="21">
                  <c:v>1.6460870000000001</c:v>
                </c:pt>
                <c:pt idx="22">
                  <c:v>1.9351529999999999</c:v>
                </c:pt>
                <c:pt idx="23">
                  <c:v>1.9789559999999999</c:v>
                </c:pt>
                <c:pt idx="24">
                  <c:v>2.143554</c:v>
                </c:pt>
                <c:pt idx="25">
                  <c:v>2.290797</c:v>
                </c:pt>
                <c:pt idx="26">
                  <c:v>2.935648</c:v>
                </c:pt>
                <c:pt idx="27">
                  <c:v>2.9786649999999999</c:v>
                </c:pt>
                <c:pt idx="28">
                  <c:v>2.8497029999999999</c:v>
                </c:pt>
                <c:pt idx="29">
                  <c:v>3.4253909999999999</c:v>
                </c:pt>
                <c:pt idx="30">
                  <c:v>3.453033</c:v>
                </c:pt>
                <c:pt idx="31">
                  <c:v>3.524038</c:v>
                </c:pt>
                <c:pt idx="32">
                  <c:v>4.313822</c:v>
                </c:pt>
                <c:pt idx="33">
                  <c:v>3.9028480000000001</c:v>
                </c:pt>
                <c:pt idx="34">
                  <c:v>4.3836500000000003</c:v>
                </c:pt>
                <c:pt idx="35">
                  <c:v>4.5673849999999998</c:v>
                </c:pt>
                <c:pt idx="36">
                  <c:v>4.609064</c:v>
                </c:pt>
                <c:pt idx="37">
                  <c:v>4.9229029999999998</c:v>
                </c:pt>
                <c:pt idx="38">
                  <c:v>4.9642730000000004</c:v>
                </c:pt>
                <c:pt idx="39">
                  <c:v>5.7416960000000001</c:v>
                </c:pt>
                <c:pt idx="40">
                  <c:v>6.7855679999999996</c:v>
                </c:pt>
                <c:pt idx="41">
                  <c:v>6.019933</c:v>
                </c:pt>
                <c:pt idx="42">
                  <c:v>6.2152560000000001</c:v>
                </c:pt>
                <c:pt idx="43">
                  <c:v>6.5995290000000004</c:v>
                </c:pt>
                <c:pt idx="44">
                  <c:v>6.7901569999999998</c:v>
                </c:pt>
                <c:pt idx="45">
                  <c:v>7.3164559999999996</c:v>
                </c:pt>
                <c:pt idx="46">
                  <c:v>7.5404679999999997</c:v>
                </c:pt>
                <c:pt idx="47">
                  <c:v>8.4604239999999997</c:v>
                </c:pt>
                <c:pt idx="48">
                  <c:v>8.6407299999999996</c:v>
                </c:pt>
              </c:numCache>
            </c:numRef>
          </c:val>
        </c:ser>
        <c:ser>
          <c:idx val="2"/>
          <c:order val="2"/>
          <c:tx>
            <c:v>MPI (2 nodos)</c:v>
          </c:tx>
          <c:marker>
            <c:symbol val="none"/>
          </c:marker>
          <c:cat>
            <c:numRef>
              <c:f>Secuencial!$A$4:$A$52</c:f>
              <c:numCache>
                <c:formatCode>General</c:formatCode>
                <c:ptCount val="49"/>
                <c:pt idx="0">
                  <c:v>128</c:v>
                </c:pt>
                <c:pt idx="1">
                  <c:v>228</c:v>
                </c:pt>
                <c:pt idx="2">
                  <c:v>328</c:v>
                </c:pt>
                <c:pt idx="3">
                  <c:v>428</c:v>
                </c:pt>
                <c:pt idx="4">
                  <c:v>528</c:v>
                </c:pt>
                <c:pt idx="5">
                  <c:v>628</c:v>
                </c:pt>
                <c:pt idx="6">
                  <c:v>728</c:v>
                </c:pt>
                <c:pt idx="7">
                  <c:v>828</c:v>
                </c:pt>
                <c:pt idx="8">
                  <c:v>928</c:v>
                </c:pt>
                <c:pt idx="9">
                  <c:v>1028</c:v>
                </c:pt>
                <c:pt idx="10">
                  <c:v>1128</c:v>
                </c:pt>
                <c:pt idx="11">
                  <c:v>1228</c:v>
                </c:pt>
                <c:pt idx="12">
                  <c:v>1328</c:v>
                </c:pt>
                <c:pt idx="13">
                  <c:v>1428</c:v>
                </c:pt>
                <c:pt idx="14">
                  <c:v>1528</c:v>
                </c:pt>
                <c:pt idx="15">
                  <c:v>1628</c:v>
                </c:pt>
                <c:pt idx="16">
                  <c:v>1728</c:v>
                </c:pt>
                <c:pt idx="17">
                  <c:v>1828</c:v>
                </c:pt>
                <c:pt idx="18">
                  <c:v>1928</c:v>
                </c:pt>
                <c:pt idx="19">
                  <c:v>2028</c:v>
                </c:pt>
                <c:pt idx="20">
                  <c:v>2128</c:v>
                </c:pt>
                <c:pt idx="21">
                  <c:v>2228</c:v>
                </c:pt>
                <c:pt idx="22">
                  <c:v>2328</c:v>
                </c:pt>
                <c:pt idx="23">
                  <c:v>2428</c:v>
                </c:pt>
                <c:pt idx="24">
                  <c:v>2528</c:v>
                </c:pt>
                <c:pt idx="25">
                  <c:v>2628</c:v>
                </c:pt>
                <c:pt idx="26">
                  <c:v>2728</c:v>
                </c:pt>
                <c:pt idx="27">
                  <c:v>2828</c:v>
                </c:pt>
                <c:pt idx="28">
                  <c:v>2928</c:v>
                </c:pt>
                <c:pt idx="29">
                  <c:v>3028</c:v>
                </c:pt>
                <c:pt idx="30">
                  <c:v>3128</c:v>
                </c:pt>
                <c:pt idx="31">
                  <c:v>3228</c:v>
                </c:pt>
                <c:pt idx="32">
                  <c:v>3340</c:v>
                </c:pt>
                <c:pt idx="33">
                  <c:v>3428</c:v>
                </c:pt>
                <c:pt idx="34">
                  <c:v>3528</c:v>
                </c:pt>
                <c:pt idx="35">
                  <c:v>3628</c:v>
                </c:pt>
                <c:pt idx="36">
                  <c:v>3728</c:v>
                </c:pt>
                <c:pt idx="37">
                  <c:v>3828</c:v>
                </c:pt>
                <c:pt idx="38">
                  <c:v>3928</c:v>
                </c:pt>
                <c:pt idx="39">
                  <c:v>4028</c:v>
                </c:pt>
                <c:pt idx="40">
                  <c:v>4128</c:v>
                </c:pt>
                <c:pt idx="41">
                  <c:v>4228</c:v>
                </c:pt>
                <c:pt idx="42">
                  <c:v>4328</c:v>
                </c:pt>
                <c:pt idx="43">
                  <c:v>4428</c:v>
                </c:pt>
                <c:pt idx="44">
                  <c:v>4528</c:v>
                </c:pt>
                <c:pt idx="45">
                  <c:v>4628</c:v>
                </c:pt>
                <c:pt idx="46">
                  <c:v>4728</c:v>
                </c:pt>
                <c:pt idx="47">
                  <c:v>4828</c:v>
                </c:pt>
                <c:pt idx="48">
                  <c:v>5000</c:v>
                </c:pt>
              </c:numCache>
            </c:numRef>
          </c:cat>
          <c:val>
            <c:numRef>
              <c:f>MPI!$G$4:$G$52</c:f>
              <c:numCache>
                <c:formatCode>General</c:formatCode>
                <c:ptCount val="49"/>
                <c:pt idx="0">
                  <c:v>3.0293E-2</c:v>
                </c:pt>
                <c:pt idx="1">
                  <c:v>0.27653800000000001</c:v>
                </c:pt>
                <c:pt idx="2">
                  <c:v>4.8906999999999999E-2</c:v>
                </c:pt>
                <c:pt idx="3">
                  <c:v>0.21318999999999999</c:v>
                </c:pt>
                <c:pt idx="4">
                  <c:v>0.100701</c:v>
                </c:pt>
                <c:pt idx="5">
                  <c:v>0.13281000000000001</c:v>
                </c:pt>
                <c:pt idx="6">
                  <c:v>0.211953</c:v>
                </c:pt>
                <c:pt idx="7">
                  <c:v>0.21555299999999999</c:v>
                </c:pt>
                <c:pt idx="8">
                  <c:v>0.30984600000000001</c:v>
                </c:pt>
                <c:pt idx="9">
                  <c:v>0.32209900000000002</c:v>
                </c:pt>
                <c:pt idx="10">
                  <c:v>0.56070299999999995</c:v>
                </c:pt>
                <c:pt idx="11">
                  <c:v>0.45034200000000002</c:v>
                </c:pt>
                <c:pt idx="12">
                  <c:v>0.53756899999999996</c:v>
                </c:pt>
                <c:pt idx="13">
                  <c:v>0.63933700000000004</c:v>
                </c:pt>
                <c:pt idx="14">
                  <c:v>0.70191499999999996</c:v>
                </c:pt>
                <c:pt idx="15">
                  <c:v>0.83675999999999995</c:v>
                </c:pt>
                <c:pt idx="16">
                  <c:v>0.99396200000000001</c:v>
                </c:pt>
                <c:pt idx="17">
                  <c:v>1.055345</c:v>
                </c:pt>
                <c:pt idx="18">
                  <c:v>1.3944479999999999</c:v>
                </c:pt>
                <c:pt idx="19">
                  <c:v>1.6920759999999999</c:v>
                </c:pt>
                <c:pt idx="20">
                  <c:v>1.621934</c:v>
                </c:pt>
                <c:pt idx="21">
                  <c:v>1.640198</c:v>
                </c:pt>
                <c:pt idx="22">
                  <c:v>1.718099</c:v>
                </c:pt>
                <c:pt idx="23">
                  <c:v>2.0132919999999999</c:v>
                </c:pt>
                <c:pt idx="24">
                  <c:v>2.038043</c:v>
                </c:pt>
                <c:pt idx="25">
                  <c:v>2.3722430000000001</c:v>
                </c:pt>
                <c:pt idx="26">
                  <c:v>2.5389189999999999</c:v>
                </c:pt>
                <c:pt idx="27">
                  <c:v>2.5418729999999998</c:v>
                </c:pt>
                <c:pt idx="28">
                  <c:v>3.1077279999999998</c:v>
                </c:pt>
                <c:pt idx="29">
                  <c:v>3.16371</c:v>
                </c:pt>
                <c:pt idx="30">
                  <c:v>3.096597</c:v>
                </c:pt>
                <c:pt idx="31">
                  <c:v>3.351982</c:v>
                </c:pt>
                <c:pt idx="32">
                  <c:v>3.7852670000000002</c:v>
                </c:pt>
                <c:pt idx="33">
                  <c:v>4.2408939999999999</c:v>
                </c:pt>
                <c:pt idx="34">
                  <c:v>3.925983</c:v>
                </c:pt>
                <c:pt idx="35">
                  <c:v>4.3710339999999999</c:v>
                </c:pt>
                <c:pt idx="36">
                  <c:v>4.6966789999999996</c:v>
                </c:pt>
                <c:pt idx="37">
                  <c:v>4.837726</c:v>
                </c:pt>
                <c:pt idx="38">
                  <c:v>5.182836</c:v>
                </c:pt>
                <c:pt idx="39">
                  <c:v>5.4413349999999996</c:v>
                </c:pt>
                <c:pt idx="40">
                  <c:v>6.3063560000000001</c:v>
                </c:pt>
                <c:pt idx="41">
                  <c:v>5.8408709999999999</c:v>
                </c:pt>
                <c:pt idx="42">
                  <c:v>6.3227799999999998</c:v>
                </c:pt>
                <c:pt idx="43">
                  <c:v>6.822184</c:v>
                </c:pt>
                <c:pt idx="44">
                  <c:v>6.5927059999999997</c:v>
                </c:pt>
                <c:pt idx="45">
                  <c:v>7.0833300000000001</c:v>
                </c:pt>
                <c:pt idx="46">
                  <c:v>7.5249059999999997</c:v>
                </c:pt>
                <c:pt idx="47">
                  <c:v>7.5654690000000002</c:v>
                </c:pt>
                <c:pt idx="48">
                  <c:v>8.3352970000000006</c:v>
                </c:pt>
              </c:numCache>
            </c:numRef>
          </c:val>
        </c:ser>
        <c:marker val="1"/>
        <c:axId val="58292864"/>
        <c:axId val="58420608"/>
      </c:lineChart>
      <c:catAx>
        <c:axId val="58292864"/>
        <c:scaling>
          <c:orientation val="minMax"/>
        </c:scaling>
        <c:axPos val="b"/>
        <c:numFmt formatCode="General" sourceLinked="1"/>
        <c:tickLblPos val="nextTo"/>
        <c:crossAx val="58420608"/>
        <c:crosses val="autoZero"/>
        <c:auto val="1"/>
        <c:lblAlgn val="ctr"/>
        <c:lblOffset val="100"/>
      </c:catAx>
      <c:valAx>
        <c:axId val="58420608"/>
        <c:scaling>
          <c:orientation val="minMax"/>
        </c:scaling>
        <c:axPos val="l"/>
        <c:majorGridlines/>
        <c:numFmt formatCode="General" sourceLinked="1"/>
        <c:tickLblPos val="nextTo"/>
        <c:crossAx val="58292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892734985143972"/>
          <c:y val="0.74081510969258013"/>
          <c:w val="0.48374596512844209"/>
          <c:h val="0.19236974554127281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0</xdr:row>
      <xdr:rowOff>83820</xdr:rowOff>
    </xdr:from>
    <xdr:to>
      <xdr:col>6</xdr:col>
      <xdr:colOff>403860</xdr:colOff>
      <xdr:row>19</xdr:row>
      <xdr:rowOff>53340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91440</xdr:rowOff>
    </xdr:from>
    <xdr:to>
      <xdr:col>13</xdr:col>
      <xdr:colOff>281940</xdr:colOff>
      <xdr:row>19</xdr:row>
      <xdr:rowOff>68580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137160</xdr:colOff>
      <xdr:row>20</xdr:row>
      <xdr:rowOff>30480</xdr:rowOff>
    </xdr:from>
    <xdr:to>
      <xdr:col>6</xdr:col>
      <xdr:colOff>434340</xdr:colOff>
      <xdr:row>38</xdr:row>
      <xdr:rowOff>160020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0.77761</cdr:x>
      <cdr:y>0.2649</cdr:y>
    </cdr:from>
    <cdr:to>
      <cdr:x>0.99546</cdr:x>
      <cdr:y>0.39514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916680" y="914400"/>
          <a:ext cx="109728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a-ES" sz="1100"/>
            <a:t>Tº flop:</a:t>
          </a:r>
        </a:p>
        <a:p xmlns:a="http://schemas.openxmlformats.org/drawingml/2006/main">
          <a:r>
            <a:rPr lang="ca-ES" sz="1100"/>
            <a:t>0,000000003 s 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topLeftCell="A16" workbookViewId="0">
      <selection activeCell="I27" sqref="I27"/>
    </sheetView>
  </sheetViews>
  <sheetFormatPr baseColWidth="10" defaultRowHeight="14.4"/>
  <sheetData>
    <row r="1" spans="1:1">
      <c r="A1" s="6"/>
    </row>
    <row r="22" spans="12:12">
      <c r="L22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2"/>
  <sheetViews>
    <sheetView topLeftCell="A4" workbookViewId="0">
      <selection activeCell="A2" sqref="A2:J3"/>
    </sheetView>
  </sheetViews>
  <sheetFormatPr baseColWidth="10" defaultRowHeight="14.4"/>
  <cols>
    <col min="10" max="10" width="14.6640625" customWidth="1"/>
    <col min="12" max="12" width="12.44140625" bestFit="1" customWidth="1"/>
  </cols>
  <sheetData>
    <row r="1" spans="1:12" ht="28.2" customHeight="1">
      <c r="A1" s="13" t="s">
        <v>11</v>
      </c>
      <c r="B1" s="13"/>
      <c r="C1" s="13"/>
      <c r="D1" s="13"/>
      <c r="E1" s="13"/>
      <c r="F1" s="13"/>
      <c r="G1" s="13"/>
      <c r="H1" s="13"/>
      <c r="I1" s="13"/>
    </row>
    <row r="2" spans="1:12">
      <c r="A2" s="13" t="s">
        <v>3</v>
      </c>
      <c r="B2" s="13"/>
      <c r="C2" s="13"/>
      <c r="D2" s="14" t="s">
        <v>4</v>
      </c>
      <c r="E2" s="14"/>
      <c r="F2" s="14"/>
      <c r="G2" s="14" t="s">
        <v>5</v>
      </c>
      <c r="H2" s="14"/>
      <c r="I2" s="14"/>
    </row>
    <row r="3" spans="1:12">
      <c r="A3" s="4" t="s">
        <v>0</v>
      </c>
      <c r="B3" s="4" t="s">
        <v>1</v>
      </c>
      <c r="C3" s="4" t="s">
        <v>2</v>
      </c>
      <c r="D3" s="4" t="s">
        <v>0</v>
      </c>
      <c r="E3" s="4" t="s">
        <v>1</v>
      </c>
      <c r="F3" s="4" t="s">
        <v>2</v>
      </c>
      <c r="G3" s="4" t="s">
        <v>0</v>
      </c>
      <c r="H3" s="4" t="s">
        <v>1</v>
      </c>
      <c r="I3" s="4" t="s">
        <v>2</v>
      </c>
      <c r="J3" s="4" t="s">
        <v>9</v>
      </c>
    </row>
    <row r="4" spans="1:12">
      <c r="A4" s="1">
        <v>128</v>
      </c>
      <c r="B4" s="1">
        <v>28</v>
      </c>
      <c r="C4" s="2">
        <v>3.8500000000000001E-3</v>
      </c>
      <c r="D4" s="1">
        <v>128</v>
      </c>
      <c r="E4" s="1">
        <v>29</v>
      </c>
      <c r="F4" s="1">
        <v>3.9810000000000002E-3</v>
      </c>
      <c r="G4" s="1">
        <v>128</v>
      </c>
      <c r="H4" s="1">
        <v>28</v>
      </c>
      <c r="I4" s="1">
        <v>3.8630000000000001E-3</v>
      </c>
      <c r="J4" s="1">
        <f>(C4+F4+I4)/3</f>
        <v>3.8980000000000004E-3</v>
      </c>
      <c r="L4" s="9"/>
    </row>
    <row r="5" spans="1:12">
      <c r="A5" s="1">
        <v>228</v>
      </c>
      <c r="B5" s="1">
        <v>30</v>
      </c>
      <c r="C5" s="1">
        <v>1.2041E-2</v>
      </c>
      <c r="D5" s="1">
        <v>228</v>
      </c>
      <c r="E5" s="1">
        <v>30</v>
      </c>
      <c r="F5" s="1">
        <v>1.2319E-2</v>
      </c>
      <c r="G5" s="1">
        <v>228</v>
      </c>
      <c r="H5" s="1">
        <v>30</v>
      </c>
      <c r="I5" s="1">
        <v>1.2059E-2</v>
      </c>
      <c r="J5" s="1">
        <f t="shared" ref="J5:J51" si="0">(C5+F5+I5)/3</f>
        <v>1.2139666666666667E-2</v>
      </c>
    </row>
    <row r="6" spans="1:12">
      <c r="A6" s="1">
        <v>328</v>
      </c>
      <c r="B6" s="1">
        <v>31</v>
      </c>
      <c r="C6" s="1">
        <v>2.6904999999999998E-2</v>
      </c>
      <c r="D6" s="1">
        <v>328</v>
      </c>
      <c r="E6" s="1">
        <v>31</v>
      </c>
      <c r="F6" s="1">
        <v>2.6755000000000001E-2</v>
      </c>
      <c r="G6" s="1">
        <v>328</v>
      </c>
      <c r="H6" s="1">
        <v>31</v>
      </c>
      <c r="I6" s="1">
        <v>2.6707000000000002E-2</v>
      </c>
      <c r="J6" s="1">
        <f t="shared" si="0"/>
        <v>2.6788999999999997E-2</v>
      </c>
    </row>
    <row r="7" spans="1:12">
      <c r="A7" s="1">
        <v>428</v>
      </c>
      <c r="B7" s="1">
        <v>32</v>
      </c>
      <c r="C7" s="1">
        <v>5.1463000000000002E-2</v>
      </c>
      <c r="D7" s="1">
        <v>428</v>
      </c>
      <c r="E7" s="1">
        <v>32</v>
      </c>
      <c r="F7" s="1">
        <v>5.0649E-2</v>
      </c>
      <c r="G7" s="1">
        <v>428</v>
      </c>
      <c r="H7" s="1">
        <v>32</v>
      </c>
      <c r="I7" s="1">
        <v>5.0617000000000002E-2</v>
      </c>
      <c r="J7" s="1">
        <f t="shared" si="0"/>
        <v>5.0909666666666666E-2</v>
      </c>
    </row>
    <row r="8" spans="1:12">
      <c r="A8" s="1">
        <v>528</v>
      </c>
      <c r="B8" s="1">
        <v>32</v>
      </c>
      <c r="C8" s="1">
        <v>9.8530999999999994E-2</v>
      </c>
      <c r="D8" s="1">
        <v>528</v>
      </c>
      <c r="E8" s="1">
        <v>32</v>
      </c>
      <c r="F8" s="1">
        <v>9.8043000000000005E-2</v>
      </c>
      <c r="G8" s="1">
        <v>528</v>
      </c>
      <c r="H8" s="1">
        <v>32</v>
      </c>
      <c r="I8" s="1">
        <v>9.8524E-2</v>
      </c>
      <c r="J8" s="1">
        <f t="shared" si="0"/>
        <v>9.8365999999999995E-2</v>
      </c>
    </row>
    <row r="9" spans="1:12">
      <c r="A9" s="1">
        <v>628</v>
      </c>
      <c r="B9" s="1">
        <v>33</v>
      </c>
      <c r="C9" s="1">
        <v>0.17047799999999999</v>
      </c>
      <c r="D9" s="1">
        <v>628</v>
      </c>
      <c r="E9" s="1">
        <v>33</v>
      </c>
      <c r="F9" s="1">
        <v>0.17033300000000001</v>
      </c>
      <c r="G9" s="1">
        <v>628</v>
      </c>
      <c r="H9" s="1">
        <v>33</v>
      </c>
      <c r="I9" s="1">
        <v>0.170408</v>
      </c>
      <c r="J9" s="1">
        <f t="shared" si="0"/>
        <v>0.17040633333333333</v>
      </c>
    </row>
    <row r="10" spans="1:12">
      <c r="A10" s="1">
        <v>728</v>
      </c>
      <c r="B10" s="1">
        <v>33</v>
      </c>
      <c r="C10" s="1">
        <v>0.214584</v>
      </c>
      <c r="D10" s="1">
        <v>728</v>
      </c>
      <c r="E10" s="1">
        <v>33</v>
      </c>
      <c r="F10" s="1">
        <v>0.21441499999999999</v>
      </c>
      <c r="G10" s="1">
        <v>728</v>
      </c>
      <c r="H10" s="1">
        <v>33</v>
      </c>
      <c r="I10" s="2">
        <v>0.21415999999999999</v>
      </c>
      <c r="J10" s="1">
        <f t="shared" si="0"/>
        <v>0.21438633333333335</v>
      </c>
    </row>
    <row r="11" spans="1:12">
      <c r="A11" s="1">
        <v>828</v>
      </c>
      <c r="B11" s="1">
        <v>33</v>
      </c>
      <c r="C11" s="1">
        <v>0.30187700000000001</v>
      </c>
      <c r="D11" s="1">
        <v>828</v>
      </c>
      <c r="E11" s="1">
        <v>33</v>
      </c>
      <c r="F11" s="1">
        <v>0.30176599999999998</v>
      </c>
      <c r="G11" s="1">
        <v>828</v>
      </c>
      <c r="H11" s="1">
        <v>33</v>
      </c>
      <c r="I11" s="1">
        <v>0.314994</v>
      </c>
      <c r="J11" s="1">
        <f t="shared" si="0"/>
        <v>0.30621233333333331</v>
      </c>
    </row>
    <row r="12" spans="1:12">
      <c r="A12" s="1">
        <v>928</v>
      </c>
      <c r="B12" s="1">
        <v>34</v>
      </c>
      <c r="C12" s="1">
        <v>0.352522</v>
      </c>
      <c r="D12" s="1">
        <v>928</v>
      </c>
      <c r="E12" s="1">
        <v>34</v>
      </c>
      <c r="F12" s="1">
        <v>0.35251100000000002</v>
      </c>
      <c r="G12" s="1">
        <v>928</v>
      </c>
      <c r="H12" s="1">
        <v>34</v>
      </c>
      <c r="I12" s="1">
        <v>0.35211399999999998</v>
      </c>
      <c r="J12" s="1">
        <f t="shared" si="0"/>
        <v>0.35238233333333335</v>
      </c>
    </row>
    <row r="13" spans="1:12">
      <c r="A13" s="1">
        <v>1028</v>
      </c>
      <c r="B13" s="1">
        <v>34</v>
      </c>
      <c r="C13" s="1">
        <v>0.35273100000000002</v>
      </c>
      <c r="D13" s="1">
        <v>1028</v>
      </c>
      <c r="E13" s="1">
        <v>34</v>
      </c>
      <c r="F13" s="1">
        <v>0.352989</v>
      </c>
      <c r="G13" s="1">
        <v>1028</v>
      </c>
      <c r="H13" s="1">
        <v>34</v>
      </c>
      <c r="I13" s="1">
        <v>0.35198800000000002</v>
      </c>
      <c r="J13" s="1">
        <f t="shared" si="0"/>
        <v>0.35256933333333335</v>
      </c>
    </row>
    <row r="14" spans="1:12">
      <c r="A14" s="1">
        <v>1128</v>
      </c>
      <c r="B14" s="1">
        <v>34</v>
      </c>
      <c r="C14" s="1">
        <v>0.51741499999999996</v>
      </c>
      <c r="D14" s="1">
        <v>1128</v>
      </c>
      <c r="E14" s="1">
        <v>34</v>
      </c>
      <c r="F14" s="2">
        <v>0.51902999999999999</v>
      </c>
      <c r="G14" s="1">
        <v>1128</v>
      </c>
      <c r="H14" s="1">
        <v>34</v>
      </c>
      <c r="I14" s="2">
        <v>0.53708</v>
      </c>
      <c r="J14" s="1">
        <f t="shared" si="0"/>
        <v>0.52450833333333335</v>
      </c>
    </row>
    <row r="15" spans="1:12">
      <c r="A15" s="1">
        <v>1228</v>
      </c>
      <c r="B15" s="1">
        <v>34</v>
      </c>
      <c r="C15" s="1">
        <v>0.71643500000000004</v>
      </c>
      <c r="D15" s="1">
        <v>1228</v>
      </c>
      <c r="E15" s="1">
        <v>34</v>
      </c>
      <c r="F15" s="1">
        <v>0.71699299999999999</v>
      </c>
      <c r="G15" s="1">
        <v>1228</v>
      </c>
      <c r="H15" s="1">
        <v>34</v>
      </c>
      <c r="I15" s="1">
        <v>0.71650199999999997</v>
      </c>
      <c r="J15" s="1">
        <f t="shared" si="0"/>
        <v>0.71664333333333341</v>
      </c>
    </row>
    <row r="16" spans="1:12">
      <c r="A16" s="1">
        <v>1328</v>
      </c>
      <c r="B16" s="1">
        <v>35</v>
      </c>
      <c r="C16" s="1">
        <v>0.731186</v>
      </c>
      <c r="D16" s="1">
        <v>1328</v>
      </c>
      <c r="E16" s="1">
        <v>35</v>
      </c>
      <c r="F16" s="2">
        <v>0.73121000000000003</v>
      </c>
      <c r="G16" s="1">
        <v>1328</v>
      </c>
      <c r="H16" s="1">
        <v>35</v>
      </c>
      <c r="I16" s="1">
        <v>0.73964300000000005</v>
      </c>
      <c r="J16" s="1">
        <f t="shared" si="0"/>
        <v>0.73401300000000003</v>
      </c>
    </row>
    <row r="17" spans="1:10">
      <c r="A17" s="1">
        <v>1428</v>
      </c>
      <c r="B17" s="1">
        <v>35</v>
      </c>
      <c r="C17" s="1">
        <v>0.97767800000000005</v>
      </c>
      <c r="D17" s="1">
        <v>1428</v>
      </c>
      <c r="E17" s="1">
        <v>35</v>
      </c>
      <c r="F17" s="1">
        <v>0.97770699999999999</v>
      </c>
      <c r="G17" s="1">
        <v>1428</v>
      </c>
      <c r="H17" s="1">
        <v>35</v>
      </c>
      <c r="I17" s="1">
        <v>0.977626</v>
      </c>
      <c r="J17" s="1">
        <f t="shared" si="0"/>
        <v>0.97767033333333331</v>
      </c>
    </row>
    <row r="18" spans="1:10">
      <c r="A18" s="1">
        <v>1528</v>
      </c>
      <c r="B18" s="1">
        <v>35</v>
      </c>
      <c r="C18" s="1">
        <v>0.96929200000000004</v>
      </c>
      <c r="D18" s="1">
        <v>1528</v>
      </c>
      <c r="E18" s="1">
        <v>35</v>
      </c>
      <c r="F18" s="1">
        <v>0.969302</v>
      </c>
      <c r="G18" s="1">
        <v>1528</v>
      </c>
      <c r="H18" s="1">
        <v>35</v>
      </c>
      <c r="I18" s="1">
        <v>0.96958200000000005</v>
      </c>
      <c r="J18" s="1">
        <f t="shared" si="0"/>
        <v>0.96939200000000003</v>
      </c>
    </row>
    <row r="19" spans="1:10">
      <c r="A19" s="1">
        <v>1628</v>
      </c>
      <c r="B19" s="1">
        <v>35</v>
      </c>
      <c r="C19" s="1">
        <v>1.270551</v>
      </c>
      <c r="D19" s="1">
        <v>1628</v>
      </c>
      <c r="E19" s="1">
        <v>35</v>
      </c>
      <c r="F19" s="1">
        <v>1.271236</v>
      </c>
      <c r="G19" s="1">
        <v>1628</v>
      </c>
      <c r="H19" s="1">
        <v>35</v>
      </c>
      <c r="I19" s="1">
        <v>1.2712909999999999</v>
      </c>
      <c r="J19" s="1">
        <f t="shared" si="0"/>
        <v>1.271026</v>
      </c>
    </row>
    <row r="20" spans="1:10">
      <c r="A20" s="1">
        <v>1728</v>
      </c>
      <c r="B20" s="1">
        <v>35</v>
      </c>
      <c r="C20" s="1">
        <v>1.2229719999999999</v>
      </c>
      <c r="D20" s="1">
        <v>1728</v>
      </c>
      <c r="E20" s="1">
        <v>35</v>
      </c>
      <c r="F20" s="1">
        <v>1.221892</v>
      </c>
      <c r="G20" s="1">
        <v>1728</v>
      </c>
      <c r="H20" s="1">
        <v>35</v>
      </c>
      <c r="I20" s="1">
        <v>1.221492</v>
      </c>
      <c r="J20" s="1">
        <f t="shared" si="0"/>
        <v>1.2221186666666666</v>
      </c>
    </row>
    <row r="21" spans="1:10">
      <c r="A21" s="1">
        <v>1828</v>
      </c>
      <c r="B21" s="1">
        <v>35</v>
      </c>
      <c r="C21" s="1">
        <v>1.594511</v>
      </c>
      <c r="D21" s="1">
        <v>1828</v>
      </c>
      <c r="E21" s="1">
        <v>35</v>
      </c>
      <c r="F21" s="1">
        <v>1.5952630000000001</v>
      </c>
      <c r="G21" s="1">
        <v>1828</v>
      </c>
      <c r="H21" s="1">
        <v>35</v>
      </c>
      <c r="I21" s="2">
        <v>1.59521</v>
      </c>
      <c r="J21" s="1">
        <f t="shared" si="0"/>
        <v>1.5949946666666666</v>
      </c>
    </row>
    <row r="22" spans="1:10">
      <c r="A22" s="1">
        <v>1928</v>
      </c>
      <c r="B22" s="1">
        <v>36</v>
      </c>
      <c r="C22" s="1">
        <v>1.606252</v>
      </c>
      <c r="D22" s="1">
        <v>1928</v>
      </c>
      <c r="E22" s="1">
        <v>36</v>
      </c>
      <c r="F22" s="2">
        <v>1.59446</v>
      </c>
      <c r="G22" s="1">
        <v>1928</v>
      </c>
      <c r="H22" s="1">
        <v>36</v>
      </c>
      <c r="I22" s="1">
        <v>1.6106389999999999</v>
      </c>
      <c r="J22" s="1">
        <f t="shared" si="0"/>
        <v>1.6037836666666667</v>
      </c>
    </row>
    <row r="23" spans="1:10">
      <c r="A23" s="1">
        <v>2028</v>
      </c>
      <c r="B23" s="1">
        <v>36</v>
      </c>
      <c r="C23" s="1">
        <v>2.0364360000000001</v>
      </c>
      <c r="D23" s="1">
        <v>2028</v>
      </c>
      <c r="E23" s="1">
        <v>36</v>
      </c>
      <c r="F23" s="1">
        <v>2.0366179999999998</v>
      </c>
      <c r="G23" s="1">
        <v>2028</v>
      </c>
      <c r="H23" s="1">
        <v>36</v>
      </c>
      <c r="I23" s="2">
        <v>2.0366</v>
      </c>
      <c r="J23" s="1">
        <f t="shared" si="0"/>
        <v>2.0365513333333332</v>
      </c>
    </row>
    <row r="24" spans="1:10">
      <c r="A24" s="1">
        <v>2128</v>
      </c>
      <c r="B24" s="1">
        <v>36</v>
      </c>
      <c r="C24" s="1">
        <v>1.924712</v>
      </c>
      <c r="D24" s="1">
        <v>2128</v>
      </c>
      <c r="E24" s="1">
        <v>36</v>
      </c>
      <c r="F24" s="1">
        <v>1.924388</v>
      </c>
      <c r="G24" s="1">
        <v>2128</v>
      </c>
      <c r="H24" s="1">
        <v>36</v>
      </c>
      <c r="I24" s="1">
        <v>1.9244270000000001</v>
      </c>
      <c r="J24" s="1">
        <f t="shared" si="0"/>
        <v>1.9245089999999998</v>
      </c>
    </row>
    <row r="25" spans="1:10">
      <c r="A25" s="1">
        <v>2228</v>
      </c>
      <c r="B25" s="1">
        <v>36</v>
      </c>
      <c r="C25" s="1">
        <v>2.4359730000000002</v>
      </c>
      <c r="D25" s="1">
        <v>2228</v>
      </c>
      <c r="E25" s="1">
        <v>36</v>
      </c>
      <c r="F25" s="1">
        <v>2.4366680000000001</v>
      </c>
      <c r="G25" s="1">
        <v>2228</v>
      </c>
      <c r="H25" s="1">
        <v>36</v>
      </c>
      <c r="I25" s="1">
        <v>2.4364919999999999</v>
      </c>
      <c r="J25" s="1">
        <f t="shared" si="0"/>
        <v>2.4363776666666666</v>
      </c>
    </row>
    <row r="26" spans="1:10">
      <c r="A26" s="1">
        <v>2328</v>
      </c>
      <c r="B26" s="1">
        <v>36</v>
      </c>
      <c r="C26" s="1">
        <v>2.3039909999999999</v>
      </c>
      <c r="D26" s="1">
        <v>2328</v>
      </c>
      <c r="E26" s="1">
        <v>36</v>
      </c>
      <c r="F26" s="1">
        <v>2.3260239999999999</v>
      </c>
      <c r="G26" s="1">
        <v>2328</v>
      </c>
      <c r="H26" s="1">
        <v>36</v>
      </c>
      <c r="I26" s="1">
        <v>2.3275679999999999</v>
      </c>
      <c r="J26" s="1">
        <f t="shared" si="0"/>
        <v>2.3191943333333334</v>
      </c>
    </row>
    <row r="27" spans="1:10">
      <c r="A27" s="1">
        <v>2428</v>
      </c>
      <c r="B27" s="1">
        <v>36</v>
      </c>
      <c r="C27" s="1">
        <v>2.8931230000000001</v>
      </c>
      <c r="D27" s="1">
        <v>2428</v>
      </c>
      <c r="E27" s="1">
        <v>36</v>
      </c>
      <c r="F27" s="1">
        <v>2.893586</v>
      </c>
      <c r="G27" s="1">
        <v>2428</v>
      </c>
      <c r="H27" s="1">
        <v>36</v>
      </c>
      <c r="I27" s="1">
        <v>2.893783</v>
      </c>
      <c r="J27" s="1">
        <f t="shared" si="0"/>
        <v>2.8934973333333338</v>
      </c>
    </row>
    <row r="28" spans="1:10">
      <c r="A28" s="1">
        <v>2528</v>
      </c>
      <c r="B28" s="1">
        <v>36</v>
      </c>
      <c r="C28" s="1">
        <v>2.7044329999999999</v>
      </c>
      <c r="D28" s="1">
        <v>2528</v>
      </c>
      <c r="E28" s="1">
        <v>36</v>
      </c>
      <c r="F28" s="1">
        <v>2.7063809999999999</v>
      </c>
      <c r="G28" s="1">
        <v>2528</v>
      </c>
      <c r="H28" s="1">
        <v>36</v>
      </c>
      <c r="I28" s="1">
        <v>2.704097</v>
      </c>
      <c r="J28" s="1">
        <f t="shared" si="0"/>
        <v>2.7049703333333333</v>
      </c>
    </row>
    <row r="29" spans="1:10">
      <c r="A29" s="1">
        <v>2628</v>
      </c>
      <c r="B29" s="1">
        <v>36</v>
      </c>
      <c r="C29" s="1">
        <v>3.389383</v>
      </c>
      <c r="D29" s="1">
        <v>2628</v>
      </c>
      <c r="E29" s="1">
        <v>36</v>
      </c>
      <c r="F29" s="1">
        <v>3.391896</v>
      </c>
      <c r="G29" s="1">
        <v>2628</v>
      </c>
      <c r="H29" s="1">
        <v>36</v>
      </c>
      <c r="I29" s="1">
        <v>3.3889450000000001</v>
      </c>
      <c r="J29" s="1">
        <f t="shared" si="0"/>
        <v>3.3900746666666666</v>
      </c>
    </row>
    <row r="30" spans="1:10">
      <c r="A30" s="1">
        <v>2728</v>
      </c>
      <c r="B30" s="1">
        <v>36</v>
      </c>
      <c r="C30" s="2">
        <v>3.1787299999999998</v>
      </c>
      <c r="D30" s="1">
        <v>2728</v>
      </c>
      <c r="E30" s="1">
        <v>36</v>
      </c>
      <c r="F30" s="1">
        <v>3.1741890000000001</v>
      </c>
      <c r="G30" s="1">
        <v>2728</v>
      </c>
      <c r="H30" s="1">
        <v>36</v>
      </c>
      <c r="I30" s="1">
        <v>3.1938659999999999</v>
      </c>
      <c r="J30" s="1">
        <f t="shared" si="0"/>
        <v>3.1822616666666668</v>
      </c>
    </row>
    <row r="31" spans="1:10">
      <c r="A31" s="1">
        <v>2828</v>
      </c>
      <c r="B31" s="1">
        <v>37</v>
      </c>
      <c r="C31" s="1">
        <v>4.028975</v>
      </c>
      <c r="D31" s="1">
        <v>2828</v>
      </c>
      <c r="E31" s="1">
        <v>37</v>
      </c>
      <c r="F31" s="1">
        <v>4.0285580000000003</v>
      </c>
      <c r="G31" s="1">
        <v>2828</v>
      </c>
      <c r="H31" s="1">
        <v>37</v>
      </c>
      <c r="I31" s="1">
        <v>4.0289429999999999</v>
      </c>
      <c r="J31" s="1">
        <f t="shared" si="0"/>
        <v>4.0288253333333328</v>
      </c>
    </row>
    <row r="32" spans="1:10">
      <c r="A32" s="1">
        <v>2928</v>
      </c>
      <c r="B32" s="1">
        <v>37</v>
      </c>
      <c r="C32" s="1">
        <v>3.7368549999999998</v>
      </c>
      <c r="D32" s="1">
        <v>2928</v>
      </c>
      <c r="E32" s="1">
        <v>37</v>
      </c>
      <c r="F32" s="1">
        <v>3.738518</v>
      </c>
      <c r="G32" s="1">
        <v>2928</v>
      </c>
      <c r="H32" s="1">
        <v>37</v>
      </c>
      <c r="I32" s="1">
        <v>3.7386490000000001</v>
      </c>
      <c r="J32" s="1">
        <f t="shared" si="0"/>
        <v>3.7380073333333335</v>
      </c>
    </row>
    <row r="33" spans="1:10">
      <c r="A33" s="1">
        <v>3028</v>
      </c>
      <c r="B33" s="1">
        <v>37</v>
      </c>
      <c r="C33" s="1">
        <v>4.7339089999999997</v>
      </c>
      <c r="D33" s="1">
        <v>3028</v>
      </c>
      <c r="E33" s="1">
        <v>37</v>
      </c>
      <c r="F33" s="1">
        <v>4.734337</v>
      </c>
      <c r="G33" s="1">
        <v>3028</v>
      </c>
      <c r="H33" s="1">
        <v>37</v>
      </c>
      <c r="I33" s="1">
        <v>4.7370809999999999</v>
      </c>
      <c r="J33" s="1">
        <f t="shared" si="0"/>
        <v>4.7351090000000005</v>
      </c>
    </row>
    <row r="34" spans="1:10">
      <c r="A34" s="1">
        <v>3128</v>
      </c>
      <c r="B34" s="1">
        <v>37</v>
      </c>
      <c r="C34" s="2">
        <v>4.31541</v>
      </c>
      <c r="D34" s="1">
        <v>3128</v>
      </c>
      <c r="E34" s="1">
        <v>37</v>
      </c>
      <c r="F34" s="1">
        <v>4.3161880000000004</v>
      </c>
      <c r="G34" s="1">
        <v>3128</v>
      </c>
      <c r="H34" s="1">
        <v>37</v>
      </c>
      <c r="I34" s="1">
        <v>4.3169950000000004</v>
      </c>
      <c r="J34" s="1">
        <f t="shared" si="0"/>
        <v>4.3161976666666666</v>
      </c>
    </row>
    <row r="35" spans="1:10">
      <c r="A35" s="1">
        <v>3228</v>
      </c>
      <c r="B35" s="1">
        <v>37</v>
      </c>
      <c r="C35" s="1">
        <v>5.2479469999999999</v>
      </c>
      <c r="D35" s="1">
        <v>3228</v>
      </c>
      <c r="E35" s="1">
        <v>37</v>
      </c>
      <c r="F35" s="1">
        <v>5.2466670000000004</v>
      </c>
      <c r="G35" s="1">
        <v>3228</v>
      </c>
      <c r="H35" s="1">
        <v>37</v>
      </c>
      <c r="I35" s="1">
        <v>5.2481419999999996</v>
      </c>
      <c r="J35" s="1">
        <f t="shared" si="0"/>
        <v>5.2475853333333333</v>
      </c>
    </row>
    <row r="36" spans="1:10">
      <c r="A36" s="1">
        <v>3340</v>
      </c>
      <c r="B36" s="1">
        <v>37</v>
      </c>
      <c r="C36" s="1">
        <v>5.6249019999999996</v>
      </c>
      <c r="D36" s="1">
        <v>3340</v>
      </c>
      <c r="E36" s="1">
        <v>37</v>
      </c>
      <c r="F36" s="1">
        <v>5.6232480000000002</v>
      </c>
      <c r="G36" s="1">
        <v>3340</v>
      </c>
      <c r="H36" s="1">
        <v>37</v>
      </c>
      <c r="I36" s="1">
        <v>5.625248</v>
      </c>
      <c r="J36" s="1">
        <f t="shared" si="0"/>
        <v>5.6244659999999991</v>
      </c>
    </row>
    <row r="37" spans="1:10">
      <c r="A37" s="1">
        <v>3428</v>
      </c>
      <c r="B37" s="1">
        <v>37</v>
      </c>
      <c r="C37" s="1">
        <v>5.9192669999999996</v>
      </c>
      <c r="D37" s="1">
        <v>3428</v>
      </c>
      <c r="E37" s="1">
        <v>37</v>
      </c>
      <c r="F37" s="1">
        <v>5.9198510000000004</v>
      </c>
      <c r="G37" s="1">
        <v>3428</v>
      </c>
      <c r="H37" s="1">
        <v>37</v>
      </c>
      <c r="I37" s="1">
        <v>5.9195789999999997</v>
      </c>
      <c r="J37" s="1">
        <f t="shared" si="0"/>
        <v>5.9195656666666663</v>
      </c>
    </row>
    <row r="38" spans="1:10">
      <c r="A38" s="1">
        <v>3528</v>
      </c>
      <c r="B38" s="1">
        <v>37</v>
      </c>
      <c r="C38" s="1">
        <v>5.4255490000000002</v>
      </c>
      <c r="D38" s="1">
        <v>3528</v>
      </c>
      <c r="E38" s="1">
        <v>37</v>
      </c>
      <c r="F38" s="1">
        <v>5.4227020000000001</v>
      </c>
      <c r="G38" s="1">
        <v>3528</v>
      </c>
      <c r="H38" s="1">
        <v>37</v>
      </c>
      <c r="I38" s="1">
        <v>5.4239230000000003</v>
      </c>
      <c r="J38" s="1">
        <f t="shared" si="0"/>
        <v>5.4240579999999996</v>
      </c>
    </row>
    <row r="39" spans="1:10">
      <c r="A39" s="1">
        <v>3628</v>
      </c>
      <c r="B39" s="1">
        <v>37</v>
      </c>
      <c r="C39" s="1">
        <v>6.6293749999999996</v>
      </c>
      <c r="D39" s="1">
        <v>3628</v>
      </c>
      <c r="E39" s="1">
        <v>37</v>
      </c>
      <c r="F39" s="1">
        <v>6.6270689999999997</v>
      </c>
      <c r="G39" s="1">
        <v>3628</v>
      </c>
      <c r="H39" s="1">
        <v>37</v>
      </c>
      <c r="I39" s="1">
        <v>6.6303159999999997</v>
      </c>
      <c r="J39" s="1">
        <f t="shared" si="0"/>
        <v>6.6289199999999999</v>
      </c>
    </row>
    <row r="40" spans="1:10">
      <c r="A40" s="1">
        <v>3728</v>
      </c>
      <c r="B40" s="1">
        <v>37</v>
      </c>
      <c r="C40" s="1">
        <v>6.0506070000000003</v>
      </c>
      <c r="D40" s="1">
        <v>3728</v>
      </c>
      <c r="E40" s="1">
        <v>37</v>
      </c>
      <c r="F40" s="1">
        <v>6.0505930000000001</v>
      </c>
      <c r="G40" s="1">
        <v>3728</v>
      </c>
      <c r="H40" s="1">
        <v>37</v>
      </c>
      <c r="I40" s="1">
        <v>6.0505089999999999</v>
      </c>
      <c r="J40" s="1">
        <f t="shared" si="0"/>
        <v>6.0505696666666671</v>
      </c>
    </row>
    <row r="41" spans="1:10">
      <c r="A41" s="1">
        <v>3828</v>
      </c>
      <c r="B41" s="1">
        <v>37</v>
      </c>
      <c r="C41" s="1">
        <v>7.3780619999999999</v>
      </c>
      <c r="D41" s="1">
        <v>3828</v>
      </c>
      <c r="E41" s="1">
        <v>37</v>
      </c>
      <c r="F41" s="1">
        <v>7.3782430000000003</v>
      </c>
      <c r="G41" s="1">
        <v>3828</v>
      </c>
      <c r="H41" s="1">
        <v>37</v>
      </c>
      <c r="I41" s="2">
        <v>7.3774199999999999</v>
      </c>
      <c r="J41" s="1">
        <f t="shared" si="0"/>
        <v>7.377908333333334</v>
      </c>
    </row>
    <row r="42" spans="1:10">
      <c r="A42" s="1">
        <v>3928</v>
      </c>
      <c r="B42" s="1">
        <v>37</v>
      </c>
      <c r="C42" s="1">
        <v>6.7289050000000001</v>
      </c>
      <c r="D42" s="1">
        <v>3928</v>
      </c>
      <c r="E42" s="1">
        <v>37</v>
      </c>
      <c r="F42" s="1">
        <v>6.7318540000000002</v>
      </c>
      <c r="G42" s="1">
        <v>3928</v>
      </c>
      <c r="H42" s="1">
        <v>37</v>
      </c>
      <c r="I42" s="1">
        <v>6.7286339999999996</v>
      </c>
      <c r="J42" s="1">
        <f t="shared" si="0"/>
        <v>6.7297976666666663</v>
      </c>
    </row>
    <row r="43" spans="1:10">
      <c r="A43" s="1">
        <v>4028</v>
      </c>
      <c r="B43" s="1">
        <v>37</v>
      </c>
      <c r="C43" s="1">
        <v>8.1863569999999992</v>
      </c>
      <c r="D43" s="1">
        <v>4028</v>
      </c>
      <c r="E43" s="1">
        <v>37</v>
      </c>
      <c r="F43" s="2">
        <v>8.1864399999999993</v>
      </c>
      <c r="G43" s="1">
        <v>4028</v>
      </c>
      <c r="H43" s="1">
        <v>37</v>
      </c>
      <c r="I43" s="1">
        <v>8.1852090000000004</v>
      </c>
      <c r="J43" s="1">
        <f t="shared" si="0"/>
        <v>8.1860020000000002</v>
      </c>
    </row>
    <row r="44" spans="1:10">
      <c r="A44" s="1">
        <v>4128</v>
      </c>
      <c r="B44" s="1">
        <v>38</v>
      </c>
      <c r="C44" s="1">
        <v>8.3551939999999991</v>
      </c>
      <c r="D44" s="1">
        <v>4128</v>
      </c>
      <c r="E44" s="1">
        <v>37</v>
      </c>
      <c r="F44" s="1">
        <v>8.1479149999999994</v>
      </c>
      <c r="G44" s="1">
        <v>4128</v>
      </c>
      <c r="H44" s="1">
        <v>38</v>
      </c>
      <c r="I44" s="1">
        <v>8.3580839999999998</v>
      </c>
      <c r="J44" s="1">
        <f t="shared" si="0"/>
        <v>8.2870643333333334</v>
      </c>
    </row>
    <row r="45" spans="1:10">
      <c r="A45" s="1">
        <v>4228</v>
      </c>
      <c r="B45" s="1">
        <v>38</v>
      </c>
      <c r="C45" s="1">
        <v>9.2465869999999999</v>
      </c>
      <c r="D45" s="1">
        <v>4228</v>
      </c>
      <c r="E45" s="1">
        <v>38</v>
      </c>
      <c r="F45" s="1">
        <v>9.2425630000000005</v>
      </c>
      <c r="G45" s="1">
        <v>4228</v>
      </c>
      <c r="H45" s="1">
        <v>38</v>
      </c>
      <c r="I45" s="1">
        <v>9.2459109999999995</v>
      </c>
      <c r="J45" s="1">
        <f t="shared" si="0"/>
        <v>9.2450203333333345</v>
      </c>
    </row>
    <row r="46" spans="1:10">
      <c r="A46" s="1">
        <v>4328</v>
      </c>
      <c r="B46" s="1">
        <v>38</v>
      </c>
      <c r="C46" s="1">
        <v>8.3726269999999996</v>
      </c>
      <c r="D46" s="1">
        <v>4328</v>
      </c>
      <c r="E46" s="1">
        <v>38</v>
      </c>
      <c r="F46" s="1">
        <v>8.3741319999999995</v>
      </c>
      <c r="G46" s="1">
        <v>4328</v>
      </c>
      <c r="H46" s="1">
        <v>38</v>
      </c>
      <c r="I46" s="1">
        <v>8.3726719999999997</v>
      </c>
      <c r="J46" s="1">
        <f t="shared" si="0"/>
        <v>8.3731436666666657</v>
      </c>
    </row>
    <row r="47" spans="1:10">
      <c r="A47" s="1">
        <v>4428</v>
      </c>
      <c r="B47" s="1">
        <v>38</v>
      </c>
      <c r="C47" s="1">
        <v>10.139530000000001</v>
      </c>
      <c r="D47" s="1">
        <v>4428</v>
      </c>
      <c r="E47" s="1">
        <v>38</v>
      </c>
      <c r="F47" s="1">
        <v>10.137746</v>
      </c>
      <c r="G47" s="1">
        <v>4428</v>
      </c>
      <c r="H47" s="1">
        <v>38</v>
      </c>
      <c r="I47" s="1">
        <v>10.139092</v>
      </c>
      <c r="J47" s="1">
        <f t="shared" si="0"/>
        <v>10.138789333333333</v>
      </c>
    </row>
    <row r="48" spans="1:10">
      <c r="A48" s="1">
        <v>4528</v>
      </c>
      <c r="B48" s="1">
        <v>38</v>
      </c>
      <c r="C48" s="1">
        <v>9.167999</v>
      </c>
      <c r="D48" s="1">
        <v>4528</v>
      </c>
      <c r="E48" s="1">
        <v>38</v>
      </c>
      <c r="F48" s="1">
        <v>9.1665329999999994</v>
      </c>
      <c r="G48" s="1">
        <v>4528</v>
      </c>
      <c r="H48" s="1">
        <v>38</v>
      </c>
      <c r="I48" s="1">
        <v>9.1692420000000006</v>
      </c>
      <c r="J48" s="1">
        <f t="shared" si="0"/>
        <v>9.1679246666666661</v>
      </c>
    </row>
    <row r="49" spans="1:10">
      <c r="A49" s="1">
        <v>4628</v>
      </c>
      <c r="B49" s="1">
        <v>38</v>
      </c>
      <c r="C49" s="1">
        <v>11.060935000000001</v>
      </c>
      <c r="D49" s="1">
        <v>4628</v>
      </c>
      <c r="E49" s="1">
        <v>38</v>
      </c>
      <c r="F49" s="1">
        <v>11.059751</v>
      </c>
      <c r="G49" s="1">
        <v>4628</v>
      </c>
      <c r="H49" s="1">
        <v>38</v>
      </c>
      <c r="I49" s="1">
        <v>11.059701</v>
      </c>
      <c r="J49" s="1">
        <f t="shared" si="0"/>
        <v>11.060128999999998</v>
      </c>
    </row>
    <row r="50" spans="1:10">
      <c r="A50" s="1">
        <v>4728</v>
      </c>
      <c r="B50" s="1">
        <v>38</v>
      </c>
      <c r="C50" s="1">
        <v>10.004476</v>
      </c>
      <c r="D50" s="1">
        <v>4728</v>
      </c>
      <c r="E50" s="1">
        <v>38</v>
      </c>
      <c r="F50" s="1">
        <v>10.002421</v>
      </c>
      <c r="G50" s="1">
        <v>4728</v>
      </c>
      <c r="H50" s="1">
        <v>38</v>
      </c>
      <c r="I50" s="1">
        <v>10.002967999999999</v>
      </c>
      <c r="J50" s="1">
        <f t="shared" si="0"/>
        <v>10.003288333333334</v>
      </c>
    </row>
    <row r="51" spans="1:10">
      <c r="A51" s="1">
        <v>4828</v>
      </c>
      <c r="B51" s="1">
        <v>38</v>
      </c>
      <c r="C51" s="1">
        <v>12.032348000000001</v>
      </c>
      <c r="D51" s="1">
        <v>4828</v>
      </c>
      <c r="E51" s="1">
        <v>38</v>
      </c>
      <c r="F51" s="1">
        <v>12.031624000000001</v>
      </c>
      <c r="G51" s="1">
        <v>4828</v>
      </c>
      <c r="H51" s="1">
        <v>38</v>
      </c>
      <c r="I51" s="1">
        <v>12.032116</v>
      </c>
      <c r="J51" s="1">
        <f t="shared" si="0"/>
        <v>12.032029333333334</v>
      </c>
    </row>
    <row r="52" spans="1:10">
      <c r="A52" s="1">
        <v>5000</v>
      </c>
      <c r="B52" s="1">
        <v>38</v>
      </c>
      <c r="C52" s="2">
        <v>11.181979999999999</v>
      </c>
      <c r="D52" s="1">
        <v>5000</v>
      </c>
      <c r="E52" s="1">
        <v>38</v>
      </c>
      <c r="F52" s="1">
        <v>11.181013999999999</v>
      </c>
      <c r="G52" s="1">
        <v>5000</v>
      </c>
      <c r="H52" s="1">
        <v>38</v>
      </c>
      <c r="I52" s="1">
        <v>11.18229</v>
      </c>
      <c r="J52" s="1">
        <f>(C52+F52+I52)/3</f>
        <v>11.181761333333334</v>
      </c>
    </row>
  </sheetData>
  <mergeCells count="4">
    <mergeCell ref="A1:I1"/>
    <mergeCell ref="A2:C2"/>
    <mergeCell ref="D2:F2"/>
    <mergeCell ref="G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52"/>
  <sheetViews>
    <sheetView workbookViewId="0">
      <selection activeCell="AN56" sqref="AN56"/>
    </sheetView>
  </sheetViews>
  <sheetFormatPr baseColWidth="10" defaultRowHeight="14.4"/>
  <cols>
    <col min="10" max="10" width="16" customWidth="1"/>
    <col min="21" max="21" width="14.44140625" customWidth="1"/>
    <col min="32" max="32" width="14.5546875" customWidth="1"/>
    <col min="43" max="43" width="14.33203125" customWidth="1"/>
  </cols>
  <sheetData>
    <row r="1" spans="1:43" ht="21" customHeight="1">
      <c r="A1" s="13" t="s">
        <v>6</v>
      </c>
      <c r="B1" s="13"/>
      <c r="C1" s="13"/>
      <c r="D1" s="13"/>
      <c r="E1" s="13"/>
      <c r="F1" s="13"/>
      <c r="G1" s="13"/>
      <c r="H1" s="13"/>
      <c r="I1" s="13"/>
      <c r="L1" s="13" t="s">
        <v>8</v>
      </c>
      <c r="M1" s="13"/>
      <c r="N1" s="13"/>
      <c r="O1" s="13"/>
      <c r="P1" s="13"/>
      <c r="Q1" s="13"/>
      <c r="R1" s="13"/>
      <c r="S1" s="13"/>
      <c r="T1" s="13"/>
      <c r="W1" s="13" t="s">
        <v>7</v>
      </c>
      <c r="X1" s="13"/>
      <c r="Y1" s="13"/>
      <c r="Z1" s="13"/>
      <c r="AA1" s="13"/>
      <c r="AB1" s="13"/>
      <c r="AC1" s="13"/>
      <c r="AD1" s="13"/>
      <c r="AE1" s="13"/>
      <c r="AH1" s="13" t="s">
        <v>10</v>
      </c>
      <c r="AI1" s="13"/>
      <c r="AJ1" s="13"/>
      <c r="AK1" s="13"/>
      <c r="AL1" s="13"/>
      <c r="AM1" s="13"/>
      <c r="AN1" s="13"/>
      <c r="AO1" s="13"/>
      <c r="AP1" s="13"/>
    </row>
    <row r="2" spans="1:43">
      <c r="A2" s="13" t="s">
        <v>3</v>
      </c>
      <c r="B2" s="13"/>
      <c r="C2" s="13"/>
      <c r="D2" s="14" t="s">
        <v>4</v>
      </c>
      <c r="E2" s="14"/>
      <c r="F2" s="14"/>
      <c r="G2" s="14" t="s">
        <v>5</v>
      </c>
      <c r="H2" s="14"/>
      <c r="I2" s="14"/>
      <c r="L2" s="13" t="s">
        <v>3</v>
      </c>
      <c r="M2" s="13"/>
      <c r="N2" s="13"/>
      <c r="O2" s="14" t="s">
        <v>4</v>
      </c>
      <c r="P2" s="14"/>
      <c r="Q2" s="14"/>
      <c r="R2" s="14" t="s">
        <v>5</v>
      </c>
      <c r="S2" s="14"/>
      <c r="T2" s="14"/>
      <c r="W2" s="13" t="s">
        <v>3</v>
      </c>
      <c r="X2" s="13"/>
      <c r="Y2" s="13"/>
      <c r="Z2" s="14" t="s">
        <v>4</v>
      </c>
      <c r="AA2" s="14"/>
      <c r="AB2" s="14"/>
      <c r="AC2" s="14" t="s">
        <v>5</v>
      </c>
      <c r="AD2" s="14"/>
      <c r="AE2" s="14"/>
      <c r="AH2" s="13" t="s">
        <v>3</v>
      </c>
      <c r="AI2" s="13"/>
      <c r="AJ2" s="13"/>
      <c r="AK2" s="14" t="s">
        <v>4</v>
      </c>
      <c r="AL2" s="14"/>
      <c r="AM2" s="14"/>
      <c r="AN2" s="14" t="s">
        <v>5</v>
      </c>
      <c r="AO2" s="14"/>
      <c r="AP2" s="14"/>
    </row>
    <row r="3" spans="1:43">
      <c r="A3" s="4" t="s">
        <v>0</v>
      </c>
      <c r="B3" s="4" t="s">
        <v>1</v>
      </c>
      <c r="C3" s="4" t="s">
        <v>2</v>
      </c>
      <c r="D3" s="4" t="s">
        <v>0</v>
      </c>
      <c r="E3" s="4" t="s">
        <v>1</v>
      </c>
      <c r="F3" s="4" t="s">
        <v>2</v>
      </c>
      <c r="G3" s="4" t="s">
        <v>0</v>
      </c>
      <c r="H3" s="4" t="s">
        <v>1</v>
      </c>
      <c r="I3" s="4" t="s">
        <v>2</v>
      </c>
      <c r="J3" s="4" t="s">
        <v>9</v>
      </c>
      <c r="L3" s="4" t="s">
        <v>0</v>
      </c>
      <c r="M3" s="4" t="s">
        <v>1</v>
      </c>
      <c r="N3" s="4" t="s">
        <v>2</v>
      </c>
      <c r="O3" s="4" t="s">
        <v>0</v>
      </c>
      <c r="P3" s="4" t="s">
        <v>1</v>
      </c>
      <c r="Q3" s="4" t="s">
        <v>2</v>
      </c>
      <c r="R3" s="4" t="s">
        <v>0</v>
      </c>
      <c r="S3" s="4" t="s">
        <v>1</v>
      </c>
      <c r="T3" s="4" t="s">
        <v>2</v>
      </c>
      <c r="U3" s="4" t="s">
        <v>9</v>
      </c>
      <c r="W3" s="4" t="s">
        <v>0</v>
      </c>
      <c r="X3" s="4" t="s">
        <v>1</v>
      </c>
      <c r="Y3" s="4" t="s">
        <v>2</v>
      </c>
      <c r="Z3" s="4" t="s">
        <v>0</v>
      </c>
      <c r="AA3" s="4" t="s">
        <v>1</v>
      </c>
      <c r="AB3" s="4" t="s">
        <v>2</v>
      </c>
      <c r="AC3" s="4" t="s">
        <v>0</v>
      </c>
      <c r="AD3" s="4" t="s">
        <v>1</v>
      </c>
      <c r="AE3" s="4" t="s">
        <v>2</v>
      </c>
      <c r="AF3" s="4" t="s">
        <v>9</v>
      </c>
      <c r="AH3" s="4" t="s">
        <v>0</v>
      </c>
      <c r="AI3" s="4" t="s">
        <v>1</v>
      </c>
      <c r="AJ3" s="4" t="s">
        <v>2</v>
      </c>
      <c r="AK3" s="4" t="s">
        <v>0</v>
      </c>
      <c r="AL3" s="4" t="s">
        <v>1</v>
      </c>
      <c r="AM3" s="4" t="s">
        <v>2</v>
      </c>
      <c r="AN3" s="4" t="s">
        <v>0</v>
      </c>
      <c r="AO3" s="4" t="s">
        <v>1</v>
      </c>
      <c r="AP3" s="4" t="s">
        <v>2</v>
      </c>
      <c r="AQ3" s="4" t="s">
        <v>9</v>
      </c>
    </row>
    <row r="4" spans="1:43">
      <c r="A4" s="1">
        <v>128</v>
      </c>
      <c r="B4" s="1">
        <v>28</v>
      </c>
      <c r="C4" s="2">
        <v>1.822E-2</v>
      </c>
      <c r="D4" s="1">
        <v>128</v>
      </c>
      <c r="E4" s="1">
        <v>28</v>
      </c>
      <c r="F4" s="1">
        <v>1.0357999999999999E-2</v>
      </c>
      <c r="G4" s="1">
        <v>128</v>
      </c>
      <c r="H4" s="1">
        <v>28</v>
      </c>
      <c r="I4" s="1">
        <v>1.2907999999999999E-2</v>
      </c>
      <c r="J4" s="1">
        <f>(C4+F4+I4)/3</f>
        <v>1.3828666666666664E-2</v>
      </c>
      <c r="L4" s="1">
        <v>128</v>
      </c>
      <c r="M4" s="1">
        <v>28</v>
      </c>
      <c r="N4" s="1">
        <v>2.3479999999999998E-3</v>
      </c>
      <c r="O4" s="1">
        <v>128</v>
      </c>
      <c r="P4" s="1">
        <v>28</v>
      </c>
      <c r="Q4" s="1">
        <v>7.9190000000000007E-3</v>
      </c>
      <c r="R4" s="1">
        <v>128</v>
      </c>
      <c r="S4" s="1">
        <v>28</v>
      </c>
      <c r="T4" s="2">
        <v>3.49E-3</v>
      </c>
      <c r="U4" s="1">
        <f>(N4+Q4+T4)/3</f>
        <v>4.5856666666666667E-3</v>
      </c>
      <c r="W4" s="1">
        <v>128</v>
      </c>
      <c r="X4" s="1">
        <v>28</v>
      </c>
      <c r="Y4" s="1">
        <v>2.408E-3</v>
      </c>
      <c r="Z4" s="1">
        <v>128</v>
      </c>
      <c r="AA4" s="1">
        <v>28</v>
      </c>
      <c r="AB4" s="1">
        <v>2.3219999999999998E-3</v>
      </c>
      <c r="AC4" s="1">
        <v>128</v>
      </c>
      <c r="AD4" s="1">
        <v>29</v>
      </c>
      <c r="AE4" s="1">
        <v>2.4559999999999998E-3</v>
      </c>
      <c r="AF4" s="1">
        <f>(Y4+AB4+AE4)/3</f>
        <v>2.3953333333333331E-3</v>
      </c>
      <c r="AH4" s="1">
        <v>128</v>
      </c>
      <c r="AI4" s="1">
        <v>28</v>
      </c>
      <c r="AJ4" s="1">
        <v>2.784E-3</v>
      </c>
      <c r="AK4" s="1">
        <v>128</v>
      </c>
      <c r="AL4" s="1">
        <v>28</v>
      </c>
      <c r="AM4" s="1">
        <v>2.8249999999999998E-3</v>
      </c>
      <c r="AN4" s="1">
        <v>128</v>
      </c>
      <c r="AO4" s="1">
        <v>28</v>
      </c>
      <c r="AP4" s="1">
        <v>2.849E-3</v>
      </c>
      <c r="AQ4" s="1">
        <f>(AJ4+AM4+AP4)/3</f>
        <v>2.8193333333333334E-3</v>
      </c>
    </row>
    <row r="5" spans="1:43">
      <c r="A5" s="1">
        <v>228</v>
      </c>
      <c r="B5" s="1">
        <v>30</v>
      </c>
      <c r="C5" s="1">
        <v>8.3049999999999999E-3</v>
      </c>
      <c r="D5" s="1">
        <v>228</v>
      </c>
      <c r="E5" s="1">
        <v>30</v>
      </c>
      <c r="F5" s="1">
        <v>9.2289999999999994E-3</v>
      </c>
      <c r="G5" s="1">
        <v>228</v>
      </c>
      <c r="H5" s="1">
        <v>30</v>
      </c>
      <c r="I5" s="1">
        <v>1.6131E-2</v>
      </c>
      <c r="J5" s="1">
        <f t="shared" ref="J5:J52" si="0">(C5+F5+I5)/3</f>
        <v>1.1221666666666666E-2</v>
      </c>
      <c r="L5" s="1">
        <v>228</v>
      </c>
      <c r="M5" s="1">
        <v>29</v>
      </c>
      <c r="N5" s="1">
        <v>8.3770000000000008E-3</v>
      </c>
      <c r="O5" s="1">
        <v>228</v>
      </c>
      <c r="P5" s="1">
        <v>30</v>
      </c>
      <c r="Q5" s="1">
        <v>5.6356999999999997E-2</v>
      </c>
      <c r="R5" s="1">
        <v>228</v>
      </c>
      <c r="S5" s="1">
        <v>30</v>
      </c>
      <c r="T5" s="1">
        <v>8.0510000000000009E-3</v>
      </c>
      <c r="U5" s="1">
        <f t="shared" ref="U5:U52" si="1">(N5+Q5+T5)/3</f>
        <v>2.4261666666666667E-2</v>
      </c>
      <c r="W5" s="1">
        <v>228</v>
      </c>
      <c r="X5" s="1">
        <v>30</v>
      </c>
      <c r="Y5" s="1">
        <v>4.6350000000000002E-3</v>
      </c>
      <c r="Z5" s="1">
        <v>228</v>
      </c>
      <c r="AA5" s="1">
        <v>30</v>
      </c>
      <c r="AB5" s="1">
        <v>5.3639999999999998E-3</v>
      </c>
      <c r="AC5" s="1">
        <v>228</v>
      </c>
      <c r="AD5" s="1">
        <v>30</v>
      </c>
      <c r="AE5" s="1">
        <v>4.5580000000000004E-3</v>
      </c>
      <c r="AF5" s="1">
        <f t="shared" ref="AF5:AF52" si="2">(Y5+AB5+AE5)/3</f>
        <v>4.8523333333333335E-3</v>
      </c>
      <c r="AH5" s="1">
        <v>228</v>
      </c>
      <c r="AI5" s="1">
        <v>30</v>
      </c>
      <c r="AJ5" s="1">
        <v>6.9550000000000002E-3</v>
      </c>
      <c r="AK5" s="1">
        <v>228</v>
      </c>
      <c r="AL5" s="1">
        <v>30</v>
      </c>
      <c r="AM5" s="1">
        <v>6.9709999999999998E-3</v>
      </c>
      <c r="AN5" s="1">
        <v>228</v>
      </c>
      <c r="AO5" s="1">
        <v>30</v>
      </c>
      <c r="AP5" s="1">
        <v>6.9820000000000004E-3</v>
      </c>
      <c r="AQ5" s="1">
        <f t="shared" ref="AQ5:AQ52" si="3">(AJ5+AM5+AP5)/3</f>
        <v>6.9693333333333343E-3</v>
      </c>
    </row>
    <row r="6" spans="1:43">
      <c r="A6" s="1">
        <v>328</v>
      </c>
      <c r="B6" s="1">
        <v>30</v>
      </c>
      <c r="C6" s="1">
        <v>1.0317E-2</v>
      </c>
      <c r="D6" s="1">
        <v>328</v>
      </c>
      <c r="E6" s="1">
        <v>31</v>
      </c>
      <c r="F6" s="1">
        <v>2.0288E-2</v>
      </c>
      <c r="G6" s="1">
        <v>328</v>
      </c>
      <c r="H6" s="1">
        <v>31</v>
      </c>
      <c r="I6" s="1">
        <v>0.103237</v>
      </c>
      <c r="J6" s="1">
        <f t="shared" si="0"/>
        <v>4.4613999999999994E-2</v>
      </c>
      <c r="L6" s="1">
        <v>328</v>
      </c>
      <c r="M6" s="1">
        <v>31</v>
      </c>
      <c r="N6" s="1">
        <v>8.3590000000000001E-3</v>
      </c>
      <c r="O6" s="1">
        <v>328</v>
      </c>
      <c r="P6" s="1">
        <v>31</v>
      </c>
      <c r="Q6" s="1">
        <v>2.9245E-2</v>
      </c>
      <c r="R6" s="1">
        <v>328</v>
      </c>
      <c r="S6" s="1">
        <v>31</v>
      </c>
      <c r="T6" s="1">
        <v>7.0889999999999998E-3</v>
      </c>
      <c r="U6" s="1">
        <f t="shared" si="1"/>
        <v>1.4897666666666665E-2</v>
      </c>
      <c r="W6" s="1">
        <v>328</v>
      </c>
      <c r="X6" s="1">
        <v>31</v>
      </c>
      <c r="Y6" s="1">
        <v>8.8350000000000008E-3</v>
      </c>
      <c r="Z6" s="1">
        <v>328</v>
      </c>
      <c r="AA6" s="1">
        <v>31</v>
      </c>
      <c r="AB6" s="2">
        <v>8.6999999999999994E-3</v>
      </c>
      <c r="AC6" s="1">
        <v>328</v>
      </c>
      <c r="AD6" s="1">
        <v>31</v>
      </c>
      <c r="AE6" s="1">
        <v>8.6639999999999998E-3</v>
      </c>
      <c r="AF6" s="1">
        <f t="shared" si="2"/>
        <v>8.7329999999999994E-3</v>
      </c>
      <c r="AH6" s="1">
        <v>328</v>
      </c>
      <c r="AI6" s="1">
        <v>31</v>
      </c>
      <c r="AJ6" s="1">
        <v>1.4586E-2</v>
      </c>
      <c r="AK6" s="1">
        <v>328</v>
      </c>
      <c r="AL6" s="1">
        <v>31</v>
      </c>
      <c r="AM6" s="1">
        <v>1.4487999999999999E-2</v>
      </c>
      <c r="AN6" s="1">
        <v>328</v>
      </c>
      <c r="AO6" s="1">
        <v>31</v>
      </c>
      <c r="AP6" s="2">
        <v>1.4409999999999999E-2</v>
      </c>
      <c r="AQ6" s="1">
        <f t="shared" si="3"/>
        <v>1.4494666666666664E-2</v>
      </c>
    </row>
    <row r="7" spans="1:43">
      <c r="A7" s="1">
        <v>428</v>
      </c>
      <c r="B7" s="1">
        <v>31</v>
      </c>
      <c r="C7" s="1">
        <v>2.1146999999999999E-2</v>
      </c>
      <c r="D7" s="1">
        <v>428</v>
      </c>
      <c r="E7" s="1">
        <v>31</v>
      </c>
      <c r="F7" s="1">
        <v>2.1728999999999998E-2</v>
      </c>
      <c r="G7" s="1">
        <v>428</v>
      </c>
      <c r="H7" s="1">
        <v>31</v>
      </c>
      <c r="I7" s="1">
        <v>1.3641E-2</v>
      </c>
      <c r="J7" s="1">
        <f t="shared" si="0"/>
        <v>1.8838999999999998E-2</v>
      </c>
      <c r="L7" s="1">
        <v>428</v>
      </c>
      <c r="M7" s="1">
        <v>31</v>
      </c>
      <c r="N7" s="1">
        <v>1.3572000000000001E-2</v>
      </c>
      <c r="O7" s="1">
        <v>428</v>
      </c>
      <c r="P7" s="1">
        <v>31</v>
      </c>
      <c r="Q7" s="2">
        <v>1.179E-2</v>
      </c>
      <c r="R7" s="1">
        <v>428</v>
      </c>
      <c r="S7" s="1">
        <v>31</v>
      </c>
      <c r="T7" s="2">
        <v>1.1979999999999999E-2</v>
      </c>
      <c r="U7" s="1">
        <f t="shared" si="1"/>
        <v>1.2447333333333333E-2</v>
      </c>
      <c r="W7" s="7">
        <v>428</v>
      </c>
      <c r="X7" s="1">
        <v>31</v>
      </c>
      <c r="Y7" s="1">
        <v>1.5403E-2</v>
      </c>
      <c r="Z7" s="1">
        <v>428</v>
      </c>
      <c r="AA7" s="1">
        <v>31</v>
      </c>
      <c r="AB7" s="1">
        <v>1.4572999999999999E-2</v>
      </c>
      <c r="AC7" s="1">
        <v>428</v>
      </c>
      <c r="AD7" s="1">
        <v>31</v>
      </c>
      <c r="AE7" s="1">
        <v>1.4838E-2</v>
      </c>
      <c r="AF7" s="1">
        <f t="shared" si="2"/>
        <v>1.4938E-2</v>
      </c>
      <c r="AH7" s="1">
        <v>428</v>
      </c>
      <c r="AI7" s="1">
        <v>32</v>
      </c>
      <c r="AJ7" s="1">
        <v>2.5818000000000001E-2</v>
      </c>
      <c r="AK7" s="1">
        <v>428</v>
      </c>
      <c r="AL7" s="1">
        <v>32</v>
      </c>
      <c r="AM7" s="2">
        <v>2.5870000000000001E-2</v>
      </c>
      <c r="AN7" s="1">
        <v>428</v>
      </c>
      <c r="AO7" s="1">
        <v>32</v>
      </c>
      <c r="AP7" s="2">
        <v>2.5860000000000001E-2</v>
      </c>
      <c r="AQ7" s="1">
        <f t="shared" si="3"/>
        <v>2.5849333333333335E-2</v>
      </c>
    </row>
    <row r="8" spans="1:43">
      <c r="A8" s="1">
        <v>528</v>
      </c>
      <c r="B8" s="1">
        <v>32</v>
      </c>
      <c r="C8" s="2">
        <v>2.2870000000000001E-2</v>
      </c>
      <c r="D8" s="1">
        <v>528</v>
      </c>
      <c r="E8" s="1">
        <v>32</v>
      </c>
      <c r="F8" s="1">
        <v>2.6185E-2</v>
      </c>
      <c r="G8" s="1">
        <v>528</v>
      </c>
      <c r="H8" s="1">
        <v>32</v>
      </c>
      <c r="I8" s="1">
        <v>3.0620999999999999E-2</v>
      </c>
      <c r="J8" s="1">
        <f t="shared" si="0"/>
        <v>2.6558666666666664E-2</v>
      </c>
      <c r="L8" s="1">
        <v>528</v>
      </c>
      <c r="M8" s="1">
        <v>32</v>
      </c>
      <c r="N8" s="2">
        <v>2.7230000000000001E-2</v>
      </c>
      <c r="O8" s="1">
        <v>528</v>
      </c>
      <c r="P8" s="1">
        <v>32</v>
      </c>
      <c r="Q8" s="1">
        <v>2.1908E-2</v>
      </c>
      <c r="R8" s="1">
        <v>528</v>
      </c>
      <c r="S8" s="1">
        <v>32</v>
      </c>
      <c r="T8" s="1">
        <v>1.9001000000000001E-2</v>
      </c>
      <c r="U8" s="1">
        <f t="shared" si="1"/>
        <v>2.2713000000000001E-2</v>
      </c>
      <c r="W8" s="1">
        <v>528</v>
      </c>
      <c r="X8" s="1">
        <v>32</v>
      </c>
      <c r="Y8" s="1">
        <v>2.3948000000000001E-2</v>
      </c>
      <c r="Z8" s="1">
        <v>528</v>
      </c>
      <c r="AA8" s="1">
        <v>32</v>
      </c>
      <c r="AB8" s="1">
        <v>2.4174999999999999E-2</v>
      </c>
      <c r="AC8" s="1">
        <v>528</v>
      </c>
      <c r="AD8" s="1">
        <v>32</v>
      </c>
      <c r="AE8" s="2">
        <v>2.367E-2</v>
      </c>
      <c r="AF8" s="1">
        <f t="shared" si="2"/>
        <v>2.3930999999999997E-2</v>
      </c>
      <c r="AH8" s="1">
        <v>528</v>
      </c>
      <c r="AI8" s="1">
        <v>32</v>
      </c>
      <c r="AJ8" s="1">
        <v>4.0784000000000001E-2</v>
      </c>
      <c r="AK8" s="1">
        <v>528</v>
      </c>
      <c r="AL8" s="1">
        <v>32</v>
      </c>
      <c r="AM8" s="1">
        <v>4.3507999999999998E-2</v>
      </c>
      <c r="AN8" s="1">
        <v>528</v>
      </c>
      <c r="AO8" s="1">
        <v>32</v>
      </c>
      <c r="AP8" s="1">
        <v>4.3448000000000001E-2</v>
      </c>
      <c r="AQ8" s="1">
        <f t="shared" si="3"/>
        <v>4.2580000000000007E-2</v>
      </c>
    </row>
    <row r="9" spans="1:43">
      <c r="A9" s="1">
        <v>628</v>
      </c>
      <c r="B9" s="1">
        <v>32</v>
      </c>
      <c r="C9" s="1">
        <v>2.3972E-2</v>
      </c>
      <c r="D9" s="1">
        <v>628</v>
      </c>
      <c r="E9" s="1">
        <v>32</v>
      </c>
      <c r="F9" s="1">
        <v>3.3043000000000003E-2</v>
      </c>
      <c r="G9" s="1">
        <v>628</v>
      </c>
      <c r="H9" s="1">
        <v>33</v>
      </c>
      <c r="I9" s="1">
        <v>2.3678000000000001E-2</v>
      </c>
      <c r="J9" s="1">
        <f t="shared" si="0"/>
        <v>2.6897666666666667E-2</v>
      </c>
      <c r="L9" s="1">
        <v>628</v>
      </c>
      <c r="M9" s="1">
        <v>32</v>
      </c>
      <c r="N9" s="1">
        <v>2.5935E-2</v>
      </c>
      <c r="O9" s="1">
        <v>628</v>
      </c>
      <c r="P9" s="1">
        <v>32</v>
      </c>
      <c r="Q9" s="1">
        <v>2.4781999999999998E-2</v>
      </c>
      <c r="R9" s="1">
        <v>628</v>
      </c>
      <c r="S9" s="1">
        <v>32</v>
      </c>
      <c r="T9" s="1">
        <v>2.6162999999999999E-2</v>
      </c>
      <c r="U9" s="1">
        <f t="shared" si="1"/>
        <v>2.5626666666666669E-2</v>
      </c>
      <c r="W9" s="1">
        <v>628</v>
      </c>
      <c r="X9" s="1">
        <v>32</v>
      </c>
      <c r="Y9" s="1">
        <v>3.2086999999999997E-2</v>
      </c>
      <c r="Z9" s="1">
        <v>628</v>
      </c>
      <c r="AA9" s="1">
        <v>32</v>
      </c>
      <c r="AB9" s="1">
        <v>3.4185E-2</v>
      </c>
      <c r="AC9" s="1">
        <v>628</v>
      </c>
      <c r="AD9" s="1">
        <v>32</v>
      </c>
      <c r="AE9" s="1">
        <v>3.2076E-2</v>
      </c>
      <c r="AF9" s="1">
        <f t="shared" si="2"/>
        <v>3.2782666666666661E-2</v>
      </c>
      <c r="AH9" s="1">
        <v>628</v>
      </c>
      <c r="AI9" s="1">
        <v>33</v>
      </c>
      <c r="AJ9" s="1">
        <v>6.5287999999999999E-2</v>
      </c>
      <c r="AK9" s="1">
        <v>628</v>
      </c>
      <c r="AL9" s="1">
        <v>33</v>
      </c>
      <c r="AM9" s="1">
        <v>6.5734000000000001E-2</v>
      </c>
      <c r="AN9" s="1">
        <v>628</v>
      </c>
      <c r="AO9" s="1">
        <v>32</v>
      </c>
      <c r="AP9" s="1">
        <v>6.2650999999999998E-2</v>
      </c>
      <c r="AQ9" s="1">
        <f t="shared" si="3"/>
        <v>6.4557666666666666E-2</v>
      </c>
    </row>
    <row r="10" spans="1:43">
      <c r="A10" s="1">
        <v>728</v>
      </c>
      <c r="B10" s="1">
        <v>33</v>
      </c>
      <c r="C10" s="1">
        <v>4.2186000000000001E-2</v>
      </c>
      <c r="D10" s="1">
        <v>728</v>
      </c>
      <c r="E10" s="1">
        <v>33</v>
      </c>
      <c r="F10" s="1">
        <v>3.9611E-2</v>
      </c>
      <c r="G10" s="1">
        <v>728</v>
      </c>
      <c r="H10" s="1">
        <v>33</v>
      </c>
      <c r="I10" s="1">
        <v>3.5386000000000001E-2</v>
      </c>
      <c r="J10" s="1">
        <f t="shared" si="0"/>
        <v>3.9061000000000005E-2</v>
      </c>
      <c r="L10" s="1">
        <v>728</v>
      </c>
      <c r="M10" s="1">
        <v>32</v>
      </c>
      <c r="N10" s="1">
        <v>3.9385000000000003E-2</v>
      </c>
      <c r="O10" s="1">
        <v>728</v>
      </c>
      <c r="P10" s="1">
        <v>33</v>
      </c>
      <c r="Q10" s="1">
        <v>4.2435E-2</v>
      </c>
      <c r="R10" s="1">
        <v>728</v>
      </c>
      <c r="S10" s="1">
        <v>33</v>
      </c>
      <c r="T10" s="1">
        <v>4.1378999999999999E-2</v>
      </c>
      <c r="U10" s="1">
        <f t="shared" si="1"/>
        <v>4.1066333333333337E-2</v>
      </c>
      <c r="W10" s="1">
        <v>728</v>
      </c>
      <c r="X10" s="1">
        <v>32</v>
      </c>
      <c r="Y10" s="1">
        <v>4.3153999999999998E-2</v>
      </c>
      <c r="Z10" s="1">
        <v>728</v>
      </c>
      <c r="AA10" s="1">
        <v>33</v>
      </c>
      <c r="AB10" s="1">
        <v>4.7056000000000001E-2</v>
      </c>
      <c r="AC10" s="1">
        <v>728</v>
      </c>
      <c r="AD10" s="1">
        <v>33</v>
      </c>
      <c r="AE10" s="1">
        <v>4.4378000000000001E-2</v>
      </c>
      <c r="AF10" s="1">
        <f t="shared" si="2"/>
        <v>4.4862666666666662E-2</v>
      </c>
      <c r="AH10" s="1">
        <v>728</v>
      </c>
      <c r="AI10" s="1">
        <v>33</v>
      </c>
      <c r="AJ10" s="1">
        <v>0.103254</v>
      </c>
      <c r="AK10" s="1">
        <v>728</v>
      </c>
      <c r="AL10" s="1">
        <v>33</v>
      </c>
      <c r="AM10" s="1">
        <v>0.102948</v>
      </c>
      <c r="AN10" s="1">
        <v>728</v>
      </c>
      <c r="AO10" s="1">
        <v>33</v>
      </c>
      <c r="AP10" s="2">
        <v>9.4170000000000004E-2</v>
      </c>
      <c r="AQ10" s="1">
        <f t="shared" si="3"/>
        <v>0.10012399999999999</v>
      </c>
    </row>
    <row r="11" spans="1:43">
      <c r="A11" s="1">
        <v>828</v>
      </c>
      <c r="B11" s="1">
        <v>33</v>
      </c>
      <c r="C11" s="1">
        <v>3.8073000000000003E-2</v>
      </c>
      <c r="D11" s="1">
        <v>828</v>
      </c>
      <c r="E11" s="1">
        <v>33</v>
      </c>
      <c r="F11" s="1">
        <v>4.5655000000000001E-2</v>
      </c>
      <c r="G11" s="1">
        <v>828</v>
      </c>
      <c r="H11" s="1">
        <v>33</v>
      </c>
      <c r="I11" s="1">
        <v>4.0656999999999999E-2</v>
      </c>
      <c r="J11" s="1">
        <f t="shared" si="0"/>
        <v>4.1461666666666668E-2</v>
      </c>
      <c r="L11" s="1">
        <v>828</v>
      </c>
      <c r="M11" s="1">
        <v>33</v>
      </c>
      <c r="N11" s="1">
        <v>4.8703999999999997E-2</v>
      </c>
      <c r="O11" s="1">
        <v>828</v>
      </c>
      <c r="P11" s="1">
        <v>33</v>
      </c>
      <c r="Q11" s="1">
        <v>4.8264000000000001E-2</v>
      </c>
      <c r="R11" s="1">
        <v>828</v>
      </c>
      <c r="S11" s="1">
        <v>33</v>
      </c>
      <c r="T11" s="1">
        <v>4.7040999999999999E-2</v>
      </c>
      <c r="U11" s="1">
        <f t="shared" si="1"/>
        <v>4.8002999999999997E-2</v>
      </c>
      <c r="W11" s="1">
        <v>828</v>
      </c>
      <c r="X11" s="1">
        <v>33</v>
      </c>
      <c r="Y11" s="1">
        <v>5.3751E-2</v>
      </c>
      <c r="Z11" s="1">
        <v>828</v>
      </c>
      <c r="AA11" s="1">
        <v>33</v>
      </c>
      <c r="AB11" s="1">
        <v>6.3652E-2</v>
      </c>
      <c r="AC11" s="1">
        <v>828</v>
      </c>
      <c r="AD11" s="1">
        <v>33</v>
      </c>
      <c r="AE11" s="1">
        <v>5.8368000000000003E-2</v>
      </c>
      <c r="AF11" s="1">
        <f t="shared" si="2"/>
        <v>5.8590333333333335E-2</v>
      </c>
      <c r="AH11" s="1">
        <v>828</v>
      </c>
      <c r="AI11" s="1">
        <v>33</v>
      </c>
      <c r="AJ11" s="1">
        <v>0.15181500000000001</v>
      </c>
      <c r="AK11" s="1">
        <v>828</v>
      </c>
      <c r="AL11" s="1">
        <v>33</v>
      </c>
      <c r="AM11" s="1">
        <v>0.151782</v>
      </c>
      <c r="AN11" s="1">
        <v>828</v>
      </c>
      <c r="AO11" s="1">
        <v>33</v>
      </c>
      <c r="AP11" s="1">
        <v>0.151944</v>
      </c>
      <c r="AQ11" s="1">
        <f t="shared" si="3"/>
        <v>0.15184699999999998</v>
      </c>
    </row>
    <row r="12" spans="1:43">
      <c r="A12" s="1">
        <v>928</v>
      </c>
      <c r="B12" s="1">
        <v>34</v>
      </c>
      <c r="C12" s="1">
        <v>5.7631000000000002E-2</v>
      </c>
      <c r="D12" s="1">
        <v>928</v>
      </c>
      <c r="E12" s="1">
        <v>33</v>
      </c>
      <c r="F12" s="1">
        <v>5.3428000000000003E-2</v>
      </c>
      <c r="G12" s="1">
        <v>928</v>
      </c>
      <c r="H12" s="1">
        <v>34</v>
      </c>
      <c r="I12" s="1">
        <v>0.28276899999999999</v>
      </c>
      <c r="J12" s="1">
        <f t="shared" si="0"/>
        <v>0.131276</v>
      </c>
      <c r="L12" s="1">
        <v>928</v>
      </c>
      <c r="M12" s="1">
        <v>34</v>
      </c>
      <c r="N12" s="1">
        <v>6.2968999999999997E-2</v>
      </c>
      <c r="O12" s="1">
        <v>928</v>
      </c>
      <c r="P12" s="1">
        <v>33</v>
      </c>
      <c r="Q12" s="1">
        <v>6.6984000000000002E-2</v>
      </c>
      <c r="R12" s="1">
        <v>928</v>
      </c>
      <c r="S12" s="1">
        <v>33</v>
      </c>
      <c r="T12" s="1">
        <v>6.3120999999999997E-2</v>
      </c>
      <c r="U12" s="1">
        <f t="shared" si="1"/>
        <v>6.4357999999999985E-2</v>
      </c>
      <c r="W12" s="1">
        <v>928</v>
      </c>
      <c r="X12" s="1">
        <v>33</v>
      </c>
      <c r="Y12" s="2">
        <v>7.2749999999999995E-2</v>
      </c>
      <c r="Z12" s="1">
        <v>928</v>
      </c>
      <c r="AA12" s="1">
        <v>34</v>
      </c>
      <c r="AB12" s="1">
        <v>7.7376E-2</v>
      </c>
      <c r="AC12" s="1">
        <v>928</v>
      </c>
      <c r="AD12" s="1">
        <v>33</v>
      </c>
      <c r="AE12" s="1">
        <v>7.2081000000000006E-2</v>
      </c>
      <c r="AF12" s="1">
        <f t="shared" si="2"/>
        <v>7.4068999999999996E-2</v>
      </c>
      <c r="AH12" s="1">
        <v>928</v>
      </c>
      <c r="AI12" s="1">
        <v>34</v>
      </c>
      <c r="AJ12" s="1">
        <v>0.19222800000000001</v>
      </c>
      <c r="AK12" s="1">
        <v>928</v>
      </c>
      <c r="AL12" s="1">
        <v>34</v>
      </c>
      <c r="AM12" s="1">
        <v>0.19470899999999999</v>
      </c>
      <c r="AN12" s="1">
        <v>928</v>
      </c>
      <c r="AO12" s="1">
        <v>34</v>
      </c>
      <c r="AP12" s="1">
        <v>0.195466</v>
      </c>
      <c r="AQ12" s="1">
        <f t="shared" si="3"/>
        <v>0.19413433333333333</v>
      </c>
    </row>
    <row r="13" spans="1:43">
      <c r="A13" s="1">
        <v>1028</v>
      </c>
      <c r="B13" s="1">
        <v>34</v>
      </c>
      <c r="C13" s="1">
        <v>7.3802000000000006E-2</v>
      </c>
      <c r="D13" s="1">
        <v>1028</v>
      </c>
      <c r="E13" s="1">
        <v>33</v>
      </c>
      <c r="F13" s="1">
        <v>7.7063999999999994E-2</v>
      </c>
      <c r="G13" s="1">
        <v>1028</v>
      </c>
      <c r="H13" s="1">
        <v>34</v>
      </c>
      <c r="I13" s="1">
        <v>7.6281000000000002E-2</v>
      </c>
      <c r="J13" s="1">
        <f t="shared" si="0"/>
        <v>7.5715666666666667E-2</v>
      </c>
      <c r="L13" s="1">
        <v>1028</v>
      </c>
      <c r="M13" s="1">
        <v>34</v>
      </c>
      <c r="N13" s="1">
        <v>8.0768999999999994E-2</v>
      </c>
      <c r="O13" s="1">
        <v>1028</v>
      </c>
      <c r="P13" s="1">
        <v>33</v>
      </c>
      <c r="Q13" s="1">
        <v>7.5551999999999994E-2</v>
      </c>
      <c r="R13" s="1">
        <v>1028</v>
      </c>
      <c r="S13" s="1">
        <v>34</v>
      </c>
      <c r="T13" s="1">
        <v>0.100859</v>
      </c>
      <c r="U13" s="1">
        <f t="shared" si="1"/>
        <v>8.5726666666666659E-2</v>
      </c>
      <c r="W13" s="1">
        <v>1028</v>
      </c>
      <c r="X13" s="1">
        <v>34</v>
      </c>
      <c r="Y13" s="1">
        <v>9.0006000000000003E-2</v>
      </c>
      <c r="Z13" s="1">
        <v>1028</v>
      </c>
      <c r="AA13" s="1">
        <v>34</v>
      </c>
      <c r="AB13" s="1">
        <v>9.0815999999999994E-2</v>
      </c>
      <c r="AC13" s="1">
        <v>1028</v>
      </c>
      <c r="AD13" s="1">
        <v>34</v>
      </c>
      <c r="AE13" s="1">
        <v>9.1467999999999994E-2</v>
      </c>
      <c r="AF13" s="1">
        <f t="shared" si="2"/>
        <v>9.0763333333333321E-2</v>
      </c>
      <c r="AH13" s="1">
        <v>1028</v>
      </c>
      <c r="AI13" s="1">
        <v>34</v>
      </c>
      <c r="AJ13" s="1">
        <v>0.20188700000000001</v>
      </c>
      <c r="AK13" s="1">
        <v>1028</v>
      </c>
      <c r="AL13" s="1">
        <v>34</v>
      </c>
      <c r="AM13" s="1">
        <v>0.20083300000000001</v>
      </c>
      <c r="AN13" s="1">
        <v>1028</v>
      </c>
      <c r="AO13" s="1">
        <v>34</v>
      </c>
      <c r="AP13" s="1">
        <v>0.20271600000000001</v>
      </c>
      <c r="AQ13" s="1">
        <f t="shared" si="3"/>
        <v>0.20181200000000002</v>
      </c>
    </row>
    <row r="14" spans="1:43">
      <c r="A14" s="1">
        <v>1128</v>
      </c>
      <c r="B14" s="1">
        <v>34</v>
      </c>
      <c r="C14" s="1">
        <v>0.101587</v>
      </c>
      <c r="D14" s="1">
        <v>1128</v>
      </c>
      <c r="E14" s="1">
        <v>34</v>
      </c>
      <c r="F14" s="2">
        <v>0.35725200000000001</v>
      </c>
      <c r="G14" s="1">
        <v>1128</v>
      </c>
      <c r="H14" s="1">
        <v>34</v>
      </c>
      <c r="I14" s="2">
        <v>0.10630000000000001</v>
      </c>
      <c r="J14" s="1">
        <f t="shared" si="0"/>
        <v>0.1883796666666667</v>
      </c>
      <c r="L14" s="1">
        <v>1128</v>
      </c>
      <c r="M14" s="1">
        <v>34</v>
      </c>
      <c r="N14" s="2">
        <v>0.11817</v>
      </c>
      <c r="O14" s="1">
        <v>1128</v>
      </c>
      <c r="P14" s="1">
        <v>34</v>
      </c>
      <c r="Q14" s="1">
        <v>0.31638699999999997</v>
      </c>
      <c r="R14" s="1">
        <v>1128</v>
      </c>
      <c r="S14" s="1">
        <v>34</v>
      </c>
      <c r="T14" s="1">
        <v>0.123501</v>
      </c>
      <c r="U14" s="1">
        <f t="shared" si="1"/>
        <v>0.18601933333333331</v>
      </c>
      <c r="W14" s="1">
        <v>1128</v>
      </c>
      <c r="X14" s="1">
        <v>34</v>
      </c>
      <c r="Y14" s="1">
        <v>0.136296</v>
      </c>
      <c r="Z14" s="1">
        <v>1128</v>
      </c>
      <c r="AA14" s="1">
        <v>34</v>
      </c>
      <c r="AB14" s="1">
        <v>0.13524700000000001</v>
      </c>
      <c r="AC14" s="1">
        <v>1128</v>
      </c>
      <c r="AD14" s="1">
        <v>34</v>
      </c>
      <c r="AE14" s="1">
        <v>0.13036900000000001</v>
      </c>
      <c r="AF14" s="1">
        <f t="shared" si="2"/>
        <v>0.13397066666666665</v>
      </c>
      <c r="AH14" s="1">
        <v>1128</v>
      </c>
      <c r="AI14" s="1">
        <v>34</v>
      </c>
      <c r="AJ14" s="1">
        <v>0.27661400000000003</v>
      </c>
      <c r="AK14" s="1">
        <v>1128</v>
      </c>
      <c r="AL14" s="1">
        <v>34</v>
      </c>
      <c r="AM14" s="1">
        <v>0.28911900000000001</v>
      </c>
      <c r="AN14" s="1">
        <v>1128</v>
      </c>
      <c r="AO14" s="1">
        <v>34</v>
      </c>
      <c r="AP14" s="1">
        <v>0.28391699999999997</v>
      </c>
      <c r="AQ14" s="1">
        <f t="shared" si="3"/>
        <v>0.28321666666666667</v>
      </c>
    </row>
    <row r="15" spans="1:43">
      <c r="A15" s="1">
        <v>1228</v>
      </c>
      <c r="B15" s="1">
        <v>34</v>
      </c>
      <c r="C15" s="1">
        <v>0.38136199999999998</v>
      </c>
      <c r="D15" s="1">
        <v>1228</v>
      </c>
      <c r="E15" s="1">
        <v>34</v>
      </c>
      <c r="F15" s="1">
        <v>0.23475499999999999</v>
      </c>
      <c r="G15" s="1">
        <v>1228</v>
      </c>
      <c r="H15" s="1">
        <v>34</v>
      </c>
      <c r="I15" s="1">
        <v>0.13830200000000001</v>
      </c>
      <c r="J15" s="1">
        <f t="shared" si="0"/>
        <v>0.251473</v>
      </c>
      <c r="L15" s="1">
        <v>1228</v>
      </c>
      <c r="M15" s="1">
        <v>34</v>
      </c>
      <c r="N15" s="1">
        <v>0.16708700000000001</v>
      </c>
      <c r="O15" s="1">
        <v>1228</v>
      </c>
      <c r="P15" s="1">
        <v>34</v>
      </c>
      <c r="Q15" s="1">
        <v>0.205874</v>
      </c>
      <c r="R15" s="1">
        <v>1228</v>
      </c>
      <c r="S15" s="1">
        <v>34</v>
      </c>
      <c r="T15" s="1">
        <v>0.16798399999999999</v>
      </c>
      <c r="U15" s="1">
        <f t="shared" si="1"/>
        <v>0.180315</v>
      </c>
      <c r="W15" s="1">
        <v>1228</v>
      </c>
      <c r="X15" s="1">
        <v>34</v>
      </c>
      <c r="Y15" s="1">
        <v>0.18859200000000001</v>
      </c>
      <c r="Z15" s="1">
        <v>1228</v>
      </c>
      <c r="AA15" s="1">
        <v>34</v>
      </c>
      <c r="AB15" s="1">
        <v>0.184501</v>
      </c>
      <c r="AC15" s="1">
        <v>1228</v>
      </c>
      <c r="AD15" s="1">
        <v>34</v>
      </c>
      <c r="AE15" s="2">
        <v>0.18689</v>
      </c>
      <c r="AF15" s="1">
        <f t="shared" si="2"/>
        <v>0.18666099999999999</v>
      </c>
      <c r="AH15" s="1">
        <v>1228</v>
      </c>
      <c r="AI15" s="1">
        <v>34</v>
      </c>
      <c r="AJ15" s="1">
        <v>0.37278099999999997</v>
      </c>
      <c r="AK15" s="1">
        <v>1228</v>
      </c>
      <c r="AL15" s="1">
        <v>34</v>
      </c>
      <c r="AM15" s="1">
        <v>0.38160100000000002</v>
      </c>
      <c r="AN15" s="1">
        <v>1228</v>
      </c>
      <c r="AO15" s="1">
        <v>34</v>
      </c>
      <c r="AP15" s="1">
        <v>0.37290600000000002</v>
      </c>
      <c r="AQ15" s="1">
        <f t="shared" si="3"/>
        <v>0.37576266666666669</v>
      </c>
    </row>
    <row r="16" spans="1:43">
      <c r="A16" s="1">
        <v>1328</v>
      </c>
      <c r="B16" s="1">
        <v>34</v>
      </c>
      <c r="C16" s="1">
        <v>0.22267899999999999</v>
      </c>
      <c r="D16" s="1">
        <v>1328</v>
      </c>
      <c r="E16" s="1">
        <v>34</v>
      </c>
      <c r="F16" s="1">
        <v>0.170851</v>
      </c>
      <c r="G16" s="1">
        <v>1328</v>
      </c>
      <c r="H16" s="1">
        <v>34</v>
      </c>
      <c r="I16" s="1">
        <v>0.17735300000000001</v>
      </c>
      <c r="J16" s="1">
        <f t="shared" si="0"/>
        <v>0.19029433333333334</v>
      </c>
      <c r="L16" s="1">
        <v>1328</v>
      </c>
      <c r="M16" s="1">
        <v>35</v>
      </c>
      <c r="N16" s="1">
        <v>0.161935</v>
      </c>
      <c r="O16" s="1">
        <v>1328</v>
      </c>
      <c r="P16" s="1">
        <v>34</v>
      </c>
      <c r="Q16" s="1">
        <v>0.19727600000000001</v>
      </c>
      <c r="R16" s="1">
        <v>1328</v>
      </c>
      <c r="S16" s="1">
        <v>34</v>
      </c>
      <c r="T16" s="1">
        <v>0.17510899999999999</v>
      </c>
      <c r="U16" s="1">
        <f t="shared" si="1"/>
        <v>0.17810666666666666</v>
      </c>
      <c r="W16" s="1">
        <v>1328</v>
      </c>
      <c r="X16" s="1">
        <v>34</v>
      </c>
      <c r="Y16" s="1">
        <v>0.21080499999999999</v>
      </c>
      <c r="Z16" s="1">
        <v>1328</v>
      </c>
      <c r="AA16" s="1">
        <v>34</v>
      </c>
      <c r="AB16" s="1">
        <v>0.20852699999999999</v>
      </c>
      <c r="AC16" s="1">
        <v>1328</v>
      </c>
      <c r="AD16" s="1">
        <v>35</v>
      </c>
      <c r="AE16" s="1">
        <v>0.21179899999999999</v>
      </c>
      <c r="AF16" s="1">
        <f t="shared" si="2"/>
        <v>0.21037700000000001</v>
      </c>
      <c r="AH16" s="1">
        <v>1328</v>
      </c>
      <c r="AI16" s="1">
        <v>35</v>
      </c>
      <c r="AJ16" s="1">
        <v>0.43198500000000001</v>
      </c>
      <c r="AK16" s="1">
        <v>1328</v>
      </c>
      <c r="AL16" s="1">
        <v>35</v>
      </c>
      <c r="AM16" s="1">
        <v>0.43256800000000001</v>
      </c>
      <c r="AN16" s="1">
        <v>1328</v>
      </c>
      <c r="AO16" s="1">
        <v>35</v>
      </c>
      <c r="AP16" s="1">
        <v>0.43498900000000001</v>
      </c>
      <c r="AQ16" s="1">
        <f t="shared" si="3"/>
        <v>0.43318066666666666</v>
      </c>
    </row>
    <row r="17" spans="1:43">
      <c r="A17" s="1">
        <v>1428</v>
      </c>
      <c r="B17" s="1">
        <v>35</v>
      </c>
      <c r="C17" s="2">
        <v>0.21195</v>
      </c>
      <c r="D17" s="1">
        <v>1428</v>
      </c>
      <c r="E17" s="1">
        <v>34</v>
      </c>
      <c r="F17" s="1">
        <v>0.208734</v>
      </c>
      <c r="G17" s="1">
        <v>1428</v>
      </c>
      <c r="H17" s="1">
        <v>35</v>
      </c>
      <c r="I17" s="1">
        <v>0.21765699999999999</v>
      </c>
      <c r="J17" s="1">
        <f t="shared" si="0"/>
        <v>0.21278033333333335</v>
      </c>
      <c r="L17" s="1">
        <v>1428</v>
      </c>
      <c r="M17" s="1">
        <v>34</v>
      </c>
      <c r="N17" s="1">
        <v>0.21757699999999999</v>
      </c>
      <c r="O17" s="1">
        <v>1428</v>
      </c>
      <c r="P17" s="1">
        <v>34</v>
      </c>
      <c r="Q17" s="2">
        <v>0.21178</v>
      </c>
      <c r="R17" s="1">
        <v>1428</v>
      </c>
      <c r="S17" s="1">
        <v>34</v>
      </c>
      <c r="T17" s="1">
        <v>0.21746599999999999</v>
      </c>
      <c r="U17" s="1">
        <f t="shared" si="1"/>
        <v>0.21560766666666664</v>
      </c>
      <c r="W17" s="1">
        <v>1428</v>
      </c>
      <c r="X17" s="1">
        <v>35</v>
      </c>
      <c r="Y17" s="1">
        <v>0.27751599999999998</v>
      </c>
      <c r="Z17" s="1">
        <v>1428</v>
      </c>
      <c r="AA17" s="1">
        <v>35</v>
      </c>
      <c r="AB17" s="1">
        <v>0.27603699999999998</v>
      </c>
      <c r="AC17" s="1">
        <v>1428</v>
      </c>
      <c r="AD17" s="1">
        <v>35</v>
      </c>
      <c r="AE17" s="1">
        <v>0.27900399999999997</v>
      </c>
      <c r="AF17" s="1">
        <f t="shared" si="2"/>
        <v>0.27751900000000002</v>
      </c>
      <c r="AH17" s="1">
        <v>1428</v>
      </c>
      <c r="AI17" s="1">
        <v>35</v>
      </c>
      <c r="AJ17" s="1">
        <v>0.52489300000000005</v>
      </c>
      <c r="AK17" s="1">
        <v>1428</v>
      </c>
      <c r="AL17" s="1">
        <v>35</v>
      </c>
      <c r="AM17" s="1">
        <v>0.52144199999999996</v>
      </c>
      <c r="AN17" s="1">
        <v>1428</v>
      </c>
      <c r="AO17" s="1">
        <v>35</v>
      </c>
      <c r="AP17" s="1">
        <v>0.52721200000000001</v>
      </c>
      <c r="AQ17" s="1">
        <f t="shared" si="3"/>
        <v>0.52451566666666671</v>
      </c>
    </row>
    <row r="18" spans="1:43">
      <c r="A18" s="1">
        <v>1528</v>
      </c>
      <c r="B18" s="1">
        <v>34</v>
      </c>
      <c r="C18" s="1">
        <v>0.24315200000000001</v>
      </c>
      <c r="D18" s="1">
        <v>1528</v>
      </c>
      <c r="E18" s="1">
        <v>34</v>
      </c>
      <c r="F18" s="2">
        <v>0.23694000000000001</v>
      </c>
      <c r="G18" s="1">
        <v>1528</v>
      </c>
      <c r="H18" s="1">
        <v>35</v>
      </c>
      <c r="I18" s="1">
        <v>0.25351800000000002</v>
      </c>
      <c r="J18" s="1">
        <f t="shared" si="0"/>
        <v>0.24453666666666671</v>
      </c>
      <c r="L18" s="1">
        <v>1528</v>
      </c>
      <c r="M18" s="1">
        <v>35</v>
      </c>
      <c r="N18" s="1">
        <v>0.24724199999999999</v>
      </c>
      <c r="O18" s="1">
        <v>1528</v>
      </c>
      <c r="P18" s="1">
        <v>35</v>
      </c>
      <c r="Q18" s="1">
        <v>0.25207200000000002</v>
      </c>
      <c r="R18" s="1">
        <v>1528</v>
      </c>
      <c r="S18" s="1">
        <v>34</v>
      </c>
      <c r="T18" s="1">
        <v>0.241702</v>
      </c>
      <c r="U18" s="1">
        <f t="shared" si="1"/>
        <v>0.24700533333333333</v>
      </c>
      <c r="W18" s="1">
        <v>1528</v>
      </c>
      <c r="X18" s="1">
        <v>35</v>
      </c>
      <c r="Y18" s="1">
        <v>0.307641</v>
      </c>
      <c r="Z18" s="1">
        <v>1528</v>
      </c>
      <c r="AA18" s="1">
        <v>35</v>
      </c>
      <c r="AB18" s="1">
        <v>0.30187599999999998</v>
      </c>
      <c r="AC18" s="1">
        <v>1528</v>
      </c>
      <c r="AD18" s="1">
        <v>35</v>
      </c>
      <c r="AE18" s="2">
        <v>0.31090000000000001</v>
      </c>
      <c r="AF18" s="1">
        <f t="shared" si="2"/>
        <v>0.3068056666666667</v>
      </c>
      <c r="AH18" s="1">
        <v>1528</v>
      </c>
      <c r="AI18" s="1">
        <v>35</v>
      </c>
      <c r="AJ18" s="1">
        <v>0.52988900000000005</v>
      </c>
      <c r="AK18" s="1">
        <v>1528</v>
      </c>
      <c r="AL18" s="1">
        <v>35</v>
      </c>
      <c r="AM18" s="1">
        <v>0.52713900000000002</v>
      </c>
      <c r="AN18" s="1">
        <v>1528</v>
      </c>
      <c r="AO18" s="1">
        <v>35</v>
      </c>
      <c r="AP18" s="1">
        <v>0.51603699999999997</v>
      </c>
      <c r="AQ18" s="1">
        <f t="shared" si="3"/>
        <v>0.52435500000000002</v>
      </c>
    </row>
    <row r="19" spans="1:43">
      <c r="A19" s="1">
        <v>1628</v>
      </c>
      <c r="B19" s="1">
        <v>35</v>
      </c>
      <c r="C19" s="2">
        <v>0.29333999999999999</v>
      </c>
      <c r="D19" s="1">
        <v>1628</v>
      </c>
      <c r="E19" s="1">
        <v>35</v>
      </c>
      <c r="F19" s="2">
        <v>0.29126999999999997</v>
      </c>
      <c r="G19" s="1">
        <v>1628</v>
      </c>
      <c r="H19" s="1">
        <v>35</v>
      </c>
      <c r="I19" s="1">
        <v>0.37890499999999999</v>
      </c>
      <c r="J19" s="1">
        <f t="shared" si="0"/>
        <v>0.32117166666666663</v>
      </c>
      <c r="L19" s="1">
        <v>1628</v>
      </c>
      <c r="M19" s="1">
        <v>35</v>
      </c>
      <c r="N19" s="1">
        <v>0.30084499999999997</v>
      </c>
      <c r="O19" s="1">
        <v>1628</v>
      </c>
      <c r="P19" s="1">
        <v>35</v>
      </c>
      <c r="Q19" s="1">
        <v>0.30077100000000001</v>
      </c>
      <c r="R19" s="1">
        <v>1628</v>
      </c>
      <c r="S19" s="1">
        <v>35</v>
      </c>
      <c r="T19" s="1">
        <v>0.298207</v>
      </c>
      <c r="U19" s="1">
        <f t="shared" si="1"/>
        <v>0.29994099999999996</v>
      </c>
      <c r="W19" s="1">
        <v>1628</v>
      </c>
      <c r="X19" s="1">
        <v>35</v>
      </c>
      <c r="Y19" s="1">
        <v>0.36983899999999997</v>
      </c>
      <c r="Z19" s="1">
        <v>1628</v>
      </c>
      <c r="AA19" s="1">
        <v>35</v>
      </c>
      <c r="AB19" s="2">
        <v>0.37280000000000002</v>
      </c>
      <c r="AC19" s="1">
        <v>1628</v>
      </c>
      <c r="AD19" s="1">
        <v>35</v>
      </c>
      <c r="AE19" s="1">
        <v>0.37238199999999999</v>
      </c>
      <c r="AF19" s="1">
        <f t="shared" si="2"/>
        <v>0.37167366666666668</v>
      </c>
      <c r="AH19" s="1">
        <v>1628</v>
      </c>
      <c r="AI19" s="1">
        <v>35</v>
      </c>
      <c r="AJ19" s="1">
        <v>0.67814700000000006</v>
      </c>
      <c r="AK19" s="1">
        <v>1628</v>
      </c>
      <c r="AL19" s="1">
        <v>35</v>
      </c>
      <c r="AM19" s="1">
        <v>0.68117099999999997</v>
      </c>
      <c r="AN19" s="1">
        <v>1628</v>
      </c>
      <c r="AO19" s="1">
        <v>35</v>
      </c>
      <c r="AP19" s="1">
        <v>0.68017700000000003</v>
      </c>
      <c r="AQ19" s="1">
        <f t="shared" si="3"/>
        <v>0.67983166666666672</v>
      </c>
    </row>
    <row r="20" spans="1:43">
      <c r="A20" s="1">
        <v>1728</v>
      </c>
      <c r="B20" s="1">
        <v>35</v>
      </c>
      <c r="C20" s="2">
        <v>0.34931499999999999</v>
      </c>
      <c r="D20" s="1">
        <v>1728</v>
      </c>
      <c r="E20" s="1">
        <v>35</v>
      </c>
      <c r="F20" s="1">
        <v>0.344142</v>
      </c>
      <c r="G20" s="1">
        <v>1728</v>
      </c>
      <c r="H20" s="1">
        <v>35</v>
      </c>
      <c r="I20" s="2">
        <v>0.35537999999999997</v>
      </c>
      <c r="J20" s="1">
        <f t="shared" si="0"/>
        <v>0.34961233333333336</v>
      </c>
      <c r="L20" s="1">
        <v>1728</v>
      </c>
      <c r="M20" s="1">
        <v>35</v>
      </c>
      <c r="N20" s="1">
        <v>0.39122899999999999</v>
      </c>
      <c r="O20" s="1">
        <v>1728</v>
      </c>
      <c r="P20" s="1">
        <v>35</v>
      </c>
      <c r="Q20" s="1">
        <v>0.39114700000000002</v>
      </c>
      <c r="R20" s="1">
        <v>1728</v>
      </c>
      <c r="S20" s="1">
        <v>35</v>
      </c>
      <c r="T20" s="1">
        <v>0.42017300000000002</v>
      </c>
      <c r="U20" s="1">
        <f t="shared" si="1"/>
        <v>0.4008496666666666</v>
      </c>
      <c r="W20" s="1">
        <v>1728</v>
      </c>
      <c r="X20" s="1">
        <v>35</v>
      </c>
      <c r="Y20" s="1">
        <v>0.42332799999999998</v>
      </c>
      <c r="Z20" s="1">
        <v>1728</v>
      </c>
      <c r="AA20" s="1">
        <v>35</v>
      </c>
      <c r="AB20" s="1">
        <v>0.41944799999999999</v>
      </c>
      <c r="AC20" s="1">
        <v>1728</v>
      </c>
      <c r="AD20" s="1">
        <v>35</v>
      </c>
      <c r="AE20" s="1">
        <v>0.426263</v>
      </c>
      <c r="AF20" s="1">
        <f t="shared" si="2"/>
        <v>0.42301300000000003</v>
      </c>
      <c r="AH20" s="1">
        <v>1728</v>
      </c>
      <c r="AI20" s="1">
        <v>35</v>
      </c>
      <c r="AJ20" s="2">
        <v>0.76100000000000001</v>
      </c>
      <c r="AK20" s="1">
        <v>1728</v>
      </c>
      <c r="AL20" s="1">
        <v>35</v>
      </c>
      <c r="AM20" s="1">
        <v>0.76314800000000005</v>
      </c>
      <c r="AN20" s="1">
        <v>1728</v>
      </c>
      <c r="AO20" s="1">
        <v>35</v>
      </c>
      <c r="AP20" s="1">
        <v>0.75699700000000003</v>
      </c>
      <c r="AQ20" s="1">
        <f t="shared" si="3"/>
        <v>0.76038166666666662</v>
      </c>
    </row>
    <row r="21" spans="1:43">
      <c r="A21" s="1">
        <v>1828</v>
      </c>
      <c r="B21" s="1">
        <v>35</v>
      </c>
      <c r="C21" s="1">
        <v>0.37304700000000002</v>
      </c>
      <c r="D21" s="1">
        <v>1828</v>
      </c>
      <c r="E21" s="1">
        <v>35</v>
      </c>
      <c r="F21" s="1">
        <v>0.37540299999999999</v>
      </c>
      <c r="G21" s="1">
        <v>1828</v>
      </c>
      <c r="H21" s="1">
        <v>35</v>
      </c>
      <c r="I21" s="1">
        <v>0.37048599999999998</v>
      </c>
      <c r="J21" s="1">
        <f t="shared" si="0"/>
        <v>0.37297866666666674</v>
      </c>
      <c r="L21" s="1">
        <v>1828</v>
      </c>
      <c r="M21" s="1">
        <v>35</v>
      </c>
      <c r="N21" s="1">
        <v>0.45610899999999999</v>
      </c>
      <c r="O21" s="1">
        <v>1828</v>
      </c>
      <c r="P21" s="1">
        <v>35</v>
      </c>
      <c r="Q21" s="1">
        <v>0.41746499999999997</v>
      </c>
      <c r="R21" s="1">
        <v>1828</v>
      </c>
      <c r="S21" s="1">
        <v>35</v>
      </c>
      <c r="T21" s="1">
        <v>0.42333799999999999</v>
      </c>
      <c r="U21" s="1">
        <f t="shared" si="1"/>
        <v>0.43230399999999997</v>
      </c>
      <c r="W21" s="1">
        <v>1828</v>
      </c>
      <c r="X21" s="1">
        <v>35</v>
      </c>
      <c r="Y21" s="1">
        <v>0.47836099999999998</v>
      </c>
      <c r="Z21" s="1">
        <v>1828</v>
      </c>
      <c r="AA21" s="1">
        <v>35</v>
      </c>
      <c r="AB21" s="1">
        <v>0.47725200000000001</v>
      </c>
      <c r="AC21" s="1">
        <v>1828</v>
      </c>
      <c r="AD21" s="1">
        <v>35</v>
      </c>
      <c r="AE21" s="1">
        <v>0.47726800000000003</v>
      </c>
      <c r="AF21" s="1">
        <f t="shared" si="2"/>
        <v>0.47762700000000002</v>
      </c>
      <c r="AH21" s="1">
        <v>1828</v>
      </c>
      <c r="AI21" s="1">
        <v>35</v>
      </c>
      <c r="AJ21" s="2">
        <v>0.85660000000000003</v>
      </c>
      <c r="AK21" s="1">
        <v>1828</v>
      </c>
      <c r="AL21" s="1">
        <v>35</v>
      </c>
      <c r="AM21" s="1">
        <v>0.86947700000000006</v>
      </c>
      <c r="AN21" s="1">
        <v>1828</v>
      </c>
      <c r="AO21" s="1">
        <v>35</v>
      </c>
      <c r="AP21" s="1">
        <v>0.85119699999999998</v>
      </c>
      <c r="AQ21" s="1">
        <f t="shared" si="3"/>
        <v>0.85909133333333332</v>
      </c>
    </row>
    <row r="22" spans="1:43">
      <c r="A22" s="1">
        <v>1928</v>
      </c>
      <c r="B22" s="1">
        <v>35</v>
      </c>
      <c r="C22" s="1">
        <v>0.409717</v>
      </c>
      <c r="D22" s="1">
        <v>1928</v>
      </c>
      <c r="E22" s="1">
        <v>35</v>
      </c>
      <c r="F22" s="2">
        <v>0.58460000000000001</v>
      </c>
      <c r="G22" s="1">
        <v>1928</v>
      </c>
      <c r="H22" s="1">
        <v>35</v>
      </c>
      <c r="I22" s="1">
        <v>0.39271200000000001</v>
      </c>
      <c r="J22" s="1">
        <f t="shared" si="0"/>
        <v>0.462343</v>
      </c>
      <c r="L22" s="1">
        <v>1928</v>
      </c>
      <c r="M22" s="1">
        <v>35</v>
      </c>
      <c r="N22" s="1">
        <v>0.41752899999999998</v>
      </c>
      <c r="O22" s="1">
        <v>1928</v>
      </c>
      <c r="P22" s="1">
        <v>35</v>
      </c>
      <c r="Q22" s="1">
        <v>0.440355</v>
      </c>
      <c r="R22" s="1">
        <v>1928</v>
      </c>
      <c r="S22" s="1">
        <v>35</v>
      </c>
      <c r="T22" s="1">
        <v>0.44403100000000001</v>
      </c>
      <c r="U22" s="1">
        <f t="shared" si="1"/>
        <v>0.43397166666666664</v>
      </c>
      <c r="W22" s="1">
        <v>1928</v>
      </c>
      <c r="X22" s="1">
        <v>35</v>
      </c>
      <c r="Y22" s="1">
        <v>0.477074</v>
      </c>
      <c r="Z22" s="1">
        <v>1928</v>
      </c>
      <c r="AA22" s="1">
        <v>36</v>
      </c>
      <c r="AB22" s="1">
        <v>0.49414400000000003</v>
      </c>
      <c r="AC22" s="1">
        <v>1928</v>
      </c>
      <c r="AD22" s="1">
        <v>35</v>
      </c>
      <c r="AE22" s="1">
        <v>0.47551300000000002</v>
      </c>
      <c r="AF22" s="1">
        <f t="shared" si="2"/>
        <v>0.48224366666666668</v>
      </c>
      <c r="AH22" s="1">
        <v>1928</v>
      </c>
      <c r="AI22" s="1">
        <v>36</v>
      </c>
      <c r="AJ22" s="1">
        <v>0.89081600000000005</v>
      </c>
      <c r="AK22" s="1">
        <v>1928</v>
      </c>
      <c r="AL22" s="1">
        <v>36</v>
      </c>
      <c r="AM22" s="1">
        <v>0.89156100000000005</v>
      </c>
      <c r="AN22" s="1">
        <v>1928</v>
      </c>
      <c r="AO22" s="1">
        <v>36</v>
      </c>
      <c r="AP22" s="1">
        <v>0.84086700000000003</v>
      </c>
      <c r="AQ22" s="1">
        <f t="shared" si="3"/>
        <v>0.87441466666666667</v>
      </c>
    </row>
    <row r="23" spans="1:43">
      <c r="A23" s="1">
        <v>2028</v>
      </c>
      <c r="B23" s="1">
        <v>35</v>
      </c>
      <c r="C23" s="2">
        <v>0.60324</v>
      </c>
      <c r="D23" s="1">
        <v>2028</v>
      </c>
      <c r="E23" s="1">
        <v>35</v>
      </c>
      <c r="F23" s="2">
        <v>0.60084099999999996</v>
      </c>
      <c r="G23" s="1">
        <v>2028</v>
      </c>
      <c r="H23" s="1">
        <v>35</v>
      </c>
      <c r="I23" s="1">
        <v>0.59540899999999997</v>
      </c>
      <c r="J23" s="1">
        <f t="shared" si="0"/>
        <v>0.59982999999999997</v>
      </c>
      <c r="L23" s="1">
        <v>2028</v>
      </c>
      <c r="M23" s="1">
        <v>36</v>
      </c>
      <c r="N23" s="1">
        <v>0.57679100000000005</v>
      </c>
      <c r="O23" s="1">
        <v>2028</v>
      </c>
      <c r="P23" s="1">
        <v>36</v>
      </c>
      <c r="Q23" s="1">
        <v>0.62403200000000003</v>
      </c>
      <c r="R23" s="1">
        <v>2028</v>
      </c>
      <c r="S23" s="1">
        <v>35</v>
      </c>
      <c r="T23" s="1">
        <v>0.563612</v>
      </c>
      <c r="U23" s="1">
        <f t="shared" si="1"/>
        <v>0.58814500000000003</v>
      </c>
      <c r="W23" s="1">
        <v>2028</v>
      </c>
      <c r="X23" s="1">
        <v>35</v>
      </c>
      <c r="Y23" s="1">
        <v>0.61047099999999999</v>
      </c>
      <c r="Z23" s="1">
        <v>2028</v>
      </c>
      <c r="AA23" s="1">
        <v>35</v>
      </c>
      <c r="AB23" s="1">
        <v>0.61119699999999999</v>
      </c>
      <c r="AC23" s="1">
        <v>2028</v>
      </c>
      <c r="AD23" s="1">
        <v>35</v>
      </c>
      <c r="AE23" s="1">
        <v>0.61778200000000005</v>
      </c>
      <c r="AF23" s="1">
        <f t="shared" si="2"/>
        <v>0.61314999999999997</v>
      </c>
      <c r="AH23" s="1">
        <v>2028</v>
      </c>
      <c r="AI23" s="1">
        <v>36</v>
      </c>
      <c r="AJ23" s="1">
        <v>1.0889310000000001</v>
      </c>
      <c r="AK23" s="1">
        <v>2028</v>
      </c>
      <c r="AL23" s="1">
        <v>36</v>
      </c>
      <c r="AM23" s="1">
        <v>1.0997239999999999</v>
      </c>
      <c r="AN23" s="1">
        <v>2028</v>
      </c>
      <c r="AO23" s="1">
        <v>36</v>
      </c>
      <c r="AP23" s="1">
        <v>1.0931580000000001</v>
      </c>
      <c r="AQ23" s="1">
        <f t="shared" si="3"/>
        <v>1.0939376666666665</v>
      </c>
    </row>
    <row r="24" spans="1:43">
      <c r="A24" s="1">
        <v>2128</v>
      </c>
      <c r="B24" s="1">
        <v>35</v>
      </c>
      <c r="C24" s="1">
        <v>0.49733300000000003</v>
      </c>
      <c r="D24" s="1">
        <v>2128</v>
      </c>
      <c r="E24" s="1">
        <v>35</v>
      </c>
      <c r="F24" s="1">
        <v>0.50145799999999996</v>
      </c>
      <c r="G24" s="1">
        <v>2128</v>
      </c>
      <c r="H24" s="1">
        <v>35</v>
      </c>
      <c r="I24" s="1">
        <v>0.50309599999999999</v>
      </c>
      <c r="J24" s="1">
        <f t="shared" si="0"/>
        <v>0.50062899999999999</v>
      </c>
      <c r="L24" s="1">
        <v>2128</v>
      </c>
      <c r="M24" s="1">
        <v>35</v>
      </c>
      <c r="N24" s="1">
        <v>0.54934499999999997</v>
      </c>
      <c r="O24" s="1">
        <v>2128</v>
      </c>
      <c r="P24" s="1">
        <v>35</v>
      </c>
      <c r="Q24" s="1">
        <v>0.72440700000000002</v>
      </c>
      <c r="R24" s="1">
        <v>2128</v>
      </c>
      <c r="S24" s="1">
        <v>36</v>
      </c>
      <c r="T24" s="1">
        <v>0.51057200000000003</v>
      </c>
      <c r="U24" s="1">
        <f t="shared" si="1"/>
        <v>0.59477466666666667</v>
      </c>
      <c r="W24" s="1">
        <v>2128</v>
      </c>
      <c r="X24" s="1">
        <v>36</v>
      </c>
      <c r="Y24" s="1">
        <v>0.59599599999999997</v>
      </c>
      <c r="Z24" s="1">
        <v>2128</v>
      </c>
      <c r="AA24" s="1">
        <v>36</v>
      </c>
      <c r="AB24" s="1">
        <v>0.59653299999999998</v>
      </c>
      <c r="AC24" s="1">
        <v>2128</v>
      </c>
      <c r="AD24" s="1">
        <v>36</v>
      </c>
      <c r="AE24" s="1">
        <v>0.59653299999999998</v>
      </c>
      <c r="AF24" s="1">
        <f t="shared" si="2"/>
        <v>0.59635399999999994</v>
      </c>
      <c r="AH24" s="1">
        <v>2128</v>
      </c>
      <c r="AI24" s="1">
        <v>36</v>
      </c>
      <c r="AJ24" s="1">
        <v>1.144798</v>
      </c>
      <c r="AK24" s="1">
        <v>2128</v>
      </c>
      <c r="AL24" s="1">
        <v>36</v>
      </c>
      <c r="AM24" s="1">
        <v>1.1307039999999999</v>
      </c>
      <c r="AN24" s="1">
        <v>2128</v>
      </c>
      <c r="AO24" s="1">
        <v>36</v>
      </c>
      <c r="AP24" s="1">
        <v>1.1475249999999999</v>
      </c>
      <c r="AQ24" s="1">
        <f t="shared" si="3"/>
        <v>1.1410089999999999</v>
      </c>
    </row>
    <row r="25" spans="1:43">
      <c r="A25" s="1">
        <v>2228</v>
      </c>
      <c r="B25" s="1">
        <v>36</v>
      </c>
      <c r="C25" s="1">
        <v>0.55498599999999998</v>
      </c>
      <c r="D25" s="1">
        <v>2228</v>
      </c>
      <c r="E25" s="1">
        <v>36</v>
      </c>
      <c r="F25" s="1">
        <v>0.55894100000000002</v>
      </c>
      <c r="G25" s="1">
        <v>2228</v>
      </c>
      <c r="H25" s="1">
        <v>36</v>
      </c>
      <c r="I25" s="2">
        <v>0.55608999999999997</v>
      </c>
      <c r="J25" s="1">
        <f t="shared" si="0"/>
        <v>0.55667233333333332</v>
      </c>
      <c r="L25" s="1">
        <v>2228</v>
      </c>
      <c r="M25" s="1">
        <v>36</v>
      </c>
      <c r="N25" s="1">
        <v>0.76633200000000001</v>
      </c>
      <c r="O25" s="1">
        <v>2228</v>
      </c>
      <c r="P25" s="1">
        <v>36</v>
      </c>
      <c r="Q25" s="1">
        <v>0.58237899999999998</v>
      </c>
      <c r="R25" s="1">
        <v>2228</v>
      </c>
      <c r="S25" s="1">
        <v>36</v>
      </c>
      <c r="T25" s="1">
        <v>0.62410699999999997</v>
      </c>
      <c r="U25" s="1">
        <f t="shared" si="1"/>
        <v>0.65760600000000002</v>
      </c>
      <c r="W25" s="1">
        <v>2228</v>
      </c>
      <c r="X25" s="1">
        <v>36</v>
      </c>
      <c r="Y25" s="1">
        <v>0.72821100000000005</v>
      </c>
      <c r="Z25" s="1">
        <v>2228</v>
      </c>
      <c r="AA25" s="1">
        <v>36</v>
      </c>
      <c r="AB25" s="1">
        <v>0.72196499999999997</v>
      </c>
      <c r="AC25" s="1">
        <v>2228</v>
      </c>
      <c r="AD25" s="1">
        <v>36</v>
      </c>
      <c r="AE25" s="1">
        <v>0.73260499999999995</v>
      </c>
      <c r="AF25" s="1">
        <f t="shared" si="2"/>
        <v>0.72759366666666658</v>
      </c>
      <c r="AH25" s="1">
        <v>2228</v>
      </c>
      <c r="AI25" s="1">
        <v>36</v>
      </c>
      <c r="AJ25" s="1">
        <v>1.2844009999999999</v>
      </c>
      <c r="AK25" s="1">
        <v>2228</v>
      </c>
      <c r="AL25" s="1">
        <v>36</v>
      </c>
      <c r="AM25" s="1">
        <v>1.2853650000000001</v>
      </c>
      <c r="AN25" s="1">
        <v>2228</v>
      </c>
      <c r="AO25" s="1">
        <v>36</v>
      </c>
      <c r="AP25" s="1">
        <v>1.2868580000000001</v>
      </c>
      <c r="AQ25" s="1">
        <f t="shared" si="3"/>
        <v>1.2855413333333334</v>
      </c>
    </row>
    <row r="26" spans="1:43">
      <c r="A26" s="1">
        <v>2328</v>
      </c>
      <c r="B26" s="1">
        <v>36</v>
      </c>
      <c r="C26" s="1">
        <v>0.91245900000000002</v>
      </c>
      <c r="D26" s="1">
        <v>2328</v>
      </c>
      <c r="E26" s="1">
        <v>35</v>
      </c>
      <c r="F26" s="2">
        <v>0.57791400000000004</v>
      </c>
      <c r="G26" s="1">
        <v>2328</v>
      </c>
      <c r="H26" s="1">
        <v>35</v>
      </c>
      <c r="I26" s="1">
        <v>0.59191400000000005</v>
      </c>
      <c r="J26" s="1">
        <f t="shared" si="0"/>
        <v>0.69409566666666667</v>
      </c>
      <c r="L26" s="1">
        <v>2328</v>
      </c>
      <c r="M26" s="1">
        <v>36</v>
      </c>
      <c r="N26" s="1">
        <v>0.64164399999999999</v>
      </c>
      <c r="O26" s="1">
        <v>2328</v>
      </c>
      <c r="P26" s="1">
        <v>35</v>
      </c>
      <c r="Q26" s="1">
        <v>0.68845500000000004</v>
      </c>
      <c r="R26" s="1">
        <v>2328</v>
      </c>
      <c r="S26" s="1">
        <v>36</v>
      </c>
      <c r="T26" s="1">
        <v>0.62983199999999995</v>
      </c>
      <c r="U26" s="1">
        <f t="shared" si="1"/>
        <v>0.65331033333333333</v>
      </c>
      <c r="W26" s="1">
        <v>2328</v>
      </c>
      <c r="X26" s="1">
        <v>36</v>
      </c>
      <c r="Y26" s="1">
        <v>0.75838499999999998</v>
      </c>
      <c r="Z26" s="1">
        <v>2328</v>
      </c>
      <c r="AA26" s="1">
        <v>36</v>
      </c>
      <c r="AB26" s="1">
        <v>0.76305599999999996</v>
      </c>
      <c r="AC26" s="1">
        <v>2328</v>
      </c>
      <c r="AD26" s="1">
        <v>35</v>
      </c>
      <c r="AE26" s="1">
        <v>0.73071799999999998</v>
      </c>
      <c r="AF26" s="1">
        <f t="shared" si="2"/>
        <v>0.75071966666666656</v>
      </c>
      <c r="AH26" s="1">
        <v>2328</v>
      </c>
      <c r="AI26" s="1">
        <v>36</v>
      </c>
      <c r="AJ26" s="1">
        <v>1.2195579999999999</v>
      </c>
      <c r="AK26" s="1">
        <v>2328</v>
      </c>
      <c r="AL26" s="1">
        <v>36</v>
      </c>
      <c r="AM26" s="1">
        <v>1.296378</v>
      </c>
      <c r="AN26" s="1">
        <v>2328</v>
      </c>
      <c r="AO26" s="1">
        <v>36</v>
      </c>
      <c r="AP26" s="1">
        <v>1.284211</v>
      </c>
      <c r="AQ26" s="1">
        <f t="shared" si="3"/>
        <v>1.2667156666666666</v>
      </c>
    </row>
    <row r="27" spans="1:43">
      <c r="A27" s="1">
        <v>2428</v>
      </c>
      <c r="B27" s="1">
        <v>36</v>
      </c>
      <c r="C27" s="2">
        <v>0.67114300000000005</v>
      </c>
      <c r="D27" s="1">
        <v>2428</v>
      </c>
      <c r="E27" s="1">
        <v>36</v>
      </c>
      <c r="F27" s="1">
        <v>0.667987</v>
      </c>
      <c r="G27" s="1">
        <v>2428</v>
      </c>
      <c r="H27" s="1">
        <v>36</v>
      </c>
      <c r="I27" s="1">
        <v>0.66965300000000005</v>
      </c>
      <c r="J27" s="1">
        <f t="shared" si="0"/>
        <v>0.6695943333333334</v>
      </c>
      <c r="L27" s="1">
        <v>2428</v>
      </c>
      <c r="M27" s="1">
        <v>36</v>
      </c>
      <c r="N27" s="1">
        <v>0.69130199999999997</v>
      </c>
      <c r="O27" s="1">
        <v>2428</v>
      </c>
      <c r="P27" s="1">
        <v>36</v>
      </c>
      <c r="Q27" s="1">
        <v>0.76241899999999996</v>
      </c>
      <c r="R27" s="1">
        <v>2428</v>
      </c>
      <c r="S27" s="1">
        <v>36</v>
      </c>
      <c r="T27" s="1">
        <v>0.72302500000000003</v>
      </c>
      <c r="U27" s="1">
        <f t="shared" si="1"/>
        <v>0.72558199999999984</v>
      </c>
      <c r="W27" s="1">
        <v>2428</v>
      </c>
      <c r="X27" s="1">
        <v>36</v>
      </c>
      <c r="Y27" s="1">
        <v>0.86821599999999999</v>
      </c>
      <c r="Z27" s="1">
        <v>2428</v>
      </c>
      <c r="AA27" s="1">
        <v>36</v>
      </c>
      <c r="AB27" s="1">
        <v>0.85484400000000005</v>
      </c>
      <c r="AC27" s="1">
        <v>2428</v>
      </c>
      <c r="AD27" s="1">
        <v>36</v>
      </c>
      <c r="AE27" s="1">
        <v>0.860151</v>
      </c>
      <c r="AF27" s="1">
        <f t="shared" si="2"/>
        <v>0.86107033333333327</v>
      </c>
      <c r="AH27" s="1">
        <v>2428</v>
      </c>
      <c r="AI27" s="1">
        <v>36</v>
      </c>
      <c r="AJ27" s="1">
        <v>1.552487</v>
      </c>
      <c r="AK27" s="1">
        <v>2428</v>
      </c>
      <c r="AL27" s="1">
        <v>36</v>
      </c>
      <c r="AM27" s="1">
        <v>1.5393779999999999</v>
      </c>
      <c r="AN27" s="1">
        <v>2428</v>
      </c>
      <c r="AO27" s="1">
        <v>36</v>
      </c>
      <c r="AP27" s="1">
        <v>1.5322279999999999</v>
      </c>
      <c r="AQ27" s="1">
        <f t="shared" si="3"/>
        <v>1.5413643333333333</v>
      </c>
    </row>
    <row r="28" spans="1:43">
      <c r="A28" s="1">
        <v>2528</v>
      </c>
      <c r="B28" s="1">
        <v>36</v>
      </c>
      <c r="C28" s="3">
        <v>0.72198799999999996</v>
      </c>
      <c r="D28" s="1">
        <v>2528</v>
      </c>
      <c r="E28" s="1">
        <v>36</v>
      </c>
      <c r="F28" s="1">
        <v>0.71256399999999998</v>
      </c>
      <c r="G28" s="1">
        <v>2528</v>
      </c>
      <c r="H28" s="1">
        <v>36</v>
      </c>
      <c r="I28" s="1">
        <v>0.72180599999999995</v>
      </c>
      <c r="J28" s="1">
        <f t="shared" si="0"/>
        <v>0.71878600000000004</v>
      </c>
      <c r="L28" s="1">
        <v>2528</v>
      </c>
      <c r="M28" s="1">
        <v>36</v>
      </c>
      <c r="N28" s="1">
        <v>0.75545300000000004</v>
      </c>
      <c r="O28" s="1">
        <v>2528</v>
      </c>
      <c r="P28" s="1">
        <v>36</v>
      </c>
      <c r="Q28" s="1">
        <v>0.87305699999999997</v>
      </c>
      <c r="R28" s="1">
        <v>2528</v>
      </c>
      <c r="S28" s="1">
        <v>36</v>
      </c>
      <c r="T28" s="1">
        <v>0.76422900000000005</v>
      </c>
      <c r="U28" s="1">
        <f t="shared" si="1"/>
        <v>0.79757966666666658</v>
      </c>
      <c r="W28" s="1">
        <v>2528</v>
      </c>
      <c r="X28" s="1">
        <v>36</v>
      </c>
      <c r="Y28" s="1">
        <v>0.90803699999999998</v>
      </c>
      <c r="Z28" s="1">
        <v>2528</v>
      </c>
      <c r="AA28" s="1">
        <v>36</v>
      </c>
      <c r="AB28" s="1">
        <v>0.90653399999999995</v>
      </c>
      <c r="AC28" s="1">
        <v>2528</v>
      </c>
      <c r="AD28" s="1">
        <v>36</v>
      </c>
      <c r="AE28" s="1">
        <v>0.91641499999999998</v>
      </c>
      <c r="AF28" s="1">
        <f t="shared" si="2"/>
        <v>0.91032866666666656</v>
      </c>
      <c r="AH28" s="1">
        <v>2528</v>
      </c>
      <c r="AI28" s="1">
        <v>36</v>
      </c>
      <c r="AJ28" s="1">
        <v>1.6182780000000001</v>
      </c>
      <c r="AK28" s="1">
        <v>2528</v>
      </c>
      <c r="AL28" s="1">
        <v>36</v>
      </c>
      <c r="AM28" s="1">
        <v>1.6148359999999999</v>
      </c>
      <c r="AN28" s="1">
        <v>2528</v>
      </c>
      <c r="AO28" s="1">
        <v>36</v>
      </c>
      <c r="AP28" s="1">
        <v>1.6320079999999999</v>
      </c>
      <c r="AQ28" s="1">
        <f t="shared" si="3"/>
        <v>1.6217073333333332</v>
      </c>
    </row>
    <row r="29" spans="1:43">
      <c r="A29" s="1">
        <v>2628</v>
      </c>
      <c r="B29" s="1">
        <v>36</v>
      </c>
      <c r="C29" s="3">
        <v>0.78180499999999997</v>
      </c>
      <c r="D29" s="1">
        <v>2628</v>
      </c>
      <c r="E29" s="1">
        <v>36</v>
      </c>
      <c r="F29" s="1">
        <v>0.77403299999999997</v>
      </c>
      <c r="G29" s="1">
        <v>2628</v>
      </c>
      <c r="H29" s="1">
        <v>36</v>
      </c>
      <c r="I29" s="1">
        <v>0.77765300000000004</v>
      </c>
      <c r="J29" s="1">
        <f t="shared" si="0"/>
        <v>0.77783033333333329</v>
      </c>
      <c r="L29" s="1">
        <v>2628</v>
      </c>
      <c r="M29" s="1">
        <v>36</v>
      </c>
      <c r="N29" s="1">
        <v>0.79377699999999995</v>
      </c>
      <c r="O29" s="1">
        <v>2628</v>
      </c>
      <c r="P29" s="1">
        <v>36</v>
      </c>
      <c r="Q29" s="1">
        <v>0.83947499999999997</v>
      </c>
      <c r="R29" s="1">
        <v>2628</v>
      </c>
      <c r="S29" s="1">
        <v>36</v>
      </c>
      <c r="T29" s="1">
        <v>0.78886400000000001</v>
      </c>
      <c r="U29" s="1">
        <f t="shared" si="1"/>
        <v>0.80737199999999998</v>
      </c>
      <c r="W29" s="1">
        <v>2628</v>
      </c>
      <c r="X29" s="1">
        <v>36</v>
      </c>
      <c r="Y29" s="2">
        <v>1.0091300000000001</v>
      </c>
      <c r="Z29" s="1">
        <v>2628</v>
      </c>
      <c r="AA29" s="1">
        <v>36</v>
      </c>
      <c r="AB29" s="1">
        <v>1.008386</v>
      </c>
      <c r="AC29" s="1">
        <v>2628</v>
      </c>
      <c r="AD29" s="1">
        <v>36</v>
      </c>
      <c r="AE29" s="1">
        <v>1.011239</v>
      </c>
      <c r="AF29" s="1">
        <f t="shared" si="2"/>
        <v>1.0095850000000002</v>
      </c>
      <c r="AH29" s="1">
        <v>2628</v>
      </c>
      <c r="AI29" s="1">
        <v>36</v>
      </c>
      <c r="AJ29" s="1">
        <v>1.786934</v>
      </c>
      <c r="AK29" s="1">
        <v>2628</v>
      </c>
      <c r="AL29" s="1">
        <v>36</v>
      </c>
      <c r="AM29" s="1">
        <v>1.7555730000000001</v>
      </c>
      <c r="AN29" s="1">
        <v>2628</v>
      </c>
      <c r="AO29" s="1">
        <v>36</v>
      </c>
      <c r="AP29" s="1">
        <v>1.842824</v>
      </c>
      <c r="AQ29" s="1">
        <f t="shared" si="3"/>
        <v>1.7951103333333334</v>
      </c>
    </row>
    <row r="30" spans="1:43">
      <c r="A30" s="1">
        <v>2728</v>
      </c>
      <c r="B30" s="1">
        <v>36</v>
      </c>
      <c r="C30" s="3">
        <v>0.82248699999999997</v>
      </c>
      <c r="D30" s="1">
        <v>2728</v>
      </c>
      <c r="E30" s="1">
        <v>36</v>
      </c>
      <c r="F30" s="2">
        <v>0.81947999999999999</v>
      </c>
      <c r="G30" s="1">
        <v>2728</v>
      </c>
      <c r="H30" s="1">
        <v>36</v>
      </c>
      <c r="I30" s="1">
        <v>0.80870299999999995</v>
      </c>
      <c r="J30" s="1">
        <f t="shared" si="0"/>
        <v>0.81688999999999989</v>
      </c>
      <c r="L30" s="1">
        <v>2728</v>
      </c>
      <c r="M30" s="1">
        <v>36</v>
      </c>
      <c r="N30" s="1">
        <v>0.84669499999999998</v>
      </c>
      <c r="O30" s="1">
        <v>2728</v>
      </c>
      <c r="P30" s="1">
        <v>36</v>
      </c>
      <c r="Q30" s="2">
        <v>0.86253000000000002</v>
      </c>
      <c r="R30" s="1">
        <v>2728</v>
      </c>
      <c r="S30" s="1">
        <v>36</v>
      </c>
      <c r="T30" s="1">
        <v>0.83218099999999995</v>
      </c>
      <c r="U30" s="1">
        <f t="shared" si="1"/>
        <v>0.84713533333333324</v>
      </c>
      <c r="W30" s="1">
        <v>2728</v>
      </c>
      <c r="X30" s="1">
        <v>36</v>
      </c>
      <c r="Y30" s="1">
        <v>1.038311</v>
      </c>
      <c r="Z30" s="1">
        <v>2728</v>
      </c>
      <c r="AA30" s="1">
        <v>36</v>
      </c>
      <c r="AB30" s="1">
        <v>1.022848</v>
      </c>
      <c r="AC30" s="1">
        <v>2728</v>
      </c>
      <c r="AD30" s="1">
        <v>36</v>
      </c>
      <c r="AE30" s="1">
        <v>1.0432710000000001</v>
      </c>
      <c r="AF30" s="1">
        <f t="shared" si="2"/>
        <v>1.03481</v>
      </c>
      <c r="AH30" s="1">
        <v>2728</v>
      </c>
      <c r="AI30" s="1">
        <v>36</v>
      </c>
      <c r="AJ30" s="1">
        <v>1.706199</v>
      </c>
      <c r="AK30" s="1">
        <v>2728</v>
      </c>
      <c r="AL30" s="1">
        <v>36</v>
      </c>
      <c r="AM30" s="1">
        <v>1.754704</v>
      </c>
      <c r="AN30" s="1">
        <v>2728</v>
      </c>
      <c r="AO30" s="1">
        <v>36</v>
      </c>
      <c r="AP30" s="2">
        <v>1.6970700000000001</v>
      </c>
      <c r="AQ30" s="1">
        <f t="shared" si="3"/>
        <v>1.7193243333333335</v>
      </c>
    </row>
    <row r="31" spans="1:43">
      <c r="A31" s="1">
        <v>2828</v>
      </c>
      <c r="B31" s="1">
        <v>36</v>
      </c>
      <c r="C31" s="3">
        <v>0.890926</v>
      </c>
      <c r="D31" s="1">
        <v>2828</v>
      </c>
      <c r="E31" s="1">
        <v>36</v>
      </c>
      <c r="F31" s="1">
        <v>0.88170199999999999</v>
      </c>
      <c r="G31" s="1">
        <v>2828</v>
      </c>
      <c r="H31" s="1">
        <v>36</v>
      </c>
      <c r="I31" s="1">
        <v>0.87804099999999996</v>
      </c>
      <c r="J31" s="1">
        <f t="shared" si="0"/>
        <v>0.88355633333333339</v>
      </c>
      <c r="L31" s="1">
        <v>2828</v>
      </c>
      <c r="M31" s="1">
        <v>36</v>
      </c>
      <c r="N31" s="1">
        <v>0.99153500000000006</v>
      </c>
      <c r="O31" s="1">
        <v>2828</v>
      </c>
      <c r="P31" s="1">
        <v>36</v>
      </c>
      <c r="Q31" s="1">
        <v>0.98935399999999996</v>
      </c>
      <c r="R31" s="1">
        <v>2828</v>
      </c>
      <c r="S31" s="1">
        <v>36</v>
      </c>
      <c r="T31" s="1">
        <v>1.0513220000000001</v>
      </c>
      <c r="U31" s="1">
        <f t="shared" si="1"/>
        <v>1.010737</v>
      </c>
      <c r="W31" s="1">
        <v>2828</v>
      </c>
      <c r="X31" s="1">
        <v>37</v>
      </c>
      <c r="Y31" s="1">
        <v>1.199238</v>
      </c>
      <c r="Z31" s="1">
        <v>2828</v>
      </c>
      <c r="AA31" s="1">
        <v>36</v>
      </c>
      <c r="AB31" s="1">
        <v>1.1613709999999999</v>
      </c>
      <c r="AC31" s="1">
        <v>2828</v>
      </c>
      <c r="AD31" s="1">
        <v>36</v>
      </c>
      <c r="AE31" s="1">
        <v>1.1634850000000001</v>
      </c>
      <c r="AF31" s="1">
        <f t="shared" si="2"/>
        <v>1.174698</v>
      </c>
      <c r="AH31" s="1">
        <v>2828</v>
      </c>
      <c r="AI31" s="1">
        <v>37</v>
      </c>
      <c r="AJ31" s="1">
        <v>2.1688809999999998</v>
      </c>
      <c r="AK31" s="1">
        <v>2828</v>
      </c>
      <c r="AL31" s="1">
        <v>37</v>
      </c>
      <c r="AM31" s="1">
        <v>2.1577250000000001</v>
      </c>
      <c r="AN31" s="1">
        <v>2828</v>
      </c>
      <c r="AO31" s="1">
        <v>37</v>
      </c>
      <c r="AP31" s="1">
        <v>2.1542129999999999</v>
      </c>
      <c r="AQ31" s="1">
        <f t="shared" si="3"/>
        <v>2.1602730000000001</v>
      </c>
    </row>
    <row r="32" spans="1:43">
      <c r="A32" s="1">
        <v>2928</v>
      </c>
      <c r="B32" s="1">
        <v>36</v>
      </c>
      <c r="C32" s="3">
        <v>0.9627</v>
      </c>
      <c r="D32" s="1">
        <v>2928</v>
      </c>
      <c r="E32" s="1">
        <v>36</v>
      </c>
      <c r="F32" s="1">
        <v>0.95634699999999995</v>
      </c>
      <c r="G32" s="1">
        <v>2928</v>
      </c>
      <c r="H32" s="1">
        <v>36</v>
      </c>
      <c r="I32" s="1">
        <v>0.95318099999999994</v>
      </c>
      <c r="J32" s="1">
        <f t="shared" si="0"/>
        <v>0.95740933333333322</v>
      </c>
      <c r="L32" s="1">
        <v>2928</v>
      </c>
      <c r="M32" s="1">
        <v>36</v>
      </c>
      <c r="N32" s="1">
        <v>1.087663</v>
      </c>
      <c r="O32" s="1">
        <v>2928</v>
      </c>
      <c r="P32" s="1">
        <v>36</v>
      </c>
      <c r="Q32" s="1">
        <v>0.97509199999999996</v>
      </c>
      <c r="R32" s="1">
        <v>2928</v>
      </c>
      <c r="S32" s="1">
        <v>36</v>
      </c>
      <c r="T32" s="1">
        <v>0.97349699999999995</v>
      </c>
      <c r="U32" s="1">
        <f t="shared" si="1"/>
        <v>1.012084</v>
      </c>
      <c r="W32" s="1">
        <v>2928</v>
      </c>
      <c r="X32" s="1">
        <v>37</v>
      </c>
      <c r="Y32" s="1">
        <v>1.1808460000000001</v>
      </c>
      <c r="Z32" s="1">
        <v>2928</v>
      </c>
      <c r="AA32" s="1">
        <v>37</v>
      </c>
      <c r="AB32" s="1">
        <v>1.189592</v>
      </c>
      <c r="AC32" s="1">
        <v>2928</v>
      </c>
      <c r="AD32" s="1">
        <v>37</v>
      </c>
      <c r="AE32" s="1">
        <v>1.180949</v>
      </c>
      <c r="AF32" s="1">
        <f t="shared" si="2"/>
        <v>1.1837956666666667</v>
      </c>
      <c r="AH32" s="1">
        <v>2928</v>
      </c>
      <c r="AI32" s="1">
        <v>37</v>
      </c>
      <c r="AJ32" s="1">
        <v>2.1623790000000001</v>
      </c>
      <c r="AK32" s="1">
        <v>2928</v>
      </c>
      <c r="AL32" s="1">
        <v>37</v>
      </c>
      <c r="AM32" s="1">
        <v>2.196949</v>
      </c>
      <c r="AN32" s="1">
        <v>2928</v>
      </c>
      <c r="AO32" s="1">
        <v>37</v>
      </c>
      <c r="AP32" s="1">
        <v>2.238883</v>
      </c>
      <c r="AQ32" s="1">
        <f t="shared" si="3"/>
        <v>2.1994036666666665</v>
      </c>
    </row>
    <row r="33" spans="1:43">
      <c r="A33" s="1">
        <v>3028</v>
      </c>
      <c r="B33" s="1">
        <v>36</v>
      </c>
      <c r="C33" s="3">
        <v>1.2224520000000001</v>
      </c>
      <c r="D33" s="1">
        <v>3028</v>
      </c>
      <c r="E33" s="1">
        <v>36</v>
      </c>
      <c r="F33" s="1">
        <v>1.2278249999999999</v>
      </c>
      <c r="G33" s="1">
        <v>3028</v>
      </c>
      <c r="H33" s="1">
        <v>36</v>
      </c>
      <c r="I33" s="1">
        <v>1.2163839999999999</v>
      </c>
      <c r="J33" s="1">
        <f t="shared" si="0"/>
        <v>1.2222203333333332</v>
      </c>
      <c r="L33" s="1">
        <v>3028</v>
      </c>
      <c r="M33" s="1">
        <v>37</v>
      </c>
      <c r="N33" s="1">
        <v>1.3922019999999999</v>
      </c>
      <c r="O33" s="1">
        <v>3028</v>
      </c>
      <c r="P33" s="1">
        <v>37</v>
      </c>
      <c r="Q33" s="1">
        <v>1.3592690000000001</v>
      </c>
      <c r="R33" s="1">
        <v>3028</v>
      </c>
      <c r="S33" s="1">
        <v>37</v>
      </c>
      <c r="T33" s="2">
        <v>1.31318</v>
      </c>
      <c r="U33" s="1">
        <f t="shared" si="1"/>
        <v>1.3548836666666666</v>
      </c>
      <c r="W33" s="1">
        <v>3028</v>
      </c>
      <c r="X33" s="1">
        <v>36</v>
      </c>
      <c r="Y33" s="1">
        <v>1.478421</v>
      </c>
      <c r="Z33" s="1">
        <v>3028</v>
      </c>
      <c r="AA33" s="1">
        <v>37</v>
      </c>
      <c r="AB33" s="1">
        <v>1.519606</v>
      </c>
      <c r="AC33" s="1">
        <v>3028</v>
      </c>
      <c r="AD33" s="1">
        <v>37</v>
      </c>
      <c r="AE33" s="2">
        <v>1.50569</v>
      </c>
      <c r="AF33" s="1">
        <f t="shared" si="2"/>
        <v>1.501239</v>
      </c>
      <c r="AH33" s="1">
        <v>3028</v>
      </c>
      <c r="AI33" s="1">
        <v>37</v>
      </c>
      <c r="AJ33" s="2">
        <v>2.55775</v>
      </c>
      <c r="AK33" s="1">
        <v>3028</v>
      </c>
      <c r="AL33" s="1">
        <v>37</v>
      </c>
      <c r="AM33" s="1">
        <v>2.6026319999999998</v>
      </c>
      <c r="AN33" s="1">
        <v>3028</v>
      </c>
      <c r="AO33" s="1">
        <v>37</v>
      </c>
      <c r="AP33" s="1">
        <v>2.5513180000000002</v>
      </c>
      <c r="AQ33" s="1">
        <f t="shared" si="3"/>
        <v>2.5705666666666667</v>
      </c>
    </row>
    <row r="34" spans="1:43">
      <c r="A34" s="1">
        <v>3128</v>
      </c>
      <c r="B34" s="1">
        <v>37</v>
      </c>
      <c r="C34" s="3">
        <v>1.146317</v>
      </c>
      <c r="D34" s="1">
        <v>3128</v>
      </c>
      <c r="E34" s="1">
        <v>36</v>
      </c>
      <c r="F34" s="1">
        <v>1.1243840000000001</v>
      </c>
      <c r="G34" s="1">
        <v>3128</v>
      </c>
      <c r="H34" s="1">
        <v>36</v>
      </c>
      <c r="I34" s="2">
        <v>1.1245799999999999</v>
      </c>
      <c r="J34" s="1">
        <f t="shared" si="0"/>
        <v>1.1317603333333333</v>
      </c>
      <c r="L34" s="1">
        <v>3128</v>
      </c>
      <c r="M34" s="1">
        <v>36</v>
      </c>
      <c r="N34" s="1">
        <v>1.1247940000000001</v>
      </c>
      <c r="O34" s="1">
        <v>3128</v>
      </c>
      <c r="P34" s="1">
        <v>36</v>
      </c>
      <c r="Q34" s="1">
        <v>1.1228260000000001</v>
      </c>
      <c r="R34" s="1">
        <v>3128</v>
      </c>
      <c r="S34" s="1">
        <v>36</v>
      </c>
      <c r="T34" s="1">
        <v>1.1210439999999999</v>
      </c>
      <c r="U34" s="1">
        <f t="shared" si="1"/>
        <v>1.1228880000000001</v>
      </c>
      <c r="W34" s="1">
        <v>3128</v>
      </c>
      <c r="X34" s="1">
        <v>37</v>
      </c>
      <c r="Y34" s="1">
        <v>1.392088</v>
      </c>
      <c r="Z34" s="1">
        <v>3128</v>
      </c>
      <c r="AA34" s="1">
        <v>37</v>
      </c>
      <c r="AB34" s="1">
        <v>1.3960170000000001</v>
      </c>
      <c r="AC34" s="1">
        <v>3128</v>
      </c>
      <c r="AD34" s="1">
        <v>37</v>
      </c>
      <c r="AE34" s="1">
        <v>1.407843</v>
      </c>
      <c r="AF34" s="1">
        <f t="shared" si="2"/>
        <v>1.3986493333333332</v>
      </c>
      <c r="AH34" s="1">
        <v>3128</v>
      </c>
      <c r="AI34" s="1">
        <v>37</v>
      </c>
      <c r="AJ34" s="1">
        <v>2.1930420000000002</v>
      </c>
      <c r="AK34" s="1">
        <v>3128</v>
      </c>
      <c r="AL34" s="1">
        <v>37</v>
      </c>
      <c r="AM34" s="1">
        <v>2.3291040000000001</v>
      </c>
      <c r="AN34" s="1">
        <v>3128</v>
      </c>
      <c r="AO34" s="1">
        <v>37</v>
      </c>
      <c r="AP34" s="1">
        <v>2.460404</v>
      </c>
      <c r="AQ34" s="1">
        <f t="shared" si="3"/>
        <v>2.3275166666666665</v>
      </c>
    </row>
    <row r="35" spans="1:43">
      <c r="A35" s="1">
        <v>3228</v>
      </c>
      <c r="B35" s="1">
        <v>36</v>
      </c>
      <c r="C35" s="3">
        <v>1.1603049999999999</v>
      </c>
      <c r="D35" s="1">
        <v>3228</v>
      </c>
      <c r="E35" s="1">
        <v>37</v>
      </c>
      <c r="F35" s="1">
        <v>1.184974</v>
      </c>
      <c r="G35" s="1">
        <v>3228</v>
      </c>
      <c r="H35" s="1">
        <v>37</v>
      </c>
      <c r="I35" s="1">
        <v>1.184723</v>
      </c>
      <c r="J35" s="1">
        <f t="shared" si="0"/>
        <v>1.1766673333333333</v>
      </c>
      <c r="L35" s="1">
        <v>3228</v>
      </c>
      <c r="M35" s="1">
        <v>37</v>
      </c>
      <c r="N35" s="1">
        <v>1.3832420000000001</v>
      </c>
      <c r="O35" s="1">
        <v>3228</v>
      </c>
      <c r="P35" s="1">
        <v>37</v>
      </c>
      <c r="Q35" s="1">
        <v>1.2347710000000001</v>
      </c>
      <c r="R35" s="1">
        <v>3228</v>
      </c>
      <c r="S35" s="1">
        <v>37</v>
      </c>
      <c r="T35" s="1">
        <v>1.2359439999999999</v>
      </c>
      <c r="U35" s="1">
        <f t="shared" si="1"/>
        <v>1.2846523333333335</v>
      </c>
      <c r="W35" s="1">
        <v>3228</v>
      </c>
      <c r="X35" s="1">
        <v>37</v>
      </c>
      <c r="Y35" s="2">
        <v>1.55925</v>
      </c>
      <c r="Z35" s="1">
        <v>3228</v>
      </c>
      <c r="AA35" s="1">
        <v>37</v>
      </c>
      <c r="AB35" s="2">
        <v>1.55907</v>
      </c>
      <c r="AC35" s="1">
        <v>3228</v>
      </c>
      <c r="AD35" s="1">
        <v>37</v>
      </c>
      <c r="AE35" s="1">
        <v>1.5593680000000001</v>
      </c>
      <c r="AF35" s="1">
        <f t="shared" si="2"/>
        <v>1.5592293333333334</v>
      </c>
      <c r="AH35" s="1">
        <v>3228</v>
      </c>
      <c r="AI35" s="1">
        <v>37</v>
      </c>
      <c r="AJ35" s="1">
        <v>2.7592050000000001</v>
      </c>
      <c r="AK35" s="1">
        <v>3228</v>
      </c>
      <c r="AL35" s="1">
        <v>37</v>
      </c>
      <c r="AM35" s="1">
        <v>2.7630409999999999</v>
      </c>
      <c r="AN35" s="1">
        <v>3228</v>
      </c>
      <c r="AO35" s="1">
        <v>37</v>
      </c>
      <c r="AP35" s="1">
        <v>2.7817850000000002</v>
      </c>
      <c r="AQ35" s="1">
        <f t="shared" si="3"/>
        <v>2.7680103333333332</v>
      </c>
    </row>
    <row r="36" spans="1:43">
      <c r="A36" s="1">
        <v>3340</v>
      </c>
      <c r="B36" s="1">
        <v>37</v>
      </c>
      <c r="C36" s="3">
        <v>1.5891390000000001</v>
      </c>
      <c r="D36" s="1">
        <v>3340</v>
      </c>
      <c r="E36" s="1">
        <v>37</v>
      </c>
      <c r="F36" s="1">
        <v>1.3609329999999999</v>
      </c>
      <c r="G36" s="1">
        <v>3340</v>
      </c>
      <c r="H36" s="1">
        <v>36</v>
      </c>
      <c r="I36" s="1">
        <v>1.252578</v>
      </c>
      <c r="J36" s="1">
        <f t="shared" si="0"/>
        <v>1.4008833333333335</v>
      </c>
      <c r="L36" s="1">
        <v>3340</v>
      </c>
      <c r="M36" s="1">
        <v>37</v>
      </c>
      <c r="N36" s="1">
        <v>1.473123</v>
      </c>
      <c r="O36" s="1">
        <v>3340</v>
      </c>
      <c r="P36" s="1">
        <v>37</v>
      </c>
      <c r="Q36" s="1">
        <v>1.488958</v>
      </c>
      <c r="R36" s="1">
        <v>3340</v>
      </c>
      <c r="S36" s="1">
        <v>36</v>
      </c>
      <c r="T36" s="1">
        <v>1.4379139999999999</v>
      </c>
      <c r="U36" s="1">
        <f t="shared" si="1"/>
        <v>1.4666649999999999</v>
      </c>
      <c r="W36" s="1">
        <v>3340</v>
      </c>
      <c r="X36" s="1">
        <v>36</v>
      </c>
      <c r="Y36" s="1">
        <v>1.6671199999999999</v>
      </c>
      <c r="Z36" s="1">
        <v>3340</v>
      </c>
      <c r="AA36" s="1">
        <v>37</v>
      </c>
      <c r="AB36" s="1">
        <v>1.644711</v>
      </c>
      <c r="AC36" s="1">
        <v>3340</v>
      </c>
      <c r="AD36" s="1">
        <v>36</v>
      </c>
      <c r="AE36" s="1">
        <v>1.6613059999999999</v>
      </c>
      <c r="AF36" s="1">
        <f t="shared" si="2"/>
        <v>1.6577123333333332</v>
      </c>
      <c r="AH36" s="1">
        <v>3340</v>
      </c>
      <c r="AI36" s="1">
        <v>37</v>
      </c>
      <c r="AJ36" s="1">
        <v>2.999393</v>
      </c>
      <c r="AK36" s="1">
        <v>3340</v>
      </c>
      <c r="AL36" s="1">
        <v>37</v>
      </c>
      <c r="AM36" s="1">
        <v>3.005611</v>
      </c>
      <c r="AN36" s="1">
        <v>3340</v>
      </c>
      <c r="AO36" s="1">
        <v>37</v>
      </c>
      <c r="AP36" s="1">
        <v>2.9796990000000001</v>
      </c>
      <c r="AQ36" s="1">
        <f t="shared" si="3"/>
        <v>2.994901</v>
      </c>
    </row>
    <row r="37" spans="1:43">
      <c r="A37" s="1">
        <v>3428</v>
      </c>
      <c r="B37" s="1">
        <v>36</v>
      </c>
      <c r="C37" s="3">
        <v>1.3024469999999999</v>
      </c>
      <c r="D37" s="1">
        <v>3428</v>
      </c>
      <c r="E37" s="1">
        <v>36</v>
      </c>
      <c r="F37" s="1">
        <v>1.3052680000000001</v>
      </c>
      <c r="G37" s="1">
        <v>3428</v>
      </c>
      <c r="H37" s="1">
        <v>36</v>
      </c>
      <c r="I37" s="1">
        <v>1.2925439999999999</v>
      </c>
      <c r="J37" s="1">
        <f t="shared" si="0"/>
        <v>1.3000863333333332</v>
      </c>
      <c r="L37" s="1">
        <v>3428</v>
      </c>
      <c r="M37" s="1">
        <v>37</v>
      </c>
      <c r="N37" s="1">
        <v>1.3784829999999999</v>
      </c>
      <c r="O37" s="1">
        <v>3428</v>
      </c>
      <c r="P37" s="1">
        <v>37</v>
      </c>
      <c r="Q37" s="1">
        <v>1.5447709999999999</v>
      </c>
      <c r="R37" s="1">
        <v>3428</v>
      </c>
      <c r="S37" s="1">
        <v>37</v>
      </c>
      <c r="T37" s="1">
        <v>1.3712839999999999</v>
      </c>
      <c r="U37" s="1">
        <f t="shared" si="1"/>
        <v>1.4315126666666667</v>
      </c>
      <c r="W37" s="1">
        <v>3428</v>
      </c>
      <c r="X37" s="1">
        <v>37</v>
      </c>
      <c r="Y37" s="1">
        <v>1.724648</v>
      </c>
      <c r="Z37" s="1">
        <v>3428</v>
      </c>
      <c r="AA37" s="1">
        <v>37</v>
      </c>
      <c r="AB37" s="1">
        <v>1.7435039999999999</v>
      </c>
      <c r="AC37" s="1">
        <v>3428</v>
      </c>
      <c r="AD37" s="1">
        <v>37</v>
      </c>
      <c r="AE37" s="1">
        <v>1.750462</v>
      </c>
      <c r="AF37" s="1">
        <f t="shared" si="2"/>
        <v>1.7395379999999998</v>
      </c>
      <c r="AH37" s="1">
        <v>3428</v>
      </c>
      <c r="AI37" s="1">
        <v>37</v>
      </c>
      <c r="AJ37" s="1">
        <v>3.1477840000000001</v>
      </c>
      <c r="AK37" s="1">
        <v>3428</v>
      </c>
      <c r="AL37" s="1">
        <v>37</v>
      </c>
      <c r="AM37" s="1">
        <v>3.137321</v>
      </c>
      <c r="AN37" s="1">
        <v>3428</v>
      </c>
      <c r="AO37" s="1">
        <v>37</v>
      </c>
      <c r="AP37" s="1">
        <v>3.1270319999999998</v>
      </c>
      <c r="AQ37" s="1">
        <f t="shared" si="3"/>
        <v>3.1373789999999997</v>
      </c>
    </row>
    <row r="38" spans="1:43">
      <c r="A38" s="1">
        <v>3528</v>
      </c>
      <c r="B38" s="1">
        <v>37</v>
      </c>
      <c r="C38" s="3">
        <v>1.407125</v>
      </c>
      <c r="D38" s="1">
        <v>3528</v>
      </c>
      <c r="E38" s="1">
        <v>37</v>
      </c>
      <c r="F38" s="2">
        <v>1.391305</v>
      </c>
      <c r="G38" s="1">
        <v>3528</v>
      </c>
      <c r="H38" s="1">
        <v>37</v>
      </c>
      <c r="I38" s="1">
        <v>1.3912679999999999</v>
      </c>
      <c r="J38" s="1">
        <f t="shared" si="0"/>
        <v>1.396566</v>
      </c>
      <c r="L38" s="1">
        <v>3528</v>
      </c>
      <c r="M38" s="1">
        <v>37</v>
      </c>
      <c r="N38" s="1">
        <v>1.5968059999999999</v>
      </c>
      <c r="O38" s="1">
        <v>3528</v>
      </c>
      <c r="P38" s="1">
        <v>37</v>
      </c>
      <c r="Q38" s="1">
        <v>1.4950289999999999</v>
      </c>
      <c r="R38" s="1">
        <v>3528</v>
      </c>
      <c r="S38" s="1">
        <v>37</v>
      </c>
      <c r="T38" s="1">
        <v>1.4630559999999999</v>
      </c>
      <c r="U38" s="1">
        <f t="shared" si="1"/>
        <v>1.5182969999999998</v>
      </c>
      <c r="W38" s="1">
        <v>3528</v>
      </c>
      <c r="X38" s="1">
        <v>37</v>
      </c>
      <c r="Y38" s="1">
        <v>1.7445710000000001</v>
      </c>
      <c r="Z38" s="1">
        <v>3528</v>
      </c>
      <c r="AA38" s="1">
        <v>37</v>
      </c>
      <c r="AB38" s="1">
        <v>1.783601</v>
      </c>
      <c r="AC38" s="1">
        <v>3528</v>
      </c>
      <c r="AD38" s="1">
        <v>37</v>
      </c>
      <c r="AE38" s="1">
        <v>1.7527440000000001</v>
      </c>
      <c r="AF38" s="1">
        <f t="shared" si="2"/>
        <v>1.7603053333333334</v>
      </c>
      <c r="AH38" s="1">
        <v>3528</v>
      </c>
      <c r="AI38" s="1">
        <v>37</v>
      </c>
      <c r="AJ38" s="1">
        <v>2.8685290000000001</v>
      </c>
      <c r="AK38" s="1">
        <v>3528</v>
      </c>
      <c r="AL38" s="1">
        <v>37</v>
      </c>
      <c r="AM38" s="1">
        <v>3.0700910000000001</v>
      </c>
      <c r="AN38" s="1">
        <v>3528</v>
      </c>
      <c r="AO38" s="1">
        <v>37</v>
      </c>
      <c r="AP38" s="1">
        <v>3.0371389999999998</v>
      </c>
      <c r="AQ38" s="1">
        <f t="shared" si="3"/>
        <v>2.9919196666666665</v>
      </c>
    </row>
    <row r="39" spans="1:43">
      <c r="A39" s="1">
        <v>3628</v>
      </c>
      <c r="B39" s="1">
        <v>37</v>
      </c>
      <c r="C39" s="3">
        <v>1.47444</v>
      </c>
      <c r="D39" s="1">
        <v>3628</v>
      </c>
      <c r="E39" s="1">
        <v>37</v>
      </c>
      <c r="F39" s="1">
        <v>1.4844919999999999</v>
      </c>
      <c r="G39" s="1">
        <v>3628</v>
      </c>
      <c r="H39" s="1">
        <v>37</v>
      </c>
      <c r="I39" s="1">
        <v>1.480091</v>
      </c>
      <c r="J39" s="1">
        <f t="shared" si="0"/>
        <v>1.4796743333333333</v>
      </c>
      <c r="L39" s="1">
        <v>3628</v>
      </c>
      <c r="M39" s="1">
        <v>37</v>
      </c>
      <c r="N39" s="1">
        <v>1.6799120000000001</v>
      </c>
      <c r="O39" s="1">
        <v>3628</v>
      </c>
      <c r="P39" s="1">
        <v>37</v>
      </c>
      <c r="Q39" s="1">
        <v>1.6199870000000001</v>
      </c>
      <c r="R39" s="1">
        <v>3628</v>
      </c>
      <c r="S39" s="1">
        <v>37</v>
      </c>
      <c r="T39" s="1">
        <v>1.5380750000000001</v>
      </c>
      <c r="U39" s="1">
        <f t="shared" si="1"/>
        <v>1.6126579999999999</v>
      </c>
      <c r="W39" s="1">
        <v>3628</v>
      </c>
      <c r="X39" s="1">
        <v>37</v>
      </c>
      <c r="Y39" s="1">
        <v>1.9729209999999999</v>
      </c>
      <c r="Z39" s="1">
        <v>3628</v>
      </c>
      <c r="AA39" s="1">
        <v>37</v>
      </c>
      <c r="AB39" s="1">
        <v>1.963805</v>
      </c>
      <c r="AC39" s="1">
        <v>3628</v>
      </c>
      <c r="AD39" s="1">
        <v>37</v>
      </c>
      <c r="AE39" s="1">
        <v>1.951503</v>
      </c>
      <c r="AF39" s="1">
        <f t="shared" si="2"/>
        <v>1.9627429999999999</v>
      </c>
      <c r="AH39" s="1">
        <v>3628</v>
      </c>
      <c r="AI39" s="1">
        <v>37</v>
      </c>
      <c r="AJ39" s="1">
        <v>3.4738739999999999</v>
      </c>
      <c r="AK39" s="1">
        <v>3628</v>
      </c>
      <c r="AL39" s="1">
        <v>37</v>
      </c>
      <c r="AM39" s="1">
        <v>3.4731450000000001</v>
      </c>
      <c r="AN39" s="1">
        <v>3628</v>
      </c>
      <c r="AO39" s="1">
        <v>37</v>
      </c>
      <c r="AP39" s="1">
        <v>3.4783919999999999</v>
      </c>
      <c r="AQ39" s="1">
        <f t="shared" si="3"/>
        <v>3.4751370000000001</v>
      </c>
    </row>
    <row r="40" spans="1:43">
      <c r="A40" s="1">
        <v>3728</v>
      </c>
      <c r="B40" s="1">
        <v>37</v>
      </c>
      <c r="C40" s="3">
        <v>1.8203750000000001</v>
      </c>
      <c r="D40" s="1">
        <v>3728</v>
      </c>
      <c r="E40" s="1">
        <v>37</v>
      </c>
      <c r="F40" s="2">
        <v>1.5548500000000001</v>
      </c>
      <c r="G40" s="1">
        <v>3728</v>
      </c>
      <c r="H40" s="1">
        <v>37</v>
      </c>
      <c r="I40" s="1">
        <v>1.5609249999999999</v>
      </c>
      <c r="J40" s="1">
        <f t="shared" si="0"/>
        <v>1.6453833333333334</v>
      </c>
      <c r="L40" s="1">
        <v>3728</v>
      </c>
      <c r="M40" s="1">
        <v>37</v>
      </c>
      <c r="N40" s="1">
        <v>1.5827789999999999</v>
      </c>
      <c r="O40" s="1">
        <v>3728</v>
      </c>
      <c r="P40" s="1">
        <v>37</v>
      </c>
      <c r="Q40" s="1">
        <v>1.690032</v>
      </c>
      <c r="R40" s="1">
        <v>3728</v>
      </c>
      <c r="S40" s="1">
        <v>37</v>
      </c>
      <c r="T40" s="1">
        <v>1.568338</v>
      </c>
      <c r="U40" s="1">
        <f t="shared" si="1"/>
        <v>1.6137163333333333</v>
      </c>
      <c r="W40" s="1">
        <v>3728</v>
      </c>
      <c r="X40" s="1">
        <v>37</v>
      </c>
      <c r="Y40" s="1">
        <v>1.8513090000000001</v>
      </c>
      <c r="Z40" s="1">
        <v>3728</v>
      </c>
      <c r="AA40" s="1">
        <v>37</v>
      </c>
      <c r="AB40" s="1">
        <v>1.8502719999999999</v>
      </c>
      <c r="AC40" s="1">
        <v>3728</v>
      </c>
      <c r="AD40" s="1">
        <v>37</v>
      </c>
      <c r="AE40" s="1">
        <v>1.843173</v>
      </c>
      <c r="AF40" s="1">
        <f t="shared" si="2"/>
        <v>1.8482513333333335</v>
      </c>
      <c r="AH40" s="1">
        <v>3728</v>
      </c>
      <c r="AI40" s="1">
        <v>37</v>
      </c>
      <c r="AJ40" s="2">
        <v>3.3710200000000001</v>
      </c>
      <c r="AK40" s="1">
        <v>3728</v>
      </c>
      <c r="AL40" s="1">
        <v>37</v>
      </c>
      <c r="AM40" s="1">
        <v>3.4748860000000001</v>
      </c>
      <c r="AN40" s="1">
        <v>3728</v>
      </c>
      <c r="AO40" s="1">
        <v>37</v>
      </c>
      <c r="AP40" s="1">
        <v>3.4657170000000002</v>
      </c>
      <c r="AQ40" s="1">
        <f t="shared" si="3"/>
        <v>3.4372076666666671</v>
      </c>
    </row>
    <row r="41" spans="1:43">
      <c r="A41" s="1">
        <v>3828</v>
      </c>
      <c r="B41" s="1">
        <v>37</v>
      </c>
      <c r="C41" s="3">
        <v>1.640752</v>
      </c>
      <c r="D41" s="1">
        <v>3828</v>
      </c>
      <c r="E41" s="1">
        <v>37</v>
      </c>
      <c r="F41" s="1">
        <v>1.635901</v>
      </c>
      <c r="G41" s="1">
        <v>3828</v>
      </c>
      <c r="H41" s="1">
        <v>37</v>
      </c>
      <c r="I41" s="1">
        <v>1.6411480000000001</v>
      </c>
      <c r="J41" s="1">
        <f t="shared" si="0"/>
        <v>1.639267</v>
      </c>
      <c r="L41" s="1">
        <v>3828</v>
      </c>
      <c r="M41" s="1">
        <v>37</v>
      </c>
      <c r="N41" s="2">
        <v>1.7095100000000001</v>
      </c>
      <c r="O41" s="1">
        <v>3828</v>
      </c>
      <c r="P41" s="1">
        <v>37</v>
      </c>
      <c r="Q41" s="1">
        <v>1.8134859999999999</v>
      </c>
      <c r="R41" s="1">
        <v>3828</v>
      </c>
      <c r="S41" s="1">
        <v>37</v>
      </c>
      <c r="T41" s="1">
        <v>1.729085</v>
      </c>
      <c r="U41" s="1">
        <f t="shared" si="1"/>
        <v>1.7506936666666668</v>
      </c>
      <c r="W41" s="1">
        <v>3828</v>
      </c>
      <c r="X41" s="1">
        <v>37</v>
      </c>
      <c r="Y41" s="1">
        <v>2.1790940000000001</v>
      </c>
      <c r="Z41" s="1">
        <v>3828</v>
      </c>
      <c r="AA41" s="1">
        <v>37</v>
      </c>
      <c r="AB41" s="1">
        <v>2.149597</v>
      </c>
      <c r="AC41" s="1">
        <v>3828</v>
      </c>
      <c r="AD41" s="1">
        <v>37</v>
      </c>
      <c r="AE41" s="1">
        <v>2.1676890000000002</v>
      </c>
      <c r="AF41" s="1">
        <f t="shared" si="2"/>
        <v>2.1654599999999999</v>
      </c>
      <c r="AH41" s="1">
        <v>3828</v>
      </c>
      <c r="AI41" s="1">
        <v>37</v>
      </c>
      <c r="AJ41" s="1">
        <v>3.8517969999999999</v>
      </c>
      <c r="AK41" s="1">
        <v>3828</v>
      </c>
      <c r="AL41" s="1">
        <v>37</v>
      </c>
      <c r="AM41" s="1">
        <v>3.8690319999999998</v>
      </c>
      <c r="AN41" s="1">
        <v>3828</v>
      </c>
      <c r="AO41" s="1">
        <v>37</v>
      </c>
      <c r="AP41" s="1">
        <v>3.8548809999999998</v>
      </c>
      <c r="AQ41" s="1">
        <f t="shared" si="3"/>
        <v>3.8585700000000003</v>
      </c>
    </row>
    <row r="42" spans="1:43">
      <c r="A42" s="1">
        <v>3928</v>
      </c>
      <c r="B42" s="1">
        <v>37</v>
      </c>
      <c r="C42" s="3">
        <v>1.706521</v>
      </c>
      <c r="D42" s="1">
        <v>3928</v>
      </c>
      <c r="E42" s="1">
        <v>37</v>
      </c>
      <c r="F42" s="1">
        <v>1.8671340000000001</v>
      </c>
      <c r="G42" s="1">
        <v>3928</v>
      </c>
      <c r="H42" s="1">
        <v>37</v>
      </c>
      <c r="I42" s="1">
        <v>1.700882</v>
      </c>
      <c r="J42" s="1">
        <f t="shared" si="0"/>
        <v>1.7581790000000002</v>
      </c>
      <c r="L42" s="1">
        <v>3928</v>
      </c>
      <c r="M42" s="1">
        <v>37</v>
      </c>
      <c r="N42" s="1">
        <v>1.7463839999999999</v>
      </c>
      <c r="O42" s="1">
        <v>3928</v>
      </c>
      <c r="P42" s="1">
        <v>37</v>
      </c>
      <c r="Q42" s="1">
        <v>1.7957650000000001</v>
      </c>
      <c r="R42" s="1">
        <v>3928</v>
      </c>
      <c r="S42" s="1">
        <v>37</v>
      </c>
      <c r="T42" s="1">
        <v>1.766605</v>
      </c>
      <c r="U42" s="1">
        <f t="shared" si="1"/>
        <v>1.7695846666666668</v>
      </c>
      <c r="W42" s="1">
        <v>3928</v>
      </c>
      <c r="X42" s="1">
        <v>37</v>
      </c>
      <c r="Y42" s="1">
        <v>2.178096</v>
      </c>
      <c r="Z42" s="1">
        <v>3928</v>
      </c>
      <c r="AA42" s="1">
        <v>37</v>
      </c>
      <c r="AB42" s="2">
        <v>2.1455700000000002</v>
      </c>
      <c r="AC42" s="1">
        <v>3928</v>
      </c>
      <c r="AD42" s="1">
        <v>37</v>
      </c>
      <c r="AE42" s="1">
        <v>2.1530109999999998</v>
      </c>
      <c r="AF42" s="1">
        <f t="shared" si="2"/>
        <v>2.1588923333333336</v>
      </c>
      <c r="AH42" s="1">
        <v>3928</v>
      </c>
      <c r="AI42" s="1">
        <v>37</v>
      </c>
      <c r="AJ42" s="1">
        <v>3.5693630000000001</v>
      </c>
      <c r="AK42" s="1">
        <v>3928</v>
      </c>
      <c r="AL42" s="1">
        <v>37</v>
      </c>
      <c r="AM42" s="1">
        <v>3.8614980000000001</v>
      </c>
      <c r="AN42" s="1">
        <v>3928</v>
      </c>
      <c r="AO42" s="1">
        <v>37</v>
      </c>
      <c r="AP42" s="1">
        <v>3.9050180000000001</v>
      </c>
      <c r="AQ42" s="1">
        <f t="shared" si="3"/>
        <v>3.7786263333333334</v>
      </c>
    </row>
    <row r="43" spans="1:43">
      <c r="A43" s="1">
        <v>4028</v>
      </c>
      <c r="B43" s="1">
        <v>37</v>
      </c>
      <c r="C43" s="3">
        <v>1.844697</v>
      </c>
      <c r="D43" s="1">
        <v>4028</v>
      </c>
      <c r="E43" s="1">
        <v>37</v>
      </c>
      <c r="F43" s="1">
        <v>1.8564609999999999</v>
      </c>
      <c r="G43" s="1">
        <v>4028</v>
      </c>
      <c r="H43" s="1">
        <v>37</v>
      </c>
      <c r="I43" s="1">
        <v>1.8518859999999999</v>
      </c>
      <c r="J43" s="1">
        <f t="shared" si="0"/>
        <v>1.8510146666666667</v>
      </c>
      <c r="L43" s="1">
        <v>4028</v>
      </c>
      <c r="M43" s="1">
        <v>37</v>
      </c>
      <c r="N43" s="2">
        <v>1.9351499999999999</v>
      </c>
      <c r="O43" s="1">
        <v>4028</v>
      </c>
      <c r="P43" s="1">
        <v>37</v>
      </c>
      <c r="Q43" s="1">
        <v>1.992022</v>
      </c>
      <c r="R43" s="1">
        <v>4028</v>
      </c>
      <c r="S43" s="1">
        <v>37</v>
      </c>
      <c r="T43" s="1">
        <v>1.9551229999999999</v>
      </c>
      <c r="U43" s="1">
        <f t="shared" si="1"/>
        <v>1.9607649999999996</v>
      </c>
      <c r="W43" s="1">
        <v>4028</v>
      </c>
      <c r="X43" s="1">
        <v>37</v>
      </c>
      <c r="Y43" s="1">
        <v>2.3928509999999998</v>
      </c>
      <c r="Z43" s="1">
        <v>4028</v>
      </c>
      <c r="AA43" s="1">
        <v>37</v>
      </c>
      <c r="AB43" s="1">
        <v>2.4355690000000001</v>
      </c>
      <c r="AC43" s="1">
        <v>4028</v>
      </c>
      <c r="AD43" s="1">
        <v>37</v>
      </c>
      <c r="AE43" s="1">
        <v>2.437208</v>
      </c>
      <c r="AF43" s="1">
        <f t="shared" si="2"/>
        <v>2.4218759999999997</v>
      </c>
      <c r="AH43" s="1">
        <v>4028</v>
      </c>
      <c r="AI43" s="1">
        <v>37</v>
      </c>
      <c r="AJ43" s="1">
        <v>4.315366</v>
      </c>
      <c r="AK43" s="1">
        <v>4028</v>
      </c>
      <c r="AL43" s="1">
        <v>37</v>
      </c>
      <c r="AM43" s="2">
        <v>4.4172599999999997</v>
      </c>
      <c r="AN43" s="1">
        <v>4028</v>
      </c>
      <c r="AO43" s="1">
        <v>37</v>
      </c>
      <c r="AP43" s="2">
        <v>4.3189200000000003</v>
      </c>
      <c r="AQ43" s="1">
        <f t="shared" si="3"/>
        <v>4.3505153333333331</v>
      </c>
    </row>
    <row r="44" spans="1:43">
      <c r="A44" s="1">
        <v>4128</v>
      </c>
      <c r="B44" s="1">
        <v>37</v>
      </c>
      <c r="C44" s="3">
        <v>2.6628430000000001</v>
      </c>
      <c r="D44" s="1">
        <v>4128</v>
      </c>
      <c r="E44" s="1">
        <v>37</v>
      </c>
      <c r="F44" s="2">
        <v>2.6628500000000002</v>
      </c>
      <c r="G44" s="1">
        <v>4128</v>
      </c>
      <c r="H44" s="1">
        <v>38</v>
      </c>
      <c r="I44" s="2">
        <v>2.7504200000000001</v>
      </c>
      <c r="J44" s="1">
        <f t="shared" si="0"/>
        <v>2.6920376666666663</v>
      </c>
      <c r="L44" s="1">
        <v>4128</v>
      </c>
      <c r="M44" s="1">
        <v>37</v>
      </c>
      <c r="N44" s="1">
        <v>2.7436959999999999</v>
      </c>
      <c r="O44" s="1">
        <v>4128</v>
      </c>
      <c r="P44" s="1">
        <v>37</v>
      </c>
      <c r="Q44" s="1">
        <v>2.813895</v>
      </c>
      <c r="R44" s="1">
        <v>4128</v>
      </c>
      <c r="S44" s="1">
        <v>38</v>
      </c>
      <c r="T44" s="1">
        <v>3.1206390000000002</v>
      </c>
      <c r="U44" s="1">
        <f t="shared" si="1"/>
        <v>2.8927433333333337</v>
      </c>
      <c r="W44" s="1">
        <v>4128</v>
      </c>
      <c r="X44" s="1">
        <v>37</v>
      </c>
      <c r="Y44" s="1">
        <v>2.804065</v>
      </c>
      <c r="Z44" s="1">
        <v>4128</v>
      </c>
      <c r="AA44" s="1">
        <v>37</v>
      </c>
      <c r="AB44" s="1">
        <v>2.8165290000000001</v>
      </c>
      <c r="AC44" s="1">
        <v>4128</v>
      </c>
      <c r="AD44" s="1">
        <v>37</v>
      </c>
      <c r="AE44" s="1">
        <v>2.9355530000000001</v>
      </c>
      <c r="AF44" s="1">
        <f t="shared" si="2"/>
        <v>2.8520490000000005</v>
      </c>
      <c r="AH44" s="1">
        <v>4128</v>
      </c>
      <c r="AI44" s="1">
        <v>37</v>
      </c>
      <c r="AJ44" s="1">
        <v>5.1937769999999999</v>
      </c>
      <c r="AK44" s="1">
        <v>4128</v>
      </c>
      <c r="AL44" s="1">
        <v>38</v>
      </c>
      <c r="AM44" s="1">
        <v>5.3187030000000002</v>
      </c>
      <c r="AN44" s="1">
        <v>4128</v>
      </c>
      <c r="AO44" s="1">
        <v>37</v>
      </c>
      <c r="AP44" s="1">
        <v>5.1980529999999998</v>
      </c>
      <c r="AQ44" s="1">
        <f t="shared" si="3"/>
        <v>5.236844333333333</v>
      </c>
    </row>
    <row r="45" spans="1:43">
      <c r="A45" s="1">
        <v>4228</v>
      </c>
      <c r="B45" s="1">
        <v>37</v>
      </c>
      <c r="C45" s="1">
        <v>2.0062030000000002</v>
      </c>
      <c r="D45" s="1">
        <v>4228</v>
      </c>
      <c r="E45" s="1">
        <v>37</v>
      </c>
      <c r="F45" s="1">
        <v>2.0010949999999998</v>
      </c>
      <c r="G45" s="1">
        <v>4228</v>
      </c>
      <c r="H45" s="1">
        <v>37</v>
      </c>
      <c r="I45" s="1">
        <v>2.003152</v>
      </c>
      <c r="J45" s="1">
        <f t="shared" si="0"/>
        <v>2.0034833333333335</v>
      </c>
      <c r="L45" s="1">
        <v>4228</v>
      </c>
      <c r="M45" s="1">
        <v>37</v>
      </c>
      <c r="N45" s="1">
        <v>2.0949260000000001</v>
      </c>
      <c r="O45" s="1">
        <v>4228</v>
      </c>
      <c r="P45" s="1">
        <v>37</v>
      </c>
      <c r="Q45" s="2">
        <v>2.1526000000000001</v>
      </c>
      <c r="R45" s="1">
        <v>4228</v>
      </c>
      <c r="S45" s="1">
        <v>37</v>
      </c>
      <c r="T45" s="1">
        <v>2.2108370000000002</v>
      </c>
      <c r="U45" s="1">
        <f t="shared" si="1"/>
        <v>2.1527876666666668</v>
      </c>
      <c r="W45" s="1">
        <v>4228</v>
      </c>
      <c r="X45" s="1">
        <v>37</v>
      </c>
      <c r="Y45" s="1">
        <v>2.6544639999999999</v>
      </c>
      <c r="Z45" s="1">
        <v>4228</v>
      </c>
      <c r="AA45" s="1">
        <v>38</v>
      </c>
      <c r="AB45" s="2">
        <v>2.7307999999999999</v>
      </c>
      <c r="AC45" s="1">
        <v>4228</v>
      </c>
      <c r="AD45" s="1">
        <v>37</v>
      </c>
      <c r="AE45" s="1">
        <v>2.6608269999999998</v>
      </c>
      <c r="AF45" s="1">
        <f t="shared" si="2"/>
        <v>2.6820303333333331</v>
      </c>
      <c r="AH45" s="1">
        <v>4228</v>
      </c>
      <c r="AI45" s="1">
        <v>38</v>
      </c>
      <c r="AJ45" s="1">
        <v>4.8528390000000003</v>
      </c>
      <c r="AK45" s="1">
        <v>4228</v>
      </c>
      <c r="AL45" s="1">
        <v>38</v>
      </c>
      <c r="AM45" s="2">
        <v>4.8482700000000003</v>
      </c>
      <c r="AN45" s="1">
        <v>4228</v>
      </c>
      <c r="AO45" s="1">
        <v>38</v>
      </c>
      <c r="AP45" s="1">
        <v>4.8891330000000002</v>
      </c>
      <c r="AQ45" s="1">
        <f t="shared" si="3"/>
        <v>4.8634139999999997</v>
      </c>
    </row>
    <row r="46" spans="1:43">
      <c r="A46" s="1">
        <v>4328</v>
      </c>
      <c r="B46" s="1">
        <v>38</v>
      </c>
      <c r="C46" s="1">
        <v>2.137057</v>
      </c>
      <c r="D46" s="1">
        <v>4328</v>
      </c>
      <c r="E46" s="1">
        <v>37</v>
      </c>
      <c r="F46" s="1">
        <v>2.0976210000000002</v>
      </c>
      <c r="G46" s="1">
        <v>4328</v>
      </c>
      <c r="H46" s="1">
        <v>37</v>
      </c>
      <c r="I46" s="1">
        <v>2.113804</v>
      </c>
      <c r="J46" s="1">
        <f t="shared" si="0"/>
        <v>2.116160666666667</v>
      </c>
      <c r="L46" s="1">
        <v>4328</v>
      </c>
      <c r="M46" s="1">
        <v>37</v>
      </c>
      <c r="N46" s="1">
        <v>2.1068769999999999</v>
      </c>
      <c r="O46" s="1">
        <v>4328</v>
      </c>
      <c r="P46" s="1">
        <v>37</v>
      </c>
      <c r="Q46" s="1">
        <v>2.1622819999999998</v>
      </c>
      <c r="R46" s="1">
        <v>4328</v>
      </c>
      <c r="S46" s="1">
        <v>38</v>
      </c>
      <c r="T46" s="1">
        <v>2.489045</v>
      </c>
      <c r="U46" s="1">
        <f t="shared" si="1"/>
        <v>2.2527346666666666</v>
      </c>
      <c r="W46" s="1">
        <v>4328</v>
      </c>
      <c r="X46" s="1">
        <v>37</v>
      </c>
      <c r="Y46" s="1">
        <v>2.6578629999999999</v>
      </c>
      <c r="Z46" s="1">
        <v>4328</v>
      </c>
      <c r="AA46" s="1">
        <v>37</v>
      </c>
      <c r="AB46" s="1">
        <v>2.650385</v>
      </c>
      <c r="AC46" s="1">
        <v>4328</v>
      </c>
      <c r="AD46" s="1">
        <v>38</v>
      </c>
      <c r="AE46" s="1">
        <v>2.705886</v>
      </c>
      <c r="AF46" s="1">
        <f t="shared" si="2"/>
        <v>2.6713780000000003</v>
      </c>
      <c r="AH46" s="1">
        <v>4328</v>
      </c>
      <c r="AI46" s="1">
        <v>38</v>
      </c>
      <c r="AJ46" s="1">
        <v>4.8729170000000002</v>
      </c>
      <c r="AK46" s="1">
        <v>4328</v>
      </c>
      <c r="AL46" s="1">
        <v>38</v>
      </c>
      <c r="AM46" s="1">
        <v>4.6789579999999997</v>
      </c>
      <c r="AN46" s="1">
        <v>4328</v>
      </c>
      <c r="AO46" s="1">
        <v>38</v>
      </c>
      <c r="AP46" s="1">
        <v>4.8771709999999997</v>
      </c>
      <c r="AQ46" s="1">
        <f t="shared" si="3"/>
        <v>4.8096819999999996</v>
      </c>
    </row>
    <row r="47" spans="1:43">
      <c r="A47" s="1">
        <v>4428</v>
      </c>
      <c r="B47" s="1">
        <v>37</v>
      </c>
      <c r="C47" s="1">
        <v>2.1843189999999999</v>
      </c>
      <c r="D47" s="1">
        <v>4428</v>
      </c>
      <c r="E47" s="1">
        <v>37</v>
      </c>
      <c r="F47" s="1">
        <v>2.1954790000000002</v>
      </c>
      <c r="G47" s="1">
        <v>4428</v>
      </c>
      <c r="H47" s="1">
        <v>37</v>
      </c>
      <c r="I47" s="2">
        <v>2.17693</v>
      </c>
      <c r="J47" s="1">
        <f t="shared" si="0"/>
        <v>2.1855759999999997</v>
      </c>
      <c r="L47" s="1">
        <v>4428</v>
      </c>
      <c r="M47" s="1">
        <v>37</v>
      </c>
      <c r="N47" s="1">
        <v>2.3404560000000001</v>
      </c>
      <c r="O47" s="1">
        <v>4428</v>
      </c>
      <c r="P47" s="1">
        <v>37</v>
      </c>
      <c r="Q47" s="2">
        <v>2.2754249999999998</v>
      </c>
      <c r="R47" s="1">
        <v>4428</v>
      </c>
      <c r="S47" s="1">
        <v>37</v>
      </c>
      <c r="T47" s="1">
        <v>2.294489</v>
      </c>
      <c r="U47" s="1">
        <f t="shared" si="1"/>
        <v>2.3034566666666669</v>
      </c>
      <c r="W47" s="1">
        <v>4428</v>
      </c>
      <c r="X47" s="1">
        <v>38</v>
      </c>
      <c r="Y47" s="1">
        <v>3.0081389999999999</v>
      </c>
      <c r="Z47" s="1">
        <v>4428</v>
      </c>
      <c r="AA47" s="1">
        <v>37</v>
      </c>
      <c r="AB47" s="1">
        <v>2.8958279999999998</v>
      </c>
      <c r="AC47" s="1">
        <v>4428</v>
      </c>
      <c r="AD47" s="1">
        <v>38</v>
      </c>
      <c r="AE47" s="1">
        <v>2.9787439999999998</v>
      </c>
      <c r="AF47" s="1">
        <f t="shared" si="2"/>
        <v>2.9609036666666668</v>
      </c>
      <c r="AH47" s="1">
        <v>4428</v>
      </c>
      <c r="AI47" s="1">
        <v>38</v>
      </c>
      <c r="AJ47" s="1">
        <v>5.458202</v>
      </c>
      <c r="AK47" s="1">
        <v>4428</v>
      </c>
      <c r="AL47" s="1">
        <v>38</v>
      </c>
      <c r="AM47" s="1">
        <v>5.438714</v>
      </c>
      <c r="AN47" s="1">
        <v>4428</v>
      </c>
      <c r="AO47" s="1">
        <v>38</v>
      </c>
      <c r="AP47" s="1">
        <v>5.451784</v>
      </c>
      <c r="AQ47" s="1">
        <f t="shared" si="3"/>
        <v>5.4495666666666667</v>
      </c>
    </row>
    <row r="48" spans="1:43">
      <c r="A48" s="1">
        <v>4528</v>
      </c>
      <c r="B48" s="1">
        <v>37</v>
      </c>
      <c r="C48" s="1">
        <v>2.3107950000000002</v>
      </c>
      <c r="D48" s="1">
        <v>4528</v>
      </c>
      <c r="E48" s="1">
        <v>38</v>
      </c>
      <c r="F48" s="1">
        <v>2.3897270000000002</v>
      </c>
      <c r="G48" s="1">
        <v>4528</v>
      </c>
      <c r="H48" s="1">
        <v>37</v>
      </c>
      <c r="I48" s="1">
        <v>2.263916</v>
      </c>
      <c r="J48" s="1">
        <f t="shared" si="0"/>
        <v>2.3214793333333335</v>
      </c>
      <c r="L48" s="1">
        <v>4528</v>
      </c>
      <c r="M48" s="1">
        <v>38</v>
      </c>
      <c r="N48" s="1">
        <v>2.5416439999999998</v>
      </c>
      <c r="O48" s="1">
        <v>4528</v>
      </c>
      <c r="P48" s="1">
        <v>37</v>
      </c>
      <c r="Q48" s="2">
        <v>2.5024600000000001</v>
      </c>
      <c r="R48" s="1">
        <v>4528</v>
      </c>
      <c r="S48" s="1">
        <v>37</v>
      </c>
      <c r="T48" s="1">
        <v>2.4332340000000001</v>
      </c>
      <c r="U48" s="1">
        <f t="shared" si="1"/>
        <v>2.4924459999999997</v>
      </c>
      <c r="W48" s="1">
        <v>4528</v>
      </c>
      <c r="X48" s="1">
        <v>38</v>
      </c>
      <c r="Y48" s="1">
        <v>2.8958330000000001</v>
      </c>
      <c r="Z48" s="1">
        <v>4528</v>
      </c>
      <c r="AA48" s="1">
        <v>38</v>
      </c>
      <c r="AB48" s="1">
        <v>2.9761609999999998</v>
      </c>
      <c r="AC48" s="1">
        <v>4528</v>
      </c>
      <c r="AD48" s="1">
        <v>38</v>
      </c>
      <c r="AE48" s="1">
        <v>2.9456920000000002</v>
      </c>
      <c r="AF48" s="1">
        <f t="shared" si="2"/>
        <v>2.9392286666666667</v>
      </c>
      <c r="AH48" s="1">
        <v>4528</v>
      </c>
      <c r="AI48" s="1">
        <v>38</v>
      </c>
      <c r="AJ48" s="1">
        <v>5.2455930000000004</v>
      </c>
      <c r="AK48" s="1">
        <v>4528</v>
      </c>
      <c r="AL48" s="1">
        <v>38</v>
      </c>
      <c r="AM48" s="1">
        <v>5.4629989999999999</v>
      </c>
      <c r="AN48" s="1">
        <v>4528</v>
      </c>
      <c r="AO48" s="1">
        <v>38</v>
      </c>
      <c r="AP48" s="1">
        <v>5.4391249999999998</v>
      </c>
      <c r="AQ48" s="1">
        <f t="shared" si="3"/>
        <v>5.3825723333333331</v>
      </c>
    </row>
    <row r="49" spans="1:43">
      <c r="A49" s="1">
        <v>4628</v>
      </c>
      <c r="B49" s="1">
        <v>37</v>
      </c>
      <c r="C49" s="1">
        <v>2.3933960000000001</v>
      </c>
      <c r="D49" s="1">
        <v>4628</v>
      </c>
      <c r="E49" s="1">
        <v>37</v>
      </c>
      <c r="F49" s="2">
        <v>2.3679700000000001</v>
      </c>
      <c r="G49" s="1">
        <v>4628</v>
      </c>
      <c r="H49" s="1">
        <v>37</v>
      </c>
      <c r="I49" s="1">
        <v>2.3734220000000001</v>
      </c>
      <c r="J49" s="1">
        <f t="shared" si="0"/>
        <v>2.3782626666666666</v>
      </c>
      <c r="L49" s="1">
        <v>4628</v>
      </c>
      <c r="M49" s="1">
        <v>37</v>
      </c>
      <c r="N49" s="1">
        <v>2.7538809999999998</v>
      </c>
      <c r="O49" s="1">
        <v>4628</v>
      </c>
      <c r="P49" s="1">
        <v>37</v>
      </c>
      <c r="Q49" s="2">
        <v>2.5465460000000002</v>
      </c>
      <c r="R49" s="1">
        <v>4628</v>
      </c>
      <c r="S49" s="1">
        <v>38</v>
      </c>
      <c r="T49" s="1">
        <v>2.5796389999999998</v>
      </c>
      <c r="U49" s="1">
        <f t="shared" si="1"/>
        <v>2.6266886666666664</v>
      </c>
      <c r="W49" s="1">
        <v>4628</v>
      </c>
      <c r="X49" s="1">
        <v>38</v>
      </c>
      <c r="Y49" s="1">
        <v>3.2316210000000001</v>
      </c>
      <c r="Z49" s="1">
        <v>4628</v>
      </c>
      <c r="AA49" s="1">
        <v>38</v>
      </c>
      <c r="AB49" s="1">
        <v>3.2546930000000001</v>
      </c>
      <c r="AC49" s="1">
        <v>4628</v>
      </c>
      <c r="AD49" s="1">
        <v>38</v>
      </c>
      <c r="AE49" s="1">
        <v>3.3103760000000002</v>
      </c>
      <c r="AF49" s="1">
        <f t="shared" si="2"/>
        <v>3.2655633333333332</v>
      </c>
      <c r="AH49" s="1">
        <v>4628</v>
      </c>
      <c r="AI49" s="1">
        <v>38</v>
      </c>
      <c r="AJ49" s="1">
        <v>5.9520379999999999</v>
      </c>
      <c r="AK49" s="1">
        <v>4628</v>
      </c>
      <c r="AL49" s="1">
        <v>38</v>
      </c>
      <c r="AM49" s="1">
        <v>5.8748259999999997</v>
      </c>
      <c r="AN49" s="1">
        <v>4628</v>
      </c>
      <c r="AO49" s="1">
        <v>38</v>
      </c>
      <c r="AP49" s="1">
        <v>5.8647929999999997</v>
      </c>
      <c r="AQ49" s="1">
        <f t="shared" si="3"/>
        <v>5.8972189999999998</v>
      </c>
    </row>
    <row r="50" spans="1:43">
      <c r="A50" s="1">
        <v>4728</v>
      </c>
      <c r="B50" s="1">
        <v>37</v>
      </c>
      <c r="C50" s="1">
        <v>2.5119760000000002</v>
      </c>
      <c r="D50" s="1">
        <v>4728</v>
      </c>
      <c r="E50" s="1">
        <v>37</v>
      </c>
      <c r="F50" s="2">
        <v>2.4450099999999999</v>
      </c>
      <c r="G50" s="1">
        <v>4728</v>
      </c>
      <c r="H50" s="1">
        <v>37</v>
      </c>
      <c r="I50" s="1">
        <v>2.5301990000000001</v>
      </c>
      <c r="J50" s="1">
        <f t="shared" si="0"/>
        <v>2.4957283333333335</v>
      </c>
      <c r="L50" s="1">
        <v>4728</v>
      </c>
      <c r="M50" s="1">
        <v>38</v>
      </c>
      <c r="N50" s="1">
        <v>2.6083090000000002</v>
      </c>
      <c r="O50" s="1">
        <v>4728</v>
      </c>
      <c r="P50" s="1">
        <v>38</v>
      </c>
      <c r="Q50" s="1">
        <v>2.6467160000000001</v>
      </c>
      <c r="R50" s="1">
        <v>4728</v>
      </c>
      <c r="S50" s="1">
        <v>37</v>
      </c>
      <c r="T50" s="2">
        <v>2.6993100000000001</v>
      </c>
      <c r="U50" s="1">
        <f t="shared" si="1"/>
        <v>2.6514450000000003</v>
      </c>
      <c r="W50" s="1">
        <v>4728</v>
      </c>
      <c r="X50" s="1">
        <v>38</v>
      </c>
      <c r="Y50" s="1">
        <v>3.219417</v>
      </c>
      <c r="Z50" s="1">
        <v>4728</v>
      </c>
      <c r="AA50" s="1">
        <v>38</v>
      </c>
      <c r="AB50" s="1">
        <v>3.2390140000000001</v>
      </c>
      <c r="AC50" s="1">
        <v>4728</v>
      </c>
      <c r="AD50" s="1">
        <v>38</v>
      </c>
      <c r="AE50" s="1">
        <v>3.1332529999999998</v>
      </c>
      <c r="AF50" s="1">
        <f t="shared" si="2"/>
        <v>3.1972280000000004</v>
      </c>
      <c r="AH50" s="1">
        <v>4728</v>
      </c>
      <c r="AI50" s="1">
        <v>38</v>
      </c>
      <c r="AJ50" s="1">
        <v>5.5647609999999998</v>
      </c>
      <c r="AK50" s="1">
        <v>4728</v>
      </c>
      <c r="AL50" s="1">
        <v>38</v>
      </c>
      <c r="AM50" s="1">
        <v>5.6102639999999999</v>
      </c>
      <c r="AN50" s="1">
        <v>4728</v>
      </c>
      <c r="AO50" s="1">
        <v>38</v>
      </c>
      <c r="AP50" s="2">
        <v>5.75108</v>
      </c>
      <c r="AQ50" s="1">
        <f t="shared" si="3"/>
        <v>5.6420349999999999</v>
      </c>
    </row>
    <row r="51" spans="1:43">
      <c r="A51" s="1">
        <v>4828</v>
      </c>
      <c r="B51" s="1">
        <v>38</v>
      </c>
      <c r="C51" s="1">
        <v>2.724072</v>
      </c>
      <c r="D51" s="1">
        <v>4828</v>
      </c>
      <c r="E51" s="1">
        <v>38</v>
      </c>
      <c r="F51" s="2">
        <v>2.6584599999999998</v>
      </c>
      <c r="G51" s="1">
        <v>4828</v>
      </c>
      <c r="H51" s="1">
        <v>37</v>
      </c>
      <c r="I51" s="1">
        <v>2.6003219999999998</v>
      </c>
      <c r="J51" s="1">
        <f t="shared" si="0"/>
        <v>2.6609513333333332</v>
      </c>
      <c r="L51" s="1">
        <v>4828</v>
      </c>
      <c r="M51" s="1">
        <v>37</v>
      </c>
      <c r="N51" s="1">
        <v>2.7052070000000001</v>
      </c>
      <c r="O51" s="1">
        <v>4828</v>
      </c>
      <c r="P51" s="1">
        <v>38</v>
      </c>
      <c r="Q51" s="2">
        <v>2.89215</v>
      </c>
      <c r="R51" s="1">
        <v>4828</v>
      </c>
      <c r="S51" s="1">
        <v>38</v>
      </c>
      <c r="T51" s="1">
        <v>3.0670959999999998</v>
      </c>
      <c r="U51" s="1">
        <f t="shared" si="1"/>
        <v>2.8881510000000001</v>
      </c>
      <c r="W51" s="1">
        <v>4828</v>
      </c>
      <c r="X51" s="1">
        <v>38</v>
      </c>
      <c r="Y51" s="1">
        <v>3.4907550000000001</v>
      </c>
      <c r="Z51" s="1">
        <v>4828</v>
      </c>
      <c r="AA51" s="1">
        <v>38</v>
      </c>
      <c r="AB51" s="1">
        <v>3.5591910000000002</v>
      </c>
      <c r="AC51" s="1">
        <v>4828</v>
      </c>
      <c r="AD51" s="1">
        <v>38</v>
      </c>
      <c r="AE51" s="1">
        <v>3.582265</v>
      </c>
      <c r="AF51" s="1">
        <f t="shared" si="2"/>
        <v>3.5440703333333334</v>
      </c>
      <c r="AH51" s="1">
        <v>4828</v>
      </c>
      <c r="AI51" s="1">
        <v>38</v>
      </c>
      <c r="AJ51" s="1">
        <v>6.4990870000000003</v>
      </c>
      <c r="AK51" s="1">
        <v>4828</v>
      </c>
      <c r="AL51" s="1">
        <v>38</v>
      </c>
      <c r="AM51" s="1">
        <v>6.4493340000000003</v>
      </c>
      <c r="AN51" s="1">
        <v>4828</v>
      </c>
      <c r="AO51" s="1">
        <v>38</v>
      </c>
      <c r="AP51" s="1">
        <v>6.419162</v>
      </c>
      <c r="AQ51" s="1">
        <f t="shared" si="3"/>
        <v>6.4558609999999996</v>
      </c>
    </row>
    <row r="52" spans="1:43">
      <c r="A52" s="1">
        <v>5000</v>
      </c>
      <c r="B52" s="1">
        <v>38</v>
      </c>
      <c r="C52" s="1">
        <v>2.816319</v>
      </c>
      <c r="D52" s="1">
        <v>5000</v>
      </c>
      <c r="E52" s="1">
        <v>37</v>
      </c>
      <c r="F52" s="1">
        <v>2.8751169999999999</v>
      </c>
      <c r="G52" s="1">
        <v>5000</v>
      </c>
      <c r="H52" s="1">
        <v>38</v>
      </c>
      <c r="I52" s="1">
        <v>2.9119640000000002</v>
      </c>
      <c r="J52" s="1">
        <f t="shared" si="0"/>
        <v>2.8678000000000003</v>
      </c>
      <c r="L52" s="1">
        <v>5000</v>
      </c>
      <c r="M52" s="1">
        <v>38</v>
      </c>
      <c r="N52" s="1">
        <v>3.3603740000000002</v>
      </c>
      <c r="O52" s="1">
        <v>5000</v>
      </c>
      <c r="P52" s="1">
        <v>38</v>
      </c>
      <c r="Q52" s="1">
        <v>3.094992</v>
      </c>
      <c r="R52" s="1">
        <v>5000</v>
      </c>
      <c r="S52" s="1">
        <v>38</v>
      </c>
      <c r="T52" s="1">
        <v>3.0311509999999999</v>
      </c>
      <c r="U52" s="1">
        <f t="shared" si="1"/>
        <v>3.1621723333333329</v>
      </c>
      <c r="W52" s="1">
        <v>5000</v>
      </c>
      <c r="X52" s="1">
        <v>38</v>
      </c>
      <c r="Y52" s="1">
        <v>3.556041</v>
      </c>
      <c r="Z52" s="1">
        <v>5000</v>
      </c>
      <c r="AA52" s="1">
        <v>38</v>
      </c>
      <c r="AB52" s="1">
        <v>3.5512890000000001</v>
      </c>
      <c r="AC52" s="1">
        <v>5000</v>
      </c>
      <c r="AD52" s="1">
        <v>38</v>
      </c>
      <c r="AE52" s="1">
        <v>3.6232380000000002</v>
      </c>
      <c r="AF52" s="1">
        <f t="shared" si="2"/>
        <v>3.5768559999999998</v>
      </c>
      <c r="AH52" s="1">
        <v>5000</v>
      </c>
      <c r="AI52" s="1">
        <v>38</v>
      </c>
      <c r="AJ52" s="1">
        <v>6.5216580000000004</v>
      </c>
      <c r="AK52" s="1">
        <v>5000</v>
      </c>
      <c r="AL52" s="1">
        <v>38</v>
      </c>
      <c r="AM52" s="1">
        <v>6.4578179999999996</v>
      </c>
      <c r="AN52" s="1">
        <v>5000</v>
      </c>
      <c r="AO52" s="1">
        <v>38</v>
      </c>
      <c r="AP52" s="1">
        <v>6.3429140000000004</v>
      </c>
      <c r="AQ52" s="1">
        <f t="shared" si="3"/>
        <v>6.4407966666666665</v>
      </c>
    </row>
  </sheetData>
  <mergeCells count="16">
    <mergeCell ref="A2:C2"/>
    <mergeCell ref="D2:F2"/>
    <mergeCell ref="G2:I2"/>
    <mergeCell ref="A1:I1"/>
    <mergeCell ref="L1:T1"/>
    <mergeCell ref="L2:N2"/>
    <mergeCell ref="AH1:AP1"/>
    <mergeCell ref="AH2:AJ2"/>
    <mergeCell ref="AK2:AM2"/>
    <mergeCell ref="AN2:AP2"/>
    <mergeCell ref="O2:Q2"/>
    <mergeCell ref="R2:T2"/>
    <mergeCell ref="W1:AE1"/>
    <mergeCell ref="W2:Y2"/>
    <mergeCell ref="Z2:AB2"/>
    <mergeCell ref="AC2:A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K52"/>
  <sheetViews>
    <sheetView topLeftCell="A4" workbookViewId="0">
      <selection activeCell="H36" sqref="H36"/>
    </sheetView>
  </sheetViews>
  <sheetFormatPr baseColWidth="10" defaultRowHeight="14.4"/>
  <sheetData>
    <row r="2" spans="2:11">
      <c r="B2" s="13" t="s">
        <v>18</v>
      </c>
      <c r="C2" s="13"/>
      <c r="D2" s="13"/>
      <c r="E2" s="14" t="s">
        <v>19</v>
      </c>
      <c r="F2" s="14"/>
      <c r="G2" s="14"/>
      <c r="H2" s="16"/>
      <c r="I2" s="16"/>
      <c r="J2" s="16"/>
    </row>
    <row r="3" spans="2:11">
      <c r="B3" s="4" t="s">
        <v>0</v>
      </c>
      <c r="C3" s="4" t="s">
        <v>1</v>
      </c>
      <c r="D3" s="4" t="s">
        <v>2</v>
      </c>
      <c r="E3" s="4" t="s">
        <v>0</v>
      </c>
      <c r="F3" s="4" t="s">
        <v>1</v>
      </c>
      <c r="G3" s="4" t="s">
        <v>2</v>
      </c>
      <c r="H3" s="15"/>
      <c r="I3" s="15"/>
      <c r="J3" s="15"/>
      <c r="K3" s="15"/>
    </row>
    <row r="4" spans="2:11">
      <c r="B4" s="1">
        <v>128</v>
      </c>
      <c r="C4" s="1">
        <v>23</v>
      </c>
      <c r="D4" s="1">
        <v>0.22797300000000001</v>
      </c>
      <c r="E4" s="1">
        <v>128</v>
      </c>
      <c r="F4" s="1">
        <v>23</v>
      </c>
      <c r="G4" s="1">
        <v>3.0293E-2</v>
      </c>
    </row>
    <row r="5" spans="2:11">
      <c r="B5" s="1">
        <v>228</v>
      </c>
      <c r="C5" s="1">
        <v>25</v>
      </c>
      <c r="D5" s="1">
        <v>0.23685800000000001</v>
      </c>
      <c r="E5" s="1">
        <v>228</v>
      </c>
      <c r="F5" s="1">
        <v>25</v>
      </c>
      <c r="G5" s="1">
        <v>0.27653800000000001</v>
      </c>
    </row>
    <row r="6" spans="2:11">
      <c r="B6" s="1">
        <v>328</v>
      </c>
      <c r="C6" s="1">
        <v>26</v>
      </c>
      <c r="D6" s="1">
        <v>0.24820800000000001</v>
      </c>
      <c r="E6" s="1">
        <v>328</v>
      </c>
      <c r="F6" s="1">
        <v>26</v>
      </c>
      <c r="G6" s="1">
        <v>4.8906999999999999E-2</v>
      </c>
    </row>
    <row r="7" spans="2:11">
      <c r="B7" s="1">
        <v>428</v>
      </c>
      <c r="C7" s="1">
        <v>27</v>
      </c>
      <c r="D7" s="1">
        <v>0.27738200000000002</v>
      </c>
      <c r="E7" s="1">
        <v>428</v>
      </c>
      <c r="F7" s="1">
        <v>27</v>
      </c>
      <c r="G7" s="1">
        <v>0.21318999999999999</v>
      </c>
    </row>
    <row r="8" spans="2:11">
      <c r="B8" s="1">
        <v>528</v>
      </c>
      <c r="C8" s="1">
        <v>27</v>
      </c>
      <c r="D8" s="1">
        <v>0.348636</v>
      </c>
      <c r="E8" s="1">
        <v>528</v>
      </c>
      <c r="F8" s="1">
        <v>27</v>
      </c>
      <c r="G8" s="1">
        <v>0.100701</v>
      </c>
    </row>
    <row r="9" spans="2:11">
      <c r="B9" s="1">
        <v>628</v>
      </c>
      <c r="C9" s="1">
        <v>28</v>
      </c>
      <c r="D9" s="1">
        <v>0.145562</v>
      </c>
      <c r="E9" s="1">
        <v>628</v>
      </c>
      <c r="F9" s="1">
        <v>28</v>
      </c>
      <c r="G9" s="1">
        <v>0.13281000000000001</v>
      </c>
    </row>
    <row r="10" spans="2:11">
      <c r="B10" s="1">
        <v>728</v>
      </c>
      <c r="C10" s="1">
        <v>28</v>
      </c>
      <c r="D10" s="1">
        <v>0.27424500000000002</v>
      </c>
      <c r="E10" s="1">
        <v>728</v>
      </c>
      <c r="F10" s="1">
        <v>28</v>
      </c>
      <c r="G10" s="1">
        <v>0.211953</v>
      </c>
    </row>
    <row r="11" spans="2:11">
      <c r="B11" s="1">
        <v>828</v>
      </c>
      <c r="C11" s="1">
        <v>28</v>
      </c>
      <c r="D11" s="1">
        <v>0.41758200000000001</v>
      </c>
      <c r="E11" s="1">
        <v>828</v>
      </c>
      <c r="F11" s="1">
        <v>28</v>
      </c>
      <c r="G11" s="1">
        <v>0.21555299999999999</v>
      </c>
    </row>
    <row r="12" spans="2:11">
      <c r="B12" s="1">
        <v>928</v>
      </c>
      <c r="C12" s="1">
        <v>28</v>
      </c>
      <c r="D12" s="1">
        <v>0.28374500000000002</v>
      </c>
      <c r="E12" s="1">
        <v>928</v>
      </c>
      <c r="F12" s="1">
        <v>29</v>
      </c>
      <c r="G12" s="1">
        <v>0.30984600000000001</v>
      </c>
    </row>
    <row r="13" spans="2:11">
      <c r="B13" s="1">
        <v>1028</v>
      </c>
      <c r="C13" s="1">
        <v>29</v>
      </c>
      <c r="D13" s="1">
        <v>0.51686600000000005</v>
      </c>
      <c r="E13" s="1">
        <v>1028</v>
      </c>
      <c r="F13" s="1">
        <v>29</v>
      </c>
      <c r="G13" s="1">
        <v>0.32209900000000002</v>
      </c>
    </row>
    <row r="14" spans="2:11">
      <c r="B14" s="1">
        <v>1128</v>
      </c>
      <c r="C14" s="1">
        <v>29</v>
      </c>
      <c r="D14" s="1">
        <v>0.59683299999999995</v>
      </c>
      <c r="E14" s="1">
        <v>1128</v>
      </c>
      <c r="F14" s="1">
        <v>29</v>
      </c>
      <c r="G14" s="1">
        <v>0.56070299999999995</v>
      </c>
    </row>
    <row r="15" spans="2:11">
      <c r="B15" s="1">
        <v>1228</v>
      </c>
      <c r="C15" s="1">
        <v>29</v>
      </c>
      <c r="D15" s="1">
        <v>0.58485200000000004</v>
      </c>
      <c r="E15" s="1">
        <v>1228</v>
      </c>
      <c r="F15" s="1">
        <v>29</v>
      </c>
      <c r="G15" s="1">
        <v>0.45034200000000002</v>
      </c>
    </row>
    <row r="16" spans="2:11">
      <c r="B16" s="1">
        <v>1328</v>
      </c>
      <c r="C16" s="1">
        <v>30</v>
      </c>
      <c r="D16" s="1">
        <v>0.57132899999999998</v>
      </c>
      <c r="E16" s="1">
        <v>1328</v>
      </c>
      <c r="F16" s="1">
        <v>30</v>
      </c>
      <c r="G16" s="1">
        <v>0.53756899999999996</v>
      </c>
    </row>
    <row r="17" spans="2:7">
      <c r="B17" s="1">
        <v>1428</v>
      </c>
      <c r="C17" s="1">
        <v>30</v>
      </c>
      <c r="D17" s="1">
        <v>0.86760800000000005</v>
      </c>
      <c r="E17" s="1">
        <v>1428</v>
      </c>
      <c r="F17" s="1">
        <v>30</v>
      </c>
      <c r="G17" s="1">
        <v>0.63933700000000004</v>
      </c>
    </row>
    <row r="18" spans="2:7">
      <c r="B18" s="1">
        <v>1528</v>
      </c>
      <c r="C18" s="1">
        <v>30</v>
      </c>
      <c r="D18" s="1">
        <v>0.95940700000000001</v>
      </c>
      <c r="E18" s="1">
        <v>1528</v>
      </c>
      <c r="F18" s="1">
        <v>30</v>
      </c>
      <c r="G18" s="1">
        <v>0.70191499999999996</v>
      </c>
    </row>
    <row r="19" spans="2:7">
      <c r="B19" s="1">
        <v>1628</v>
      </c>
      <c r="C19" s="1">
        <v>30</v>
      </c>
      <c r="D19" s="1">
        <v>1.02851</v>
      </c>
      <c r="E19" s="1">
        <v>1628</v>
      </c>
      <c r="F19" s="1">
        <v>30</v>
      </c>
      <c r="G19" s="1">
        <v>0.83675999999999995</v>
      </c>
    </row>
    <row r="20" spans="2:7">
      <c r="B20" s="1">
        <v>1728</v>
      </c>
      <c r="C20" s="1">
        <v>30</v>
      </c>
      <c r="D20" s="1">
        <v>1.190801</v>
      </c>
      <c r="E20" s="1">
        <v>1728</v>
      </c>
      <c r="F20" s="1">
        <v>30</v>
      </c>
      <c r="G20" s="1">
        <v>0.99396200000000001</v>
      </c>
    </row>
    <row r="21" spans="2:7">
      <c r="B21" s="1">
        <v>1828</v>
      </c>
      <c r="C21" s="1">
        <v>30</v>
      </c>
      <c r="D21" s="1">
        <v>1.096673</v>
      </c>
      <c r="E21" s="1">
        <v>1828</v>
      </c>
      <c r="F21" s="1">
        <v>31</v>
      </c>
      <c r="G21" s="1">
        <v>1.055345</v>
      </c>
    </row>
    <row r="22" spans="2:7">
      <c r="B22" s="1">
        <v>1928</v>
      </c>
      <c r="C22" s="1">
        <v>31</v>
      </c>
      <c r="D22" s="1">
        <v>1.6337090000000001</v>
      </c>
      <c r="E22" s="1">
        <v>1928</v>
      </c>
      <c r="F22" s="1">
        <v>30</v>
      </c>
      <c r="G22" s="1">
        <v>1.3944479999999999</v>
      </c>
    </row>
    <row r="23" spans="2:7">
      <c r="B23" s="1">
        <v>2028</v>
      </c>
      <c r="C23" s="1">
        <v>31</v>
      </c>
      <c r="D23" s="1">
        <v>1.6589179999999999</v>
      </c>
      <c r="E23" s="1">
        <v>2028</v>
      </c>
      <c r="F23" s="1">
        <v>31</v>
      </c>
      <c r="G23" s="1">
        <v>1.6920759999999999</v>
      </c>
    </row>
    <row r="24" spans="2:7">
      <c r="B24" s="1">
        <v>2128</v>
      </c>
      <c r="C24" s="1">
        <v>31</v>
      </c>
      <c r="D24" s="1">
        <v>1.709185</v>
      </c>
      <c r="E24" s="1">
        <v>2128</v>
      </c>
      <c r="F24" s="1">
        <v>31</v>
      </c>
      <c r="G24" s="1">
        <v>1.621934</v>
      </c>
    </row>
    <row r="25" spans="2:7">
      <c r="B25" s="1">
        <v>2228</v>
      </c>
      <c r="C25" s="1">
        <v>31</v>
      </c>
      <c r="D25" s="1">
        <v>1.6460870000000001</v>
      </c>
      <c r="E25" s="1">
        <v>2228</v>
      </c>
      <c r="F25" s="1">
        <v>31</v>
      </c>
      <c r="G25" s="1">
        <v>1.640198</v>
      </c>
    </row>
    <row r="26" spans="2:7">
      <c r="B26" s="1">
        <v>2328</v>
      </c>
      <c r="C26" s="1">
        <v>31</v>
      </c>
      <c r="D26" s="1">
        <v>1.9351529999999999</v>
      </c>
      <c r="E26" s="1">
        <v>2328</v>
      </c>
      <c r="F26" s="1">
        <v>31</v>
      </c>
      <c r="G26" s="1">
        <v>1.718099</v>
      </c>
    </row>
    <row r="27" spans="2:7">
      <c r="B27" s="1">
        <v>2428</v>
      </c>
      <c r="C27" s="1">
        <v>31</v>
      </c>
      <c r="D27" s="1">
        <v>1.9789559999999999</v>
      </c>
      <c r="E27" s="1">
        <v>2428</v>
      </c>
      <c r="F27" s="1">
        <v>31</v>
      </c>
      <c r="G27" s="1">
        <v>2.0132919999999999</v>
      </c>
    </row>
    <row r="28" spans="2:7">
      <c r="B28" s="1">
        <v>2528</v>
      </c>
      <c r="C28" s="1">
        <v>31</v>
      </c>
      <c r="D28" s="1">
        <v>2.143554</v>
      </c>
      <c r="E28" s="1">
        <v>2528</v>
      </c>
      <c r="F28" s="1">
        <v>31</v>
      </c>
      <c r="G28" s="1">
        <v>2.038043</v>
      </c>
    </row>
    <row r="29" spans="2:7">
      <c r="B29" s="1">
        <v>2628</v>
      </c>
      <c r="C29" s="1">
        <v>32</v>
      </c>
      <c r="D29" s="1">
        <v>2.290797</v>
      </c>
      <c r="E29" s="1">
        <v>2628</v>
      </c>
      <c r="F29" s="1">
        <v>31</v>
      </c>
      <c r="G29" s="1">
        <v>2.3722430000000001</v>
      </c>
    </row>
    <row r="30" spans="2:7">
      <c r="B30" s="1">
        <v>2728</v>
      </c>
      <c r="C30" s="1">
        <v>31</v>
      </c>
      <c r="D30" s="1">
        <v>2.935648</v>
      </c>
      <c r="E30" s="1">
        <v>2728</v>
      </c>
      <c r="F30" s="1">
        <v>31</v>
      </c>
      <c r="G30" s="1">
        <v>2.5389189999999999</v>
      </c>
    </row>
    <row r="31" spans="2:7">
      <c r="B31" s="1">
        <v>2828</v>
      </c>
      <c r="C31" s="1">
        <v>32</v>
      </c>
      <c r="D31" s="1">
        <v>2.9786649999999999</v>
      </c>
      <c r="E31" s="1">
        <v>2828</v>
      </c>
      <c r="F31" s="1">
        <v>31</v>
      </c>
      <c r="G31" s="1">
        <v>2.5418729999999998</v>
      </c>
    </row>
    <row r="32" spans="2:7">
      <c r="B32" s="1">
        <v>2928</v>
      </c>
      <c r="C32" s="1">
        <v>32</v>
      </c>
      <c r="D32" s="1">
        <v>2.8497029999999999</v>
      </c>
      <c r="E32" s="1">
        <v>2928</v>
      </c>
      <c r="F32" s="1">
        <v>32</v>
      </c>
      <c r="G32" s="1">
        <v>3.1077279999999998</v>
      </c>
    </row>
    <row r="33" spans="2:7">
      <c r="B33" s="1">
        <v>3028</v>
      </c>
      <c r="C33" s="1">
        <v>32</v>
      </c>
      <c r="D33" s="1">
        <v>3.4253909999999999</v>
      </c>
      <c r="E33" s="1">
        <v>3028</v>
      </c>
      <c r="F33" s="1">
        <v>32</v>
      </c>
      <c r="G33" s="1">
        <v>3.16371</v>
      </c>
    </row>
    <row r="34" spans="2:7">
      <c r="B34" s="1">
        <v>3128</v>
      </c>
      <c r="C34" s="1">
        <v>32</v>
      </c>
      <c r="D34" s="1">
        <v>3.453033</v>
      </c>
      <c r="E34" s="1">
        <v>3128</v>
      </c>
      <c r="F34" s="1">
        <v>32</v>
      </c>
      <c r="G34" s="1">
        <v>3.096597</v>
      </c>
    </row>
    <row r="35" spans="2:7">
      <c r="B35" s="1">
        <v>3228</v>
      </c>
      <c r="C35" s="1">
        <v>32</v>
      </c>
      <c r="D35" s="1">
        <v>3.524038</v>
      </c>
      <c r="E35" s="1">
        <v>3228</v>
      </c>
      <c r="F35" s="1">
        <v>32</v>
      </c>
      <c r="G35" s="1">
        <v>3.351982</v>
      </c>
    </row>
    <row r="36" spans="2:7">
      <c r="B36" s="1">
        <v>3328</v>
      </c>
      <c r="C36" s="1">
        <v>32</v>
      </c>
      <c r="D36" s="1">
        <v>4.313822</v>
      </c>
      <c r="E36" s="1">
        <v>3328</v>
      </c>
      <c r="F36" s="1">
        <v>32</v>
      </c>
      <c r="G36" s="1">
        <v>3.7852670000000002</v>
      </c>
    </row>
    <row r="37" spans="2:7">
      <c r="B37" s="1">
        <v>3428</v>
      </c>
      <c r="C37" s="1">
        <v>32</v>
      </c>
      <c r="D37" s="1">
        <v>3.9028480000000001</v>
      </c>
      <c r="E37" s="1">
        <v>3428</v>
      </c>
      <c r="F37" s="1">
        <v>32</v>
      </c>
      <c r="G37" s="1">
        <v>4.2408939999999999</v>
      </c>
    </row>
    <row r="38" spans="2:7">
      <c r="B38" s="1">
        <v>3528</v>
      </c>
      <c r="C38" s="1">
        <v>32</v>
      </c>
      <c r="D38" s="1">
        <v>4.3836500000000003</v>
      </c>
      <c r="E38" s="1">
        <v>3528</v>
      </c>
      <c r="F38" s="1">
        <v>32</v>
      </c>
      <c r="G38" s="1">
        <v>3.925983</v>
      </c>
    </row>
    <row r="39" spans="2:7">
      <c r="B39" s="1">
        <v>3628</v>
      </c>
      <c r="C39" s="1">
        <v>32</v>
      </c>
      <c r="D39" s="1">
        <v>4.5673849999999998</v>
      </c>
      <c r="E39" s="1">
        <v>3628</v>
      </c>
      <c r="F39" s="1">
        <v>32</v>
      </c>
      <c r="G39" s="1">
        <v>4.3710339999999999</v>
      </c>
    </row>
    <row r="40" spans="2:7">
      <c r="B40" s="1">
        <v>3728</v>
      </c>
      <c r="C40" s="1">
        <v>32</v>
      </c>
      <c r="D40" s="1">
        <v>4.609064</v>
      </c>
      <c r="E40" s="1">
        <v>3728</v>
      </c>
      <c r="F40" s="1">
        <v>32</v>
      </c>
      <c r="G40" s="1">
        <v>4.6966789999999996</v>
      </c>
    </row>
    <row r="41" spans="2:7">
      <c r="B41" s="1">
        <v>3828</v>
      </c>
      <c r="C41" s="1">
        <v>32</v>
      </c>
      <c r="D41" s="1">
        <v>4.9229029999999998</v>
      </c>
      <c r="E41" s="1">
        <v>3828</v>
      </c>
      <c r="F41" s="1">
        <v>32</v>
      </c>
      <c r="G41" s="1">
        <v>4.837726</v>
      </c>
    </row>
    <row r="42" spans="2:7">
      <c r="B42" s="1">
        <v>3928</v>
      </c>
      <c r="C42" s="1">
        <v>32</v>
      </c>
      <c r="D42" s="1">
        <v>4.9642730000000004</v>
      </c>
      <c r="E42" s="1">
        <v>3928</v>
      </c>
      <c r="F42" s="1">
        <v>33</v>
      </c>
      <c r="G42" s="1">
        <v>5.182836</v>
      </c>
    </row>
    <row r="43" spans="2:7">
      <c r="B43" s="1">
        <v>4028</v>
      </c>
      <c r="C43" s="1">
        <v>33</v>
      </c>
      <c r="D43" s="1">
        <v>5.7416960000000001</v>
      </c>
      <c r="E43" s="1">
        <v>4028</v>
      </c>
      <c r="F43" s="1">
        <v>33</v>
      </c>
      <c r="G43" s="1">
        <v>5.4413349999999996</v>
      </c>
    </row>
    <row r="44" spans="2:7">
      <c r="B44" s="1">
        <v>4128</v>
      </c>
      <c r="C44" s="1">
        <v>32</v>
      </c>
      <c r="D44" s="1">
        <v>6.7855679999999996</v>
      </c>
      <c r="E44" s="1">
        <v>4128</v>
      </c>
      <c r="F44" s="1">
        <v>33</v>
      </c>
      <c r="G44" s="1">
        <v>6.3063560000000001</v>
      </c>
    </row>
    <row r="45" spans="2:7">
      <c r="B45" s="1">
        <v>4228</v>
      </c>
      <c r="C45" s="1">
        <v>32</v>
      </c>
      <c r="D45" s="1">
        <v>6.019933</v>
      </c>
      <c r="E45" s="1">
        <v>4228</v>
      </c>
      <c r="F45" s="1">
        <v>32</v>
      </c>
      <c r="G45" s="1">
        <v>5.8408709999999999</v>
      </c>
    </row>
    <row r="46" spans="2:7">
      <c r="B46" s="1">
        <v>4328</v>
      </c>
      <c r="C46" s="1">
        <v>33</v>
      </c>
      <c r="D46" s="1">
        <v>6.2152560000000001</v>
      </c>
      <c r="E46" s="1">
        <v>4328</v>
      </c>
      <c r="F46" s="1">
        <v>33</v>
      </c>
      <c r="G46" s="1">
        <v>6.3227799999999998</v>
      </c>
    </row>
    <row r="47" spans="2:7">
      <c r="B47" s="1">
        <v>4428</v>
      </c>
      <c r="C47" s="1">
        <v>33</v>
      </c>
      <c r="D47" s="1">
        <v>6.5995290000000004</v>
      </c>
      <c r="E47" s="1">
        <v>4428</v>
      </c>
      <c r="F47" s="1">
        <v>32</v>
      </c>
      <c r="G47" s="1">
        <v>6.822184</v>
      </c>
    </row>
    <row r="48" spans="2:7">
      <c r="B48" s="1">
        <v>4528</v>
      </c>
      <c r="C48" s="1">
        <v>33</v>
      </c>
      <c r="D48" s="1">
        <v>6.7901569999999998</v>
      </c>
      <c r="E48" s="1">
        <v>4528</v>
      </c>
      <c r="F48" s="1">
        <v>33</v>
      </c>
      <c r="G48" s="1">
        <v>6.5927059999999997</v>
      </c>
    </row>
    <row r="49" spans="2:7">
      <c r="B49" s="1">
        <v>4628</v>
      </c>
      <c r="C49" s="1">
        <v>33</v>
      </c>
      <c r="D49" s="1">
        <v>7.3164559999999996</v>
      </c>
      <c r="E49" s="1">
        <v>4628</v>
      </c>
      <c r="F49" s="1">
        <v>33</v>
      </c>
      <c r="G49" s="1">
        <v>7.0833300000000001</v>
      </c>
    </row>
    <row r="50" spans="2:7">
      <c r="B50" s="1">
        <v>4728</v>
      </c>
      <c r="C50" s="1">
        <v>33</v>
      </c>
      <c r="D50" s="1">
        <v>7.5404679999999997</v>
      </c>
      <c r="E50" s="1">
        <v>4728</v>
      </c>
      <c r="F50" s="1">
        <v>33</v>
      </c>
      <c r="G50" s="1">
        <v>7.5249059999999997</v>
      </c>
    </row>
    <row r="51" spans="2:7">
      <c r="B51" s="1">
        <v>4828</v>
      </c>
      <c r="C51" s="1">
        <v>33</v>
      </c>
      <c r="D51" s="1">
        <v>8.4604239999999997</v>
      </c>
      <c r="E51" s="1">
        <v>4828</v>
      </c>
      <c r="F51" s="1">
        <v>33</v>
      </c>
      <c r="G51" s="1">
        <v>7.5654690000000002</v>
      </c>
    </row>
    <row r="52" spans="2:7">
      <c r="B52" s="1">
        <v>5000</v>
      </c>
      <c r="C52" s="1">
        <v>33</v>
      </c>
      <c r="D52" s="1">
        <v>8.6407299999999996</v>
      </c>
      <c r="E52" s="1">
        <v>5000</v>
      </c>
      <c r="F52" s="1">
        <v>33</v>
      </c>
      <c r="G52" s="1">
        <v>8.3352970000000006</v>
      </c>
    </row>
  </sheetData>
  <mergeCells count="3">
    <mergeCell ref="B2:D2"/>
    <mergeCell ref="E2:G2"/>
    <mergeCell ref="H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51"/>
  <sheetViews>
    <sheetView topLeftCell="A37" workbookViewId="0">
      <selection activeCell="O4" sqref="O4"/>
    </sheetView>
  </sheetViews>
  <sheetFormatPr baseColWidth="10" defaultRowHeight="14.4"/>
  <cols>
    <col min="4" max="4" width="11.77734375" bestFit="1" customWidth="1"/>
    <col min="6" max="6" width="11.5546875" customWidth="1"/>
    <col min="9" max="9" width="10.88671875" customWidth="1"/>
    <col min="10" max="10" width="10.44140625" customWidth="1"/>
  </cols>
  <sheetData>
    <row r="1" spans="1:13">
      <c r="D1" s="13" t="s">
        <v>12</v>
      </c>
      <c r="E1" s="13"/>
      <c r="F1" s="13" t="s">
        <v>14</v>
      </c>
      <c r="G1" s="13"/>
      <c r="H1" s="13" t="s">
        <v>15</v>
      </c>
      <c r="I1" s="13"/>
      <c r="J1" s="13" t="s">
        <v>16</v>
      </c>
      <c r="K1" s="13"/>
      <c r="L1" s="13" t="s">
        <v>17</v>
      </c>
      <c r="M1" s="13"/>
    </row>
    <row r="2" spans="1:13">
      <c r="C2" s="4" t="s">
        <v>0</v>
      </c>
      <c r="D2" s="5" t="s">
        <v>1</v>
      </c>
      <c r="E2" s="4" t="s">
        <v>2</v>
      </c>
      <c r="F2" s="5" t="s">
        <v>1</v>
      </c>
      <c r="G2" s="4" t="s">
        <v>2</v>
      </c>
      <c r="H2" s="5" t="s">
        <v>1</v>
      </c>
      <c r="I2" s="4" t="s">
        <v>2</v>
      </c>
      <c r="J2" s="5" t="s">
        <v>1</v>
      </c>
      <c r="K2" s="4" t="s">
        <v>2</v>
      </c>
      <c r="L2" s="5" t="s">
        <v>1</v>
      </c>
      <c r="M2" s="4" t="s">
        <v>2</v>
      </c>
    </row>
    <row r="3" spans="1:13">
      <c r="C3" s="1">
        <v>128</v>
      </c>
      <c r="D3" s="1">
        <v>28</v>
      </c>
      <c r="E3" s="10">
        <f>$B$4*3*C3^2+$B$4*2*C3+$B$4*1+D3*($B$4*4*C3^2+$B$4*5*C3+$B$4*1)</f>
        <v>5.7070949999999997E-3</v>
      </c>
      <c r="F3" s="1">
        <v>28</v>
      </c>
      <c r="G3" s="11">
        <f>$B$4*(3*C3^2)/8+$B$4*2*C3/8+$B$4*8+$B$4*3+F3*($B$4*4*C3^2+$B$4*5*C3/8+$B$4*1)</f>
        <v>5.5303890000000001E-3</v>
      </c>
      <c r="H3" s="1">
        <v>28</v>
      </c>
      <c r="I3" s="12">
        <f>$B$4*(3*C3^2)/6+$B$4*2*C3/6+$B$4*6+$B$4*3+F3*($B$4*4*C3^2+$B$4*5*C3/6+$B$4*1)</f>
        <v>5.5387989999999996E-3</v>
      </c>
      <c r="J3" s="1">
        <v>28</v>
      </c>
      <c r="K3" s="12">
        <f>$B$4*(3*C3^2)/4+$B$4*2*C3/4+$B$4*4+$B$4*3+F3*($B$4*4*C3^2+$B$4*5*C3/4+$B$4*1)</f>
        <v>5.5556249999999998E-3</v>
      </c>
      <c r="L3" s="1">
        <v>28</v>
      </c>
      <c r="M3" s="12">
        <f>$B$4*(3*C3^2)/2+$B$4*2*C3/2+$B$4*2+$B$4*3+F3*($B$4*4*C3^2+$B$4*5*C3/2+$B$4*1)</f>
        <v>5.6061150000000001E-3</v>
      </c>
    </row>
    <row r="4" spans="1:13">
      <c r="A4" t="s">
        <v>13</v>
      </c>
      <c r="B4" s="8">
        <v>3E-9</v>
      </c>
      <c r="C4" s="1">
        <v>228</v>
      </c>
      <c r="D4" s="1">
        <v>30</v>
      </c>
      <c r="E4" s="10">
        <f t="shared" ref="E4:E51" si="0">$B$4*3*C4^2+$B$4*2*C4+$B$4*1+D4*($B$4*4*C4^2+$B$4*5*C4+$B$4*1)</f>
        <v>1.9286156999999998E-2</v>
      </c>
      <c r="F4" s="1">
        <v>30</v>
      </c>
      <c r="G4" s="11">
        <f t="shared" ref="G4:G51" si="1">$B$4*(3*C4^2)/8+$B$4*2*C4/8+$B$4*8+$B$4*3+F4*($B$4*4*C4^2+$B$4*5*C4/8+$B$4*1)</f>
        <v>1.8785840999999998E-2</v>
      </c>
      <c r="H4" s="1">
        <v>30</v>
      </c>
      <c r="I4" s="12">
        <f t="shared" ref="I4:I51" si="2">$B$4*(3*C4^2)/6+$B$4*2*C4/6+$B$4*6+$B$4*3+F4*($B$4*4*C4^2+$B$4*5*C4/6+$B$4*1)</f>
        <v>1.8809661000000002E-2</v>
      </c>
      <c r="J4" s="1">
        <v>30</v>
      </c>
      <c r="K4" s="12">
        <f t="shared" ref="K4:K51" si="3">$B$4*(3*C4^2)/4+$B$4*2*C4/4+$B$4*4+$B$4*3+F4*($B$4*4*C4^2+$B$4*5*C4/4+$B$4*1)</f>
        <v>1.8857307000000004E-2</v>
      </c>
      <c r="L4" s="1">
        <v>30</v>
      </c>
      <c r="M4" s="12">
        <f t="shared" ref="M4:M51" si="4">$B$4*(3*C4^2)/2+$B$4*2*C4/2+$B$4*2+$B$4*3+F4*($B$4*4*C4^2+$B$4*5*C4/2+$B$4*1)</f>
        <v>1.9000257000000003E-2</v>
      </c>
    </row>
    <row r="5" spans="1:13">
      <c r="C5" s="1">
        <v>328</v>
      </c>
      <c r="D5" s="1">
        <v>31</v>
      </c>
      <c r="E5" s="10">
        <f t="shared" si="0"/>
        <v>4.1144087999999995E-2</v>
      </c>
      <c r="F5" s="1">
        <v>31</v>
      </c>
      <c r="G5" s="11">
        <f t="shared" si="1"/>
        <v>4.0161717E-2</v>
      </c>
      <c r="H5" s="1">
        <v>31</v>
      </c>
      <c r="I5" s="12">
        <f t="shared" si="2"/>
        <v>4.0208491999999992E-2</v>
      </c>
      <c r="J5" s="1">
        <v>31</v>
      </c>
      <c r="K5" s="12">
        <f t="shared" si="3"/>
        <v>4.0302048E-2</v>
      </c>
      <c r="L5" s="1">
        <v>31</v>
      </c>
      <c r="M5" s="12">
        <f t="shared" si="4"/>
        <v>4.0582727999999998E-2</v>
      </c>
    </row>
    <row r="6" spans="1:13">
      <c r="C6" s="1">
        <v>428</v>
      </c>
      <c r="D6" s="1">
        <v>32</v>
      </c>
      <c r="E6" s="10">
        <f t="shared" si="0"/>
        <v>7.2199419000000015E-2</v>
      </c>
      <c r="F6" s="1">
        <v>32</v>
      </c>
      <c r="G6" s="11">
        <f t="shared" si="1"/>
        <v>7.0574868000000013E-2</v>
      </c>
      <c r="H6" s="1">
        <v>32</v>
      </c>
      <c r="I6" s="12">
        <f t="shared" si="2"/>
        <v>7.0652223000000014E-2</v>
      </c>
      <c r="J6" s="1">
        <v>32</v>
      </c>
      <c r="K6" s="12">
        <f t="shared" si="3"/>
        <v>7.0806939000000013E-2</v>
      </c>
      <c r="L6" s="1">
        <v>32</v>
      </c>
      <c r="M6" s="12">
        <f t="shared" si="4"/>
        <v>7.1271099000000004E-2</v>
      </c>
    </row>
    <row r="7" spans="1:13">
      <c r="C7" s="1">
        <v>528</v>
      </c>
      <c r="D7" s="1">
        <v>32</v>
      </c>
      <c r="E7" s="10">
        <f t="shared" si="0"/>
        <v>0.109818819</v>
      </c>
      <c r="F7" s="1">
        <v>32</v>
      </c>
      <c r="G7" s="11">
        <f t="shared" si="1"/>
        <v>0.10739889300000001</v>
      </c>
      <c r="H7" s="1">
        <v>32</v>
      </c>
      <c r="I7" s="12">
        <f t="shared" si="2"/>
        <v>0.107514123</v>
      </c>
      <c r="J7" s="1">
        <v>32</v>
      </c>
      <c r="K7" s="12">
        <f t="shared" si="3"/>
        <v>0.107744589</v>
      </c>
      <c r="L7" s="1">
        <v>32</v>
      </c>
      <c r="M7" s="12">
        <f t="shared" si="4"/>
        <v>0.10843599899999999</v>
      </c>
    </row>
    <row r="8" spans="1:13">
      <c r="C8" s="1">
        <v>628</v>
      </c>
      <c r="D8" s="1">
        <v>33</v>
      </c>
      <c r="E8" s="10">
        <f t="shared" si="0"/>
        <v>0.16004025</v>
      </c>
      <c r="F8" s="1">
        <v>33</v>
      </c>
      <c r="G8" s="11">
        <f t="shared" si="1"/>
        <v>0.15665920650000004</v>
      </c>
      <c r="H8" s="1">
        <v>33</v>
      </c>
      <c r="I8" s="12">
        <f t="shared" si="2"/>
        <v>0.15682020400000002</v>
      </c>
      <c r="J8" s="1">
        <v>33</v>
      </c>
      <c r="K8" s="12">
        <f t="shared" si="3"/>
        <v>0.15714220500000001</v>
      </c>
      <c r="L8" s="1">
        <v>33</v>
      </c>
      <c r="M8" s="12">
        <f t="shared" si="4"/>
        <v>0.15810821999999999</v>
      </c>
    </row>
    <row r="9" spans="1:13">
      <c r="C9" s="1">
        <v>728</v>
      </c>
      <c r="D9" s="1">
        <v>33</v>
      </c>
      <c r="E9" s="10">
        <f t="shared" si="0"/>
        <v>0.21500834999999999</v>
      </c>
      <c r="F9" s="1">
        <v>33</v>
      </c>
      <c r="G9" s="11">
        <f t="shared" si="1"/>
        <v>0.21051561899999999</v>
      </c>
      <c r="H9" s="1">
        <v>33</v>
      </c>
      <c r="I9" s="12">
        <f t="shared" si="2"/>
        <v>0.21072955399999999</v>
      </c>
      <c r="J9" s="1">
        <v>33</v>
      </c>
      <c r="K9" s="12">
        <f t="shared" si="3"/>
        <v>0.21115743000000001</v>
      </c>
      <c r="L9" s="1">
        <v>33</v>
      </c>
      <c r="M9" s="12">
        <f t="shared" si="4"/>
        <v>0.21244106999999998</v>
      </c>
    </row>
    <row r="10" spans="1:13">
      <c r="C10" s="1">
        <v>828</v>
      </c>
      <c r="D10" s="1">
        <v>33</v>
      </c>
      <c r="E10" s="10">
        <f t="shared" si="0"/>
        <v>0.27807645000000003</v>
      </c>
      <c r="F10" s="1">
        <v>33</v>
      </c>
      <c r="G10" s="11">
        <f t="shared" si="1"/>
        <v>0.27231453149999996</v>
      </c>
      <c r="H10" s="1">
        <v>33</v>
      </c>
      <c r="I10" s="12">
        <f t="shared" si="2"/>
        <v>0.27258890399999997</v>
      </c>
      <c r="J10" s="1">
        <v>33</v>
      </c>
      <c r="K10" s="12">
        <f t="shared" si="3"/>
        <v>0.27313765499999998</v>
      </c>
      <c r="L10" s="1">
        <v>33</v>
      </c>
      <c r="M10" s="12">
        <f t="shared" si="4"/>
        <v>0.27478391999999996</v>
      </c>
    </row>
    <row r="11" spans="1:13">
      <c r="C11" s="1">
        <v>928</v>
      </c>
      <c r="D11" s="1">
        <v>34</v>
      </c>
      <c r="E11" s="10">
        <f t="shared" si="0"/>
        <v>0.35959268100000003</v>
      </c>
      <c r="F11" s="1">
        <v>34</v>
      </c>
      <c r="G11" s="11">
        <f t="shared" si="1"/>
        <v>0.35239189500000001</v>
      </c>
      <c r="H11" s="1">
        <v>34</v>
      </c>
      <c r="I11" s="12">
        <f t="shared" si="2"/>
        <v>0.352734785</v>
      </c>
      <c r="J11" s="1">
        <v>34</v>
      </c>
      <c r="K11" s="12">
        <f t="shared" si="3"/>
        <v>0.35342057100000002</v>
      </c>
      <c r="L11" s="1">
        <v>34</v>
      </c>
      <c r="M11" s="12">
        <f t="shared" si="4"/>
        <v>0.35547794100000002</v>
      </c>
    </row>
    <row r="12" spans="1:13">
      <c r="C12" s="1">
        <v>1028</v>
      </c>
      <c r="D12" s="1">
        <v>34</v>
      </c>
      <c r="E12" s="10">
        <f t="shared" si="0"/>
        <v>0.44120948100000001</v>
      </c>
      <c r="F12" s="1">
        <v>34</v>
      </c>
      <c r="G12" s="11">
        <f t="shared" si="1"/>
        <v>0.43242319500000004</v>
      </c>
      <c r="H12" s="1">
        <v>34</v>
      </c>
      <c r="I12" s="12">
        <f t="shared" si="2"/>
        <v>0.43284158500000003</v>
      </c>
      <c r="J12" s="1">
        <v>34</v>
      </c>
      <c r="K12" s="12">
        <f t="shared" si="3"/>
        <v>0.43367837100000001</v>
      </c>
      <c r="L12" s="1">
        <v>34</v>
      </c>
      <c r="M12" s="12">
        <f t="shared" si="4"/>
        <v>0.43618874099999999</v>
      </c>
    </row>
    <row r="13" spans="1:13">
      <c r="C13" s="1">
        <v>1128</v>
      </c>
      <c r="D13" s="1">
        <v>34</v>
      </c>
      <c r="E13" s="10">
        <f t="shared" si="0"/>
        <v>0.53116628099999996</v>
      </c>
      <c r="F13" s="1">
        <v>34</v>
      </c>
      <c r="G13" s="11">
        <f t="shared" si="1"/>
        <v>0.52063699499999994</v>
      </c>
      <c r="H13" s="1">
        <v>34</v>
      </c>
      <c r="I13" s="12">
        <f t="shared" si="2"/>
        <v>0.52113838499999998</v>
      </c>
      <c r="J13" s="1">
        <v>34</v>
      </c>
      <c r="K13" s="12">
        <f t="shared" si="3"/>
        <v>0.5221411709999999</v>
      </c>
      <c r="L13" s="1">
        <v>34</v>
      </c>
      <c r="M13" s="12">
        <f t="shared" si="4"/>
        <v>0.525149541</v>
      </c>
    </row>
    <row r="14" spans="1:13">
      <c r="C14" s="1">
        <v>1228</v>
      </c>
      <c r="D14" s="1">
        <v>34</v>
      </c>
      <c r="E14" s="10">
        <f t="shared" si="0"/>
        <v>0.62946308100000004</v>
      </c>
      <c r="F14" s="1">
        <v>34</v>
      </c>
      <c r="G14" s="11">
        <f t="shared" si="1"/>
        <v>0.61703329500000004</v>
      </c>
      <c r="H14" s="1">
        <v>34</v>
      </c>
      <c r="I14" s="12">
        <f t="shared" si="2"/>
        <v>0.61762518500000008</v>
      </c>
      <c r="J14" s="1">
        <v>34</v>
      </c>
      <c r="K14" s="12">
        <f t="shared" si="3"/>
        <v>0.6188089710000001</v>
      </c>
      <c r="L14" s="1">
        <v>34</v>
      </c>
      <c r="M14" s="12">
        <f t="shared" si="4"/>
        <v>0.62236034099999993</v>
      </c>
    </row>
    <row r="15" spans="1:13">
      <c r="C15" s="1">
        <v>1328</v>
      </c>
      <c r="D15" s="1">
        <v>35</v>
      </c>
      <c r="E15" s="10">
        <f t="shared" si="0"/>
        <v>0.75728281200000003</v>
      </c>
      <c r="F15" s="1">
        <v>35</v>
      </c>
      <c r="G15" s="11">
        <f t="shared" si="1"/>
        <v>0.74277759599999993</v>
      </c>
      <c r="H15" s="1">
        <v>35</v>
      </c>
      <c r="I15" s="12">
        <f t="shared" si="2"/>
        <v>0.74346831599999996</v>
      </c>
      <c r="J15" s="1">
        <v>35</v>
      </c>
      <c r="K15" s="12">
        <f t="shared" si="3"/>
        <v>0.74484976199999997</v>
      </c>
      <c r="L15" s="1">
        <v>35</v>
      </c>
      <c r="M15" s="12">
        <f t="shared" si="4"/>
        <v>0.74899411199999999</v>
      </c>
    </row>
    <row r="16" spans="1:13">
      <c r="C16" s="1">
        <v>1428</v>
      </c>
      <c r="D16" s="1">
        <v>35</v>
      </c>
      <c r="E16" s="10">
        <f t="shared" si="0"/>
        <v>0.87556831199999996</v>
      </c>
      <c r="F16" s="1">
        <v>35</v>
      </c>
      <c r="G16" s="11">
        <f t="shared" si="1"/>
        <v>0.85884628349999992</v>
      </c>
      <c r="H16" s="1">
        <v>35</v>
      </c>
      <c r="I16" s="12">
        <f t="shared" si="2"/>
        <v>0.859642566</v>
      </c>
      <c r="J16" s="1">
        <v>35</v>
      </c>
      <c r="K16" s="12">
        <f t="shared" si="3"/>
        <v>0.86123513699999987</v>
      </c>
      <c r="L16" s="1">
        <v>35</v>
      </c>
      <c r="M16" s="12">
        <f t="shared" si="4"/>
        <v>0.86601286199999994</v>
      </c>
    </row>
    <row r="17" spans="3:13">
      <c r="C17" s="1">
        <v>1528</v>
      </c>
      <c r="D17" s="1">
        <v>35</v>
      </c>
      <c r="E17" s="10">
        <f t="shared" si="0"/>
        <v>1.0024338119999998</v>
      </c>
      <c r="F17" s="1">
        <v>35</v>
      </c>
      <c r="G17" s="11">
        <f t="shared" si="1"/>
        <v>0.98333747100000002</v>
      </c>
      <c r="H17" s="1">
        <v>35</v>
      </c>
      <c r="I17" s="12">
        <f t="shared" si="2"/>
        <v>0.98424681600000008</v>
      </c>
      <c r="J17" s="1">
        <v>35</v>
      </c>
      <c r="K17" s="12">
        <f t="shared" si="3"/>
        <v>0.98606551199999992</v>
      </c>
      <c r="L17" s="1">
        <v>35</v>
      </c>
      <c r="M17" s="12">
        <f t="shared" si="4"/>
        <v>0.991521612</v>
      </c>
    </row>
    <row r="18" spans="3:13">
      <c r="C18" s="1">
        <v>1628</v>
      </c>
      <c r="D18" s="1">
        <v>35</v>
      </c>
      <c r="E18" s="10">
        <f t="shared" si="0"/>
        <v>1.1378793119999999</v>
      </c>
      <c r="F18" s="1">
        <v>35</v>
      </c>
      <c r="G18" s="11">
        <f t="shared" si="1"/>
        <v>1.1162511584999999</v>
      </c>
      <c r="H18" s="1">
        <v>35</v>
      </c>
      <c r="I18" s="12">
        <f t="shared" si="2"/>
        <v>1.1172810659999999</v>
      </c>
      <c r="J18" s="1">
        <v>35</v>
      </c>
      <c r="K18" s="12">
        <f t="shared" si="3"/>
        <v>1.1193408869999999</v>
      </c>
      <c r="L18" s="1">
        <v>35</v>
      </c>
      <c r="M18" s="12">
        <f t="shared" si="4"/>
        <v>1.1255203619999998</v>
      </c>
    </row>
    <row r="19" spans="3:13">
      <c r="C19" s="1">
        <v>1728</v>
      </c>
      <c r="D19" s="1">
        <v>35</v>
      </c>
      <c r="E19" s="10">
        <f t="shared" si="0"/>
        <v>1.2819048119999998</v>
      </c>
      <c r="F19" s="1">
        <v>35</v>
      </c>
      <c r="G19" s="11">
        <f t="shared" si="1"/>
        <v>1.257587346</v>
      </c>
      <c r="H19" s="1">
        <v>35</v>
      </c>
      <c r="I19" s="12">
        <f t="shared" si="2"/>
        <v>1.2587453159999999</v>
      </c>
      <c r="J19" s="1">
        <v>35</v>
      </c>
      <c r="K19" s="12">
        <f t="shared" si="3"/>
        <v>1.2610612619999999</v>
      </c>
      <c r="L19" s="1">
        <v>35</v>
      </c>
      <c r="M19" s="12">
        <f t="shared" si="4"/>
        <v>1.2680091119999999</v>
      </c>
    </row>
    <row r="20" spans="3:13">
      <c r="C20" s="1">
        <v>1828</v>
      </c>
      <c r="D20" s="1">
        <v>35</v>
      </c>
      <c r="E20" s="10">
        <f t="shared" si="0"/>
        <v>1.434510312</v>
      </c>
      <c r="F20" s="1">
        <v>35</v>
      </c>
      <c r="G20" s="11">
        <f t="shared" si="1"/>
        <v>1.4073460334999999</v>
      </c>
      <c r="H20" s="1">
        <v>35</v>
      </c>
      <c r="I20" s="12">
        <f t="shared" si="2"/>
        <v>1.4086395660000002</v>
      </c>
      <c r="J20" s="1">
        <v>35</v>
      </c>
      <c r="K20" s="12">
        <f t="shared" si="3"/>
        <v>1.411226637</v>
      </c>
      <c r="L20" s="1">
        <v>35</v>
      </c>
      <c r="M20" s="12">
        <f t="shared" si="4"/>
        <v>1.4189878619999998</v>
      </c>
    </row>
    <row r="21" spans="3:13">
      <c r="C21" s="1">
        <v>1928</v>
      </c>
      <c r="D21" s="1">
        <v>36</v>
      </c>
      <c r="E21" s="10">
        <f t="shared" si="0"/>
        <v>1.6403309429999999</v>
      </c>
      <c r="F21" s="1">
        <v>36</v>
      </c>
      <c r="G21" s="11">
        <f t="shared" si="1"/>
        <v>1.610137047</v>
      </c>
      <c r="H21" s="1">
        <v>36</v>
      </c>
      <c r="I21" s="12">
        <f t="shared" si="2"/>
        <v>1.6115748470000002</v>
      </c>
      <c r="J21" s="1">
        <v>36</v>
      </c>
      <c r="K21" s="12">
        <f t="shared" si="3"/>
        <v>1.6144504529999999</v>
      </c>
      <c r="L21" s="1">
        <v>36</v>
      </c>
      <c r="M21" s="12">
        <f t="shared" si="4"/>
        <v>1.623077283</v>
      </c>
    </row>
    <row r="22" spans="3:13">
      <c r="C22" s="1">
        <v>2028</v>
      </c>
      <c r="D22" s="1">
        <v>36</v>
      </c>
      <c r="E22" s="10">
        <f t="shared" si="0"/>
        <v>1.8148451430000001</v>
      </c>
      <c r="F22" s="1">
        <v>36</v>
      </c>
      <c r="G22" s="11">
        <f t="shared" si="1"/>
        <v>1.7814881219999998</v>
      </c>
      <c r="H22" s="1">
        <v>36</v>
      </c>
      <c r="I22" s="12">
        <f t="shared" si="2"/>
        <v>1.7830765470000001</v>
      </c>
      <c r="J22" s="1">
        <v>36</v>
      </c>
      <c r="K22" s="12">
        <f t="shared" si="3"/>
        <v>1.7862534029999999</v>
      </c>
      <c r="L22" s="1">
        <v>36</v>
      </c>
      <c r="M22" s="12">
        <f t="shared" si="4"/>
        <v>1.795783983</v>
      </c>
    </row>
    <row r="23" spans="3:13">
      <c r="C23" s="1">
        <v>2128</v>
      </c>
      <c r="D23" s="1">
        <v>36</v>
      </c>
      <c r="E23" s="10">
        <f t="shared" si="0"/>
        <v>1.9981793429999999</v>
      </c>
      <c r="F23" s="1">
        <v>36</v>
      </c>
      <c r="G23" s="11">
        <f t="shared" si="1"/>
        <v>1.9615016969999999</v>
      </c>
      <c r="H23" s="1">
        <v>36</v>
      </c>
      <c r="I23" s="12">
        <f t="shared" si="2"/>
        <v>1.9632482470000001</v>
      </c>
      <c r="J23" s="1">
        <v>36</v>
      </c>
      <c r="K23" s="12">
        <f t="shared" si="3"/>
        <v>1.9667413529999997</v>
      </c>
      <c r="L23" s="1">
        <v>36</v>
      </c>
      <c r="M23" s="12">
        <f t="shared" si="4"/>
        <v>1.9772206830000001</v>
      </c>
    </row>
    <row r="24" spans="3:13">
      <c r="C24" s="1">
        <v>2228</v>
      </c>
      <c r="D24" s="1">
        <v>36</v>
      </c>
      <c r="E24" s="10">
        <f t="shared" si="0"/>
        <v>2.1903335429999999</v>
      </c>
      <c r="F24" s="1">
        <v>36</v>
      </c>
      <c r="G24" s="11">
        <f t="shared" si="1"/>
        <v>2.1501777719999997</v>
      </c>
      <c r="H24" s="1">
        <v>36</v>
      </c>
      <c r="I24" s="12">
        <f t="shared" si="2"/>
        <v>2.1520899470000003</v>
      </c>
      <c r="J24" s="1">
        <v>36</v>
      </c>
      <c r="K24" s="12">
        <f t="shared" si="3"/>
        <v>2.1559143030000003</v>
      </c>
      <c r="L24" s="1">
        <v>36</v>
      </c>
      <c r="M24" s="12">
        <f t="shared" si="4"/>
        <v>2.1673873829999999</v>
      </c>
    </row>
    <row r="25" spans="3:13">
      <c r="C25" s="1">
        <v>2328</v>
      </c>
      <c r="D25" s="1">
        <v>36</v>
      </c>
      <c r="E25" s="10">
        <f t="shared" si="0"/>
        <v>2.391307743</v>
      </c>
      <c r="F25" s="1">
        <v>36</v>
      </c>
      <c r="G25" s="11">
        <f t="shared" si="1"/>
        <v>2.3475163470000004</v>
      </c>
      <c r="H25" s="1">
        <v>36</v>
      </c>
      <c r="I25" s="12">
        <f t="shared" si="2"/>
        <v>2.3496016470000005</v>
      </c>
      <c r="J25" s="1">
        <v>36</v>
      </c>
      <c r="K25" s="12">
        <f t="shared" si="3"/>
        <v>2.3537722529999998</v>
      </c>
      <c r="L25" s="1">
        <v>36</v>
      </c>
      <c r="M25" s="12">
        <f t="shared" si="4"/>
        <v>2.366284083</v>
      </c>
    </row>
    <row r="26" spans="3:13">
      <c r="C26" s="1">
        <v>2428</v>
      </c>
      <c r="D26" s="1">
        <v>36</v>
      </c>
      <c r="E26" s="10">
        <f t="shared" si="0"/>
        <v>2.6011019429999997</v>
      </c>
      <c r="F26" s="1">
        <v>36</v>
      </c>
      <c r="G26" s="11">
        <f t="shared" si="1"/>
        <v>2.5535174220000001</v>
      </c>
      <c r="H26" s="1">
        <v>36</v>
      </c>
      <c r="I26" s="12">
        <f t="shared" si="2"/>
        <v>2.5557833469999998</v>
      </c>
      <c r="J26" s="1">
        <v>36</v>
      </c>
      <c r="K26" s="12">
        <f t="shared" si="3"/>
        <v>2.5603152029999996</v>
      </c>
      <c r="L26" s="1">
        <v>36</v>
      </c>
      <c r="M26" s="12">
        <f t="shared" si="4"/>
        <v>2.5739107830000001</v>
      </c>
    </row>
    <row r="27" spans="3:13">
      <c r="C27" s="1">
        <v>2528</v>
      </c>
      <c r="D27" s="1">
        <v>36</v>
      </c>
      <c r="E27" s="10">
        <f t="shared" si="0"/>
        <v>2.8197161429999995</v>
      </c>
      <c r="F27" s="1">
        <v>36</v>
      </c>
      <c r="G27" s="11">
        <f t="shared" si="1"/>
        <v>2.768180997</v>
      </c>
      <c r="H27" s="1">
        <v>36</v>
      </c>
      <c r="I27" s="12">
        <f t="shared" si="2"/>
        <v>2.7706350470000003</v>
      </c>
      <c r="J27" s="1">
        <v>36</v>
      </c>
      <c r="K27" s="12">
        <f t="shared" si="3"/>
        <v>2.7755431530000005</v>
      </c>
      <c r="L27" s="1">
        <v>36</v>
      </c>
      <c r="M27" s="12">
        <f t="shared" si="4"/>
        <v>2.790267483</v>
      </c>
    </row>
    <row r="28" spans="3:13">
      <c r="C28" s="1">
        <v>2628</v>
      </c>
      <c r="D28" s="1">
        <v>36</v>
      </c>
      <c r="E28" s="10">
        <f t="shared" si="0"/>
        <v>3.0471503430000002</v>
      </c>
      <c r="F28" s="1">
        <v>36</v>
      </c>
      <c r="G28" s="11">
        <f t="shared" si="1"/>
        <v>2.9915070720000001</v>
      </c>
      <c r="H28" s="1">
        <v>36</v>
      </c>
      <c r="I28" s="12">
        <f t="shared" si="2"/>
        <v>2.9941567469999999</v>
      </c>
      <c r="J28" s="1">
        <v>36</v>
      </c>
      <c r="K28" s="12">
        <f t="shared" si="3"/>
        <v>2.9994561030000004</v>
      </c>
      <c r="L28" s="1">
        <v>36</v>
      </c>
      <c r="M28" s="12">
        <f t="shared" si="4"/>
        <v>3.0153541830000004</v>
      </c>
    </row>
    <row r="29" spans="3:13">
      <c r="C29" s="1">
        <v>2728</v>
      </c>
      <c r="D29" s="1">
        <v>36</v>
      </c>
      <c r="E29" s="10">
        <f t="shared" si="0"/>
        <v>3.2834045429999996</v>
      </c>
      <c r="F29" s="1">
        <v>36</v>
      </c>
      <c r="G29" s="11">
        <f t="shared" si="1"/>
        <v>3.2234956469999996</v>
      </c>
      <c r="H29" s="1">
        <v>36</v>
      </c>
      <c r="I29" s="12">
        <f t="shared" si="2"/>
        <v>3.2263484470000003</v>
      </c>
      <c r="J29" s="1">
        <v>36</v>
      </c>
      <c r="K29" s="12">
        <f t="shared" si="3"/>
        <v>3.2320540529999997</v>
      </c>
      <c r="L29" s="1">
        <v>36</v>
      </c>
      <c r="M29" s="12">
        <f t="shared" si="4"/>
        <v>3.2491708829999997</v>
      </c>
    </row>
    <row r="30" spans="3:13">
      <c r="C30" s="1">
        <v>2828</v>
      </c>
      <c r="D30" s="1">
        <v>37</v>
      </c>
      <c r="E30" s="10">
        <f t="shared" si="0"/>
        <v>3.6244921739999998</v>
      </c>
      <c r="F30" s="1">
        <v>37</v>
      </c>
      <c r="G30" s="11">
        <f t="shared" si="1"/>
        <v>3.5601230354999998</v>
      </c>
      <c r="H30" s="1">
        <v>37</v>
      </c>
      <c r="I30" s="12">
        <f t="shared" si="2"/>
        <v>3.5631882279999996</v>
      </c>
      <c r="J30" s="1">
        <v>37</v>
      </c>
      <c r="K30" s="12">
        <f t="shared" si="3"/>
        <v>3.5693186189999997</v>
      </c>
      <c r="L30" s="1">
        <v>37</v>
      </c>
      <c r="M30" s="12">
        <f t="shared" si="4"/>
        <v>3.5877098039999997</v>
      </c>
    </row>
    <row r="31" spans="3:13">
      <c r="C31" s="1">
        <v>2928</v>
      </c>
      <c r="D31" s="1">
        <v>37</v>
      </c>
      <c r="E31" s="10">
        <f t="shared" si="0"/>
        <v>3.8852950739999996</v>
      </c>
      <c r="F31" s="1">
        <v>37</v>
      </c>
      <c r="G31" s="11">
        <f t="shared" si="1"/>
        <v>3.8163439979999998</v>
      </c>
      <c r="H31" s="1">
        <v>37</v>
      </c>
      <c r="I31" s="12">
        <f t="shared" si="2"/>
        <v>3.8196273779999999</v>
      </c>
      <c r="J31" s="1">
        <v>37</v>
      </c>
      <c r="K31" s="12">
        <f t="shared" si="3"/>
        <v>3.8261941439999996</v>
      </c>
      <c r="L31" s="1">
        <v>37</v>
      </c>
      <c r="M31" s="12">
        <f t="shared" si="4"/>
        <v>3.8458944540000002</v>
      </c>
    </row>
    <row r="32" spans="3:13">
      <c r="C32" s="1">
        <v>3028</v>
      </c>
      <c r="D32" s="1">
        <v>37</v>
      </c>
      <c r="E32" s="10">
        <f t="shared" si="0"/>
        <v>4.1551579739999998</v>
      </c>
      <c r="F32" s="1">
        <v>37</v>
      </c>
      <c r="G32" s="11">
        <f t="shared" si="1"/>
        <v>4.0814674604999999</v>
      </c>
      <c r="H32" s="1">
        <v>37</v>
      </c>
      <c r="I32" s="12">
        <f t="shared" si="2"/>
        <v>4.0849765280000003</v>
      </c>
      <c r="J32" s="1">
        <v>37</v>
      </c>
      <c r="K32" s="12">
        <f t="shared" si="3"/>
        <v>4.091994669</v>
      </c>
      <c r="L32" s="1">
        <v>37</v>
      </c>
      <c r="M32" s="12">
        <f t="shared" si="4"/>
        <v>4.1130491039999999</v>
      </c>
    </row>
    <row r="33" spans="3:13">
      <c r="C33" s="1">
        <v>3128</v>
      </c>
      <c r="D33" s="1">
        <v>37</v>
      </c>
      <c r="E33" s="10">
        <f t="shared" si="0"/>
        <v>4.4340808740000002</v>
      </c>
      <c r="F33" s="1">
        <v>37</v>
      </c>
      <c r="G33" s="11">
        <f t="shared" si="1"/>
        <v>4.3554934229999995</v>
      </c>
      <c r="H33" s="1">
        <v>37</v>
      </c>
      <c r="I33" s="12">
        <f t="shared" si="2"/>
        <v>4.3592356780000001</v>
      </c>
      <c r="J33" s="1">
        <v>37</v>
      </c>
      <c r="K33" s="12">
        <f t="shared" si="3"/>
        <v>4.366720194</v>
      </c>
      <c r="L33" s="1">
        <v>37</v>
      </c>
      <c r="M33" s="12">
        <f t="shared" si="4"/>
        <v>4.3891737539999998</v>
      </c>
    </row>
    <row r="34" spans="3:13">
      <c r="C34" s="1">
        <v>3228</v>
      </c>
      <c r="D34" s="1">
        <v>37</v>
      </c>
      <c r="E34" s="10">
        <f t="shared" si="0"/>
        <v>4.7220637739999995</v>
      </c>
      <c r="F34" s="1">
        <v>37</v>
      </c>
      <c r="G34" s="11">
        <f t="shared" si="1"/>
        <v>4.6384218854999997</v>
      </c>
      <c r="H34" s="1">
        <v>37</v>
      </c>
      <c r="I34" s="12">
        <f t="shared" si="2"/>
        <v>4.6424048280000001</v>
      </c>
      <c r="J34" s="1">
        <v>37</v>
      </c>
      <c r="K34" s="12">
        <f t="shared" si="3"/>
        <v>4.6503707190000005</v>
      </c>
      <c r="L34" s="1">
        <v>37</v>
      </c>
      <c r="M34" s="12">
        <f t="shared" si="4"/>
        <v>4.6742684040000002</v>
      </c>
    </row>
    <row r="35" spans="3:13">
      <c r="C35" s="1">
        <v>3340</v>
      </c>
      <c r="D35" s="1">
        <v>37</v>
      </c>
      <c r="E35" s="10">
        <f t="shared" si="0"/>
        <v>5.0553606539999993</v>
      </c>
      <c r="F35" s="1">
        <v>37</v>
      </c>
      <c r="G35" s="11">
        <f t="shared" si="1"/>
        <v>4.9658708114999994</v>
      </c>
      <c r="H35" s="1">
        <v>37</v>
      </c>
      <c r="I35" s="12">
        <f t="shared" si="2"/>
        <v>4.9701322279999998</v>
      </c>
      <c r="J35" s="1">
        <v>37</v>
      </c>
      <c r="K35" s="12">
        <f t="shared" si="3"/>
        <v>4.978655067</v>
      </c>
      <c r="L35" s="1">
        <v>37</v>
      </c>
      <c r="M35" s="12">
        <f t="shared" si="4"/>
        <v>5.0042235959999992</v>
      </c>
    </row>
    <row r="36" spans="3:13">
      <c r="C36" s="1">
        <v>3428</v>
      </c>
      <c r="D36" s="1">
        <v>37</v>
      </c>
      <c r="E36" s="10">
        <f t="shared" si="0"/>
        <v>5.3252095739999996</v>
      </c>
      <c r="F36" s="1">
        <v>37</v>
      </c>
      <c r="G36" s="11">
        <f t="shared" si="1"/>
        <v>5.2309863104999996</v>
      </c>
      <c r="H36" s="1">
        <v>37</v>
      </c>
      <c r="I36" s="12">
        <f t="shared" si="2"/>
        <v>5.2354731280000006</v>
      </c>
      <c r="J36" s="1">
        <v>37</v>
      </c>
      <c r="K36" s="12">
        <f t="shared" si="3"/>
        <v>5.2444467690000005</v>
      </c>
      <c r="L36" s="1">
        <v>37</v>
      </c>
      <c r="M36" s="12">
        <f t="shared" si="4"/>
        <v>5.2713677040000002</v>
      </c>
    </row>
    <row r="37" spans="3:13">
      <c r="C37" s="1">
        <v>3528</v>
      </c>
      <c r="D37" s="1">
        <v>37</v>
      </c>
      <c r="E37" s="10">
        <f t="shared" si="0"/>
        <v>5.6403724740000003</v>
      </c>
      <c r="F37" s="1">
        <v>37</v>
      </c>
      <c r="G37" s="11">
        <f t="shared" si="1"/>
        <v>5.5406222729999994</v>
      </c>
      <c r="H37" s="1">
        <v>37</v>
      </c>
      <c r="I37" s="12">
        <f t="shared" si="2"/>
        <v>5.5453722779999994</v>
      </c>
      <c r="J37" s="1">
        <v>37</v>
      </c>
      <c r="K37" s="12">
        <f t="shared" si="3"/>
        <v>5.5548722939999999</v>
      </c>
      <c r="L37" s="1">
        <v>37</v>
      </c>
      <c r="M37" s="12">
        <f t="shared" si="4"/>
        <v>5.5833723540000006</v>
      </c>
    </row>
    <row r="38" spans="3:13">
      <c r="C38" s="1">
        <v>3628</v>
      </c>
      <c r="D38" s="1">
        <v>37</v>
      </c>
      <c r="E38" s="10">
        <f t="shared" si="0"/>
        <v>5.9645953739999991</v>
      </c>
      <c r="F38" s="1">
        <v>37</v>
      </c>
      <c r="G38" s="11">
        <f t="shared" si="1"/>
        <v>5.8591607355000006</v>
      </c>
      <c r="H38" s="1">
        <v>37</v>
      </c>
      <c r="I38" s="12">
        <f t="shared" si="2"/>
        <v>5.8641814280000002</v>
      </c>
      <c r="J38" s="1">
        <v>37</v>
      </c>
      <c r="K38" s="12">
        <f t="shared" si="3"/>
        <v>5.874222818999999</v>
      </c>
      <c r="L38" s="1">
        <v>37</v>
      </c>
      <c r="M38" s="12">
        <f t="shared" si="4"/>
        <v>5.904347003999999</v>
      </c>
    </row>
    <row r="39" spans="3:13">
      <c r="C39" s="1">
        <v>3728</v>
      </c>
      <c r="D39" s="1">
        <v>37</v>
      </c>
      <c r="E39" s="10">
        <f t="shared" si="0"/>
        <v>6.2978782739999986</v>
      </c>
      <c r="F39" s="1">
        <v>37</v>
      </c>
      <c r="G39" s="11">
        <f t="shared" si="1"/>
        <v>6.1866016980000005</v>
      </c>
      <c r="H39" s="1">
        <v>37</v>
      </c>
      <c r="I39" s="12">
        <f t="shared" si="2"/>
        <v>6.1919005780000003</v>
      </c>
      <c r="J39" s="1">
        <v>37</v>
      </c>
      <c r="K39" s="12">
        <f t="shared" si="3"/>
        <v>6.2024983440000003</v>
      </c>
      <c r="L39" s="1">
        <v>37</v>
      </c>
      <c r="M39" s="12">
        <f t="shared" si="4"/>
        <v>6.2342916539999997</v>
      </c>
    </row>
    <row r="40" spans="3:13">
      <c r="C40" s="1">
        <v>3828</v>
      </c>
      <c r="D40" s="1">
        <v>37</v>
      </c>
      <c r="E40" s="10">
        <f t="shared" si="0"/>
        <v>6.6402211739999997</v>
      </c>
      <c r="F40" s="1">
        <v>37</v>
      </c>
      <c r="G40" s="11">
        <f t="shared" si="1"/>
        <v>6.5229451605</v>
      </c>
      <c r="H40" s="1">
        <v>37</v>
      </c>
      <c r="I40" s="12">
        <f t="shared" si="2"/>
        <v>6.5285297279999996</v>
      </c>
      <c r="J40" s="1">
        <v>37</v>
      </c>
      <c r="K40" s="12">
        <f t="shared" si="3"/>
        <v>6.5396988689999995</v>
      </c>
      <c r="L40" s="1">
        <v>37</v>
      </c>
      <c r="M40" s="12">
        <f t="shared" si="4"/>
        <v>6.5732063039999993</v>
      </c>
    </row>
    <row r="41" spans="3:13">
      <c r="C41" s="1">
        <v>3928</v>
      </c>
      <c r="D41" s="1">
        <v>37</v>
      </c>
      <c r="E41" s="10">
        <f t="shared" si="0"/>
        <v>6.9916240740000006</v>
      </c>
      <c r="F41" s="1">
        <v>37</v>
      </c>
      <c r="G41" s="11">
        <f t="shared" si="1"/>
        <v>6.8681911229999999</v>
      </c>
      <c r="H41" s="1">
        <v>37</v>
      </c>
      <c r="I41" s="12">
        <f t="shared" si="2"/>
        <v>6.8740688780000001</v>
      </c>
      <c r="J41" s="1">
        <v>37</v>
      </c>
      <c r="K41" s="12">
        <f t="shared" si="3"/>
        <v>6.8858243940000001</v>
      </c>
      <c r="L41" s="1">
        <v>37</v>
      </c>
      <c r="M41" s="12">
        <f t="shared" si="4"/>
        <v>6.9210909540000003</v>
      </c>
    </row>
    <row r="42" spans="3:13">
      <c r="C42" s="1">
        <v>4028</v>
      </c>
      <c r="D42" s="1">
        <v>37</v>
      </c>
      <c r="E42" s="10">
        <f t="shared" si="0"/>
        <v>7.3520869740000006</v>
      </c>
      <c r="F42" s="1">
        <v>37</v>
      </c>
      <c r="G42" s="11">
        <f t="shared" si="1"/>
        <v>7.2223395854999994</v>
      </c>
      <c r="H42" s="1">
        <v>37</v>
      </c>
      <c r="I42" s="12">
        <f t="shared" si="2"/>
        <v>7.2285180279999999</v>
      </c>
      <c r="J42" s="1">
        <v>37</v>
      </c>
      <c r="K42" s="12">
        <f t="shared" si="3"/>
        <v>7.2408749189999995</v>
      </c>
      <c r="L42" s="1">
        <v>37</v>
      </c>
      <c r="M42" s="12">
        <f t="shared" si="4"/>
        <v>7.2779456040000001</v>
      </c>
    </row>
    <row r="43" spans="3:13">
      <c r="C43" s="1">
        <v>4128</v>
      </c>
      <c r="D43" s="1">
        <v>38</v>
      </c>
      <c r="E43" s="10">
        <f t="shared" si="0"/>
        <v>7.9261564049999995</v>
      </c>
      <c r="F43" s="1">
        <v>38</v>
      </c>
      <c r="G43" s="11">
        <f t="shared" si="1"/>
        <v>7.7898828990000002</v>
      </c>
      <c r="H43" s="1">
        <v>38</v>
      </c>
      <c r="I43" s="12">
        <f t="shared" si="2"/>
        <v>7.7963721090000009</v>
      </c>
      <c r="J43" s="1">
        <v>38</v>
      </c>
      <c r="K43" s="12">
        <f t="shared" si="3"/>
        <v>7.809350535000001</v>
      </c>
      <c r="L43" s="1">
        <v>38</v>
      </c>
      <c r="M43" s="12">
        <f t="shared" si="4"/>
        <v>7.8482858249999996</v>
      </c>
    </row>
    <row r="44" spans="3:13">
      <c r="C44" s="1">
        <v>4228</v>
      </c>
      <c r="D44" s="1">
        <v>38</v>
      </c>
      <c r="E44" s="10">
        <f t="shared" si="0"/>
        <v>8.3147680049999995</v>
      </c>
      <c r="F44" s="1">
        <v>38</v>
      </c>
      <c r="G44" s="11">
        <f t="shared" si="1"/>
        <v>8.1718637489999999</v>
      </c>
      <c r="H44" s="1">
        <v>38</v>
      </c>
      <c r="I44" s="12">
        <f t="shared" si="2"/>
        <v>8.1786687090000001</v>
      </c>
      <c r="J44" s="1">
        <v>38</v>
      </c>
      <c r="K44" s="12">
        <f t="shared" si="3"/>
        <v>8.192278635000001</v>
      </c>
      <c r="L44" s="1">
        <v>38</v>
      </c>
      <c r="M44" s="12">
        <f t="shared" si="4"/>
        <v>8.2331084249999993</v>
      </c>
    </row>
    <row r="45" spans="3:13">
      <c r="C45" s="1">
        <v>4328</v>
      </c>
      <c r="D45" s="1">
        <v>38</v>
      </c>
      <c r="E45" s="10">
        <f t="shared" si="0"/>
        <v>8.7126796049999999</v>
      </c>
      <c r="F45" s="1">
        <v>38</v>
      </c>
      <c r="G45" s="11">
        <f t="shared" si="1"/>
        <v>8.5629870990000008</v>
      </c>
      <c r="H45" s="1">
        <v>38</v>
      </c>
      <c r="I45" s="12">
        <f t="shared" si="2"/>
        <v>8.5701153090000002</v>
      </c>
      <c r="J45" s="1">
        <v>38</v>
      </c>
      <c r="K45" s="12">
        <f t="shared" si="3"/>
        <v>8.5843717349999995</v>
      </c>
      <c r="L45" s="1">
        <v>38</v>
      </c>
      <c r="M45" s="12">
        <f t="shared" si="4"/>
        <v>8.6271410250000002</v>
      </c>
    </row>
    <row r="46" spans="3:13">
      <c r="C46" s="1">
        <v>4428</v>
      </c>
      <c r="D46" s="1">
        <v>38</v>
      </c>
      <c r="E46" s="10">
        <f t="shared" si="0"/>
        <v>9.1198912050000001</v>
      </c>
      <c r="F46" s="1">
        <v>38</v>
      </c>
      <c r="G46" s="11">
        <f t="shared" si="1"/>
        <v>8.9632529489999992</v>
      </c>
      <c r="H46" s="1">
        <v>38</v>
      </c>
      <c r="I46" s="12">
        <f t="shared" si="2"/>
        <v>8.9707119090000003</v>
      </c>
      <c r="J46" s="1">
        <v>38</v>
      </c>
      <c r="K46" s="12">
        <f t="shared" si="3"/>
        <v>8.985629835000001</v>
      </c>
      <c r="L46" s="1">
        <v>38</v>
      </c>
      <c r="M46" s="12">
        <f t="shared" si="4"/>
        <v>9.0303836249999989</v>
      </c>
    </row>
    <row r="47" spans="3:13">
      <c r="C47" s="1">
        <v>4528</v>
      </c>
      <c r="D47" s="1">
        <v>38</v>
      </c>
      <c r="E47" s="10">
        <f t="shared" si="0"/>
        <v>9.5364028049999998</v>
      </c>
      <c r="F47" s="1">
        <v>38</v>
      </c>
      <c r="G47" s="11">
        <f t="shared" si="1"/>
        <v>9.3726612989999989</v>
      </c>
      <c r="H47" s="1">
        <v>38</v>
      </c>
      <c r="I47" s="12">
        <f t="shared" si="2"/>
        <v>9.3804585090000021</v>
      </c>
      <c r="J47" s="1">
        <v>38</v>
      </c>
      <c r="K47" s="12">
        <f t="shared" si="3"/>
        <v>9.3960529350000002</v>
      </c>
      <c r="L47" s="1">
        <v>38</v>
      </c>
      <c r="M47" s="12">
        <f t="shared" si="4"/>
        <v>9.4428362250000006</v>
      </c>
    </row>
    <row r="48" spans="3:13">
      <c r="C48" s="1">
        <v>4628</v>
      </c>
      <c r="D48" s="1">
        <v>38</v>
      </c>
      <c r="E48" s="10">
        <f t="shared" si="0"/>
        <v>9.9622144049999992</v>
      </c>
      <c r="F48" s="1">
        <v>38</v>
      </c>
      <c r="G48" s="11">
        <f t="shared" si="1"/>
        <v>9.7912121490000015</v>
      </c>
      <c r="H48" s="1">
        <v>38</v>
      </c>
      <c r="I48" s="12">
        <f t="shared" si="2"/>
        <v>9.7993551090000022</v>
      </c>
      <c r="J48" s="1">
        <v>38</v>
      </c>
      <c r="K48" s="12">
        <f t="shared" si="3"/>
        <v>9.8156410350000005</v>
      </c>
      <c r="L48" s="1">
        <v>38</v>
      </c>
      <c r="M48" s="12">
        <f t="shared" si="4"/>
        <v>9.8644988250000001</v>
      </c>
    </row>
    <row r="49" spans="3:13">
      <c r="C49" s="1">
        <v>4728</v>
      </c>
      <c r="D49" s="1">
        <v>38</v>
      </c>
      <c r="E49" s="10">
        <f t="shared" si="0"/>
        <v>10.397326004999998</v>
      </c>
      <c r="F49" s="1">
        <v>38</v>
      </c>
      <c r="G49" s="11">
        <f t="shared" si="1"/>
        <v>10.218905499000002</v>
      </c>
      <c r="H49" s="1">
        <v>38</v>
      </c>
      <c r="I49" s="12">
        <f t="shared" si="2"/>
        <v>10.227401709</v>
      </c>
      <c r="J49" s="1">
        <v>38</v>
      </c>
      <c r="K49" s="12">
        <f t="shared" si="3"/>
        <v>10.244394134999999</v>
      </c>
      <c r="L49" s="1">
        <v>38</v>
      </c>
      <c r="M49" s="12">
        <f t="shared" si="4"/>
        <v>10.295371424999999</v>
      </c>
    </row>
    <row r="50" spans="3:13">
      <c r="C50" s="1">
        <v>4828</v>
      </c>
      <c r="D50" s="1">
        <v>38</v>
      </c>
      <c r="E50" s="10">
        <f t="shared" si="0"/>
        <v>10.841737605</v>
      </c>
      <c r="F50" s="1">
        <v>38</v>
      </c>
      <c r="G50" s="11">
        <f t="shared" si="1"/>
        <v>10.655741349000001</v>
      </c>
      <c r="H50" s="1">
        <v>38</v>
      </c>
      <c r="I50" s="12">
        <f t="shared" si="2"/>
        <v>10.664598308999999</v>
      </c>
      <c r="J50" s="1">
        <v>38</v>
      </c>
      <c r="K50" s="12">
        <f t="shared" si="3"/>
        <v>10.682312235000001</v>
      </c>
      <c r="L50" s="1">
        <v>38</v>
      </c>
      <c r="M50" s="12">
        <f t="shared" si="4"/>
        <v>10.735454024999999</v>
      </c>
    </row>
    <row r="51" spans="3:13">
      <c r="C51" s="1">
        <v>5000</v>
      </c>
      <c r="D51" s="1">
        <v>38</v>
      </c>
      <c r="E51" s="10">
        <f t="shared" si="0"/>
        <v>11.627880117</v>
      </c>
      <c r="F51" s="1">
        <v>38</v>
      </c>
      <c r="G51" s="11">
        <f t="shared" si="1"/>
        <v>11.428485147</v>
      </c>
      <c r="H51" s="1">
        <v>38</v>
      </c>
      <c r="I51" s="12">
        <f t="shared" si="2"/>
        <v>11.437980141000002</v>
      </c>
      <c r="J51" s="1">
        <v>38</v>
      </c>
      <c r="K51" s="12">
        <f t="shared" si="3"/>
        <v>11.456970135000001</v>
      </c>
      <c r="L51" s="1">
        <v>38</v>
      </c>
      <c r="M51" s="12">
        <f t="shared" si="4"/>
        <v>11.513940129000002</v>
      </c>
    </row>
  </sheetData>
  <mergeCells count="5">
    <mergeCell ref="L1:M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Gráficas</vt:lpstr>
      <vt:lpstr>Secuencial</vt:lpstr>
      <vt:lpstr>OpenMP</vt:lpstr>
      <vt:lpstr>MPI</vt:lpstr>
      <vt:lpstr>Teórico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Gonzalez Segura</dc:creator>
  <cp:lastModifiedBy>Cesar Gonzalez Segura</cp:lastModifiedBy>
  <dcterms:created xsi:type="dcterms:W3CDTF">2015-11-20T11:49:40Z</dcterms:created>
  <dcterms:modified xsi:type="dcterms:W3CDTF">2015-11-22T22:43:10Z</dcterms:modified>
</cp:coreProperties>
</file>