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harvey\Documents\Personal\School\CSS\waitinglist\"/>
    </mc:Choice>
  </mc:AlternateContent>
  <bookViews>
    <workbookView xWindow="0" yWindow="0" windowWidth="15330" windowHeight="7440" activeTab="2"/>
  </bookViews>
  <sheets>
    <sheet name="Transplant Rates - 2014 - Kidne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 l="1"/>
  <c r="H4" i="3"/>
  <c r="H5" i="3"/>
  <c r="G5" i="3"/>
  <c r="G2" i="3"/>
  <c r="G3" i="3"/>
  <c r="G4" i="3"/>
  <c r="E15" i="3"/>
  <c r="D15" i="3"/>
  <c r="C15" i="3"/>
  <c r="B15" i="3"/>
  <c r="F3" i="3"/>
  <c r="F4" i="3"/>
  <c r="F5" i="3"/>
  <c r="F2" i="3"/>
  <c r="AE8" i="1"/>
  <c r="AE3" i="1" l="1"/>
  <c r="AE4" i="1"/>
  <c r="AE5" i="1"/>
  <c r="AE6" i="1"/>
  <c r="AE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2" i="1"/>
  <c r="D3" i="2"/>
  <c r="E3" i="2"/>
  <c r="F3" i="2"/>
  <c r="G3" i="2"/>
  <c r="H3" i="2"/>
  <c r="I3" i="2"/>
  <c r="J3" i="2"/>
  <c r="C3" i="2"/>
</calcChain>
</file>

<file path=xl/sharedStrings.xml><?xml version="1.0" encoding="utf-8"?>
<sst xmlns="http://schemas.openxmlformats.org/spreadsheetml/2006/main" count="305" uniqueCount="114">
  <si>
    <t>All Donor Types</t>
  </si>
  <si>
    <t>Deceased Donor</t>
  </si>
  <si>
    <t>Living Donor</t>
  </si>
  <si>
    <t> All Donation Service Areas</t>
  </si>
  <si>
    <t> ALOB-OP1 Alabama Organ Center</t>
  </si>
  <si>
    <t> AROR-OP1 Arkansas Reg. Organ Recovery Agency</t>
  </si>
  <si>
    <t> AZOB-OP1 Donor Network of Arizona</t>
  </si>
  <si>
    <t> CADN-OP1 Donor Network West</t>
  </si>
  <si>
    <t> CAGS-OP1 Sierra Donor Services</t>
  </si>
  <si>
    <t> CAOP-OP1 OneLegacy</t>
  </si>
  <si>
    <t> CASD-IO1 Lifesharing - A Donate Life Org.</t>
  </si>
  <si>
    <t> CORS-OP1 Donor Alliance</t>
  </si>
  <si>
    <t> CTOP-OP1 LifeChoice Donor Services</t>
  </si>
  <si>
    <t> DCTC-OP1 Washington Reg Transplant Community</t>
  </si>
  <si>
    <t> FLFH-IO1 TransLife</t>
  </si>
  <si>
    <t> FLMP-OP1 Life Alliance Organ Recovery Agency</t>
  </si>
  <si>
    <t> FLUF-IO1 LifeQuest Organ Recovery Services</t>
  </si>
  <si>
    <t> FLWC-OP1 LifeLink of Florida</t>
  </si>
  <si>
    <t> GALL-OP1 LifeLink of Georgia</t>
  </si>
  <si>
    <t> HIOP-OP1 Legacy of Life Hawaii</t>
  </si>
  <si>
    <t> IAOP-OP1 Iowa Donor Network</t>
  </si>
  <si>
    <t> ILIP-OP1 Gift of Hope</t>
  </si>
  <si>
    <t> INOP-OP1 Indiana Donor Network</t>
  </si>
  <si>
    <t> KYDA-OP1 KY Organ Donor Affiliates</t>
  </si>
  <si>
    <t> LAOP-OP1 Louisiana Organ Procurement Agency</t>
  </si>
  <si>
    <t> MAOB-OP1 New England Organ Bank</t>
  </si>
  <si>
    <t> MDPC-OP1 The Living Legacy Foundation of MD</t>
  </si>
  <si>
    <t> MIOP-OP1 Gift of Life Michigan</t>
  </si>
  <si>
    <t> MNOP-OP1 LifeSource Upper Midwest OPO</t>
  </si>
  <si>
    <t> MOMA-OP1 Mid-America Transplant Svcs</t>
  </si>
  <si>
    <t> MSOP-OP1 Mississippi Organ Recovery Agency</t>
  </si>
  <si>
    <t> MWOB-OP1 Midwest Transplant Network</t>
  </si>
  <si>
    <t> NCCM-IO1 LifeShare of the Carolinas</t>
  </si>
  <si>
    <t> NCNC-OP1 Carolina Donor Services</t>
  </si>
  <si>
    <t> NEOR-OP1 Nebraska Organ Recovery System</t>
  </si>
  <si>
    <t> NJTO-OP1 NJ Organ and Tissue Sharing Network</t>
  </si>
  <si>
    <t> NMOP-OP1 New Mexico Donor Services</t>
  </si>
  <si>
    <t> NVLV-OP1 Nevada Donor Network</t>
  </si>
  <si>
    <t> NYAP-OP1 Ctr for Donation and Transplant</t>
  </si>
  <si>
    <t> NYFL-IO1 Finger Lakes Donor Recovery Network</t>
  </si>
  <si>
    <t> NYRT-OP1 LiveOnNY</t>
  </si>
  <si>
    <t> NYWN-OP1 Upstate NY Transplant Svcs</t>
  </si>
  <si>
    <t> OHLB-OP1 LifeBanc</t>
  </si>
  <si>
    <t> OHLC-OP1 Life Connection of Ohio</t>
  </si>
  <si>
    <t> OHLP-OP1 Lifeline of Ohio</t>
  </si>
  <si>
    <t>Data subject to change based on future data submission or correction.</t>
  </si>
  <si>
    <t>Page 2 of 2</t>
  </si>
  <si>
    <t>Based on OPTN data as of December 4, 2015</t>
  </si>
  <si>
    <t> OHOV-OP1 LifeCenter Organ Donor Network</t>
  </si>
  <si>
    <t> OKOP-OP1 LifeShare Transplant Donor Svcs of OK</t>
  </si>
  <si>
    <t> ORUO-IO1 Pacific NW Transplant Bank</t>
  </si>
  <si>
    <t> PADV-OP1 Gift of Life Donor Program</t>
  </si>
  <si>
    <t> PATF-OP1 Center for Organ Recovery and Educ.</t>
  </si>
  <si>
    <t> PRLL-OP1 LifeLink of Puerto Rico</t>
  </si>
  <si>
    <t> SCOP-OP1 LifePoint, Inc.</t>
  </si>
  <si>
    <t> TNDS-OP1 Tennessee Donor Svcs</t>
  </si>
  <si>
    <t> TNMS-OP1 Mid-South Transplant Foundation</t>
  </si>
  <si>
    <t> TXGC-OP1 LifeGift Organ Donation Ctr</t>
  </si>
  <si>
    <t> TXSA-OP1 Texas Organ Sharing Alliance</t>
  </si>
  <si>
    <t> TXSB-OP1 Southwest Transplant Alliance</t>
  </si>
  <si>
    <t> UTOP-OP1 Intermountain Donor Services</t>
  </si>
  <si>
    <t> VATB-OP1 LifeNet Health</t>
  </si>
  <si>
    <t> WALC-OP1 LifeCenter Northwest</t>
  </si>
  <si>
    <t> WIDN-OP1 Wisconsin Donor Network</t>
  </si>
  <si>
    <t> WIUW-IO1 UW Health Organ and Tissue Donation</t>
  </si>
  <si>
    <t>Registrations</t>
  </si>
  <si>
    <t>Candidates</t>
  </si>
  <si>
    <t>Waitlist : Count by Donation Service Area</t>
  </si>
  <si>
    <t>Current U.S. Waiting List</t>
  </si>
  <si>
    <t>For Organ = Kidney, Format = Portrait</t>
  </si>
  <si>
    <t>Transplant</t>
  </si>
  <si>
    <t>WL Additions</t>
  </si>
  <si>
    <t>All Removal Reason</t>
  </si>
  <si>
    <t>Deceased Donor Transplant</t>
  </si>
  <si>
    <t>Living Donor Transplant</t>
  </si>
  <si>
    <t>Deceased Donor Emergency Tx</t>
  </si>
  <si>
    <t>Patient died during TX procedure</t>
  </si>
  <si>
    <t>Transplanted in another country</t>
  </si>
  <si>
    <t>Unable to contact candidate</t>
  </si>
  <si>
    <t>Waiting for KP, will not Accept Isol. Or</t>
  </si>
  <si>
    <t>Also Waiting for KP; recvd KP</t>
  </si>
  <si>
    <t>Also Waiting for KP; recvd Pancreas Alon</t>
  </si>
  <si>
    <t>Refused transplant</t>
  </si>
  <si>
    <t>Transferred to another center</t>
  </si>
  <si>
    <t>Died</t>
  </si>
  <si>
    <t>Other</t>
  </si>
  <si>
    <t>Condition Improved</t>
  </si>
  <si>
    <t>Too Sick to Transplant</t>
  </si>
  <si>
    <t>Transplanted At Another Center</t>
  </si>
  <si>
    <t>WL Removals</t>
  </si>
  <si>
    <t>WL</t>
  </si>
  <si>
    <t>All Time</t>
  </si>
  <si>
    <t> Candidates</t>
  </si>
  <si>
    <t>% Candidates</t>
  </si>
  <si>
    <t>Time (Months)</t>
  </si>
  <si>
    <t>[0,1)</t>
  </si>
  <si>
    <t>[1,3)</t>
  </si>
  <si>
    <t>[3,6)</t>
  </si>
  <si>
    <t>[6,12)</t>
  </si>
  <si>
    <t>[12,24]</t>
  </si>
  <si>
    <t>[24, 36)</t>
  </si>
  <si>
    <t>[36, 60)</t>
  </si>
  <si>
    <t>[60, Inf)</t>
  </si>
  <si>
    <t>Calculation for Transplant Eligible</t>
  </si>
  <si>
    <t>Region</t>
  </si>
  <si>
    <t>Total Candidates</t>
  </si>
  <si>
    <t>Transplants/Candidate</t>
  </si>
  <si>
    <t>OneLegacy</t>
  </si>
  <si>
    <t>Gift of Hope</t>
  </si>
  <si>
    <t>Indiana Donor Network</t>
  </si>
  <si>
    <t>LifeSource Upper Midwest OPO</t>
  </si>
  <si>
    <t>Deceased Donor TX</t>
  </si>
  <si>
    <t>Additions</t>
  </si>
  <si>
    <t>Deceased Donor TX-Eligible Additions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</si>
</sst>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164" fontId="0" fillId="0" borderId="0" xfId="1" applyNumberFormat="1" applyFont="1"/>
    <xf numFmtId="0" fontId="2" fillId="0" borderId="0" xfId="0" applyFont="1"/>
    <xf numFmtId="3" fontId="2" fillId="0" borderId="0" xfId="0" applyNumberFormat="1" applyFont="1"/>
    <xf numFmtId="0" fontId="2" fillId="2" borderId="0" xfId="0" applyFont="1" applyFill="1"/>
    <xf numFmtId="165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6"/>
  <sheetViews>
    <sheetView topLeftCell="V7" workbookViewId="0">
      <selection activeCell="AI27" activeCellId="3" sqref="AI8 AI20 AI21 AI27"/>
    </sheetView>
  </sheetViews>
  <sheetFormatPr defaultRowHeight="15" x14ac:dyDescent="0.25"/>
  <cols>
    <col min="16" max="16" width="9.140625" style="5"/>
    <col min="19" max="24" width="9.140625" style="5"/>
    <col min="27" max="30" width="9.140625" style="5"/>
  </cols>
  <sheetData>
    <row r="1" spans="1:36" x14ac:dyDescent="0.25">
      <c r="A1" t="s">
        <v>70</v>
      </c>
      <c r="C1" t="s">
        <v>0</v>
      </c>
      <c r="D1" t="s">
        <v>1</v>
      </c>
      <c r="E1" t="s">
        <v>2</v>
      </c>
      <c r="G1" t="s">
        <v>71</v>
      </c>
      <c r="I1" t="s">
        <v>65</v>
      </c>
      <c r="J1" t="s">
        <v>66</v>
      </c>
      <c r="L1" t="s">
        <v>89</v>
      </c>
      <c r="N1" t="s">
        <v>72</v>
      </c>
      <c r="O1" t="s">
        <v>73</v>
      </c>
      <c r="P1" s="5" t="s">
        <v>74</v>
      </c>
      <c r="Q1" t="s">
        <v>75</v>
      </c>
      <c r="R1" t="s">
        <v>76</v>
      </c>
      <c r="S1" s="5" t="s">
        <v>77</v>
      </c>
      <c r="T1" s="5" t="s">
        <v>78</v>
      </c>
      <c r="U1" s="5" t="s">
        <v>79</v>
      </c>
      <c r="V1" s="5" t="s">
        <v>80</v>
      </c>
      <c r="W1" s="5" t="s">
        <v>81</v>
      </c>
      <c r="X1" s="5" t="s">
        <v>82</v>
      </c>
      <c r="Y1" t="s">
        <v>83</v>
      </c>
      <c r="Z1" t="s">
        <v>84</v>
      </c>
      <c r="AA1" s="5" t="s">
        <v>85</v>
      </c>
      <c r="AB1" s="5" t="s">
        <v>86</v>
      </c>
      <c r="AC1" s="5" t="s">
        <v>87</v>
      </c>
      <c r="AD1" s="5" t="s">
        <v>88</v>
      </c>
      <c r="AE1" t="s">
        <v>103</v>
      </c>
      <c r="AG1" t="s">
        <v>90</v>
      </c>
      <c r="AI1" t="s">
        <v>65</v>
      </c>
      <c r="AJ1" t="s">
        <v>66</v>
      </c>
    </row>
    <row r="2" spans="1:36" x14ac:dyDescent="0.25">
      <c r="A2" t="s">
        <v>3</v>
      </c>
      <c r="C2" s="1">
        <v>17107</v>
      </c>
      <c r="D2" s="1">
        <v>11570</v>
      </c>
      <c r="E2" s="1">
        <v>5537</v>
      </c>
      <c r="G2" t="s">
        <v>3</v>
      </c>
      <c r="I2" s="1">
        <v>37780</v>
      </c>
      <c r="J2" s="1">
        <v>36156</v>
      </c>
      <c r="L2" t="s">
        <v>3</v>
      </c>
      <c r="N2" s="1">
        <v>34463</v>
      </c>
      <c r="O2" s="1">
        <v>11568</v>
      </c>
      <c r="P2" s="6">
        <v>5283</v>
      </c>
      <c r="Q2">
        <v>2</v>
      </c>
      <c r="R2">
        <v>1</v>
      </c>
      <c r="S2" s="5">
        <v>56</v>
      </c>
      <c r="T2" s="5">
        <v>641</v>
      </c>
      <c r="U2" s="5">
        <v>23</v>
      </c>
      <c r="V2" s="5">
        <v>318</v>
      </c>
      <c r="W2" s="5">
        <v>1</v>
      </c>
      <c r="X2" s="5">
        <v>500</v>
      </c>
      <c r="Y2" s="1">
        <v>1801</v>
      </c>
      <c r="Z2" s="1">
        <v>4745</v>
      </c>
      <c r="AA2" s="6">
        <v>3278</v>
      </c>
      <c r="AB2" s="5">
        <v>201</v>
      </c>
      <c r="AC2" s="6">
        <v>3668</v>
      </c>
      <c r="AD2" s="6">
        <v>2377</v>
      </c>
      <c r="AE2" s="1">
        <f>J2-P2-S2-T2-V2-U2-W2-X2-AA2-AB2-AD2-AC2</f>
        <v>19810</v>
      </c>
      <c r="AG2" t="s">
        <v>3</v>
      </c>
      <c r="AI2" s="1">
        <v>108965</v>
      </c>
      <c r="AJ2" s="1">
        <v>101035</v>
      </c>
    </row>
    <row r="3" spans="1:36" x14ac:dyDescent="0.25">
      <c r="A3" t="s">
        <v>4</v>
      </c>
      <c r="C3">
        <v>234</v>
      </c>
      <c r="D3">
        <v>139</v>
      </c>
      <c r="E3">
        <v>95</v>
      </c>
      <c r="G3" t="s">
        <v>4</v>
      </c>
      <c r="I3" s="1">
        <v>574</v>
      </c>
      <c r="J3" s="1">
        <v>570</v>
      </c>
      <c r="L3" t="s">
        <v>4</v>
      </c>
      <c r="N3">
        <v>626</v>
      </c>
      <c r="O3">
        <v>139</v>
      </c>
      <c r="P3" s="5">
        <v>87</v>
      </c>
      <c r="Q3">
        <v>0</v>
      </c>
      <c r="R3">
        <v>0</v>
      </c>
      <c r="S3" s="5">
        <v>1</v>
      </c>
      <c r="T3" s="5">
        <v>1</v>
      </c>
      <c r="U3" s="5">
        <v>0</v>
      </c>
      <c r="V3" s="5">
        <v>7</v>
      </c>
      <c r="W3" s="5">
        <v>0</v>
      </c>
      <c r="X3" s="5">
        <v>0</v>
      </c>
      <c r="Y3">
        <v>20</v>
      </c>
      <c r="Z3">
        <v>204</v>
      </c>
      <c r="AA3" s="5">
        <v>28</v>
      </c>
      <c r="AB3" s="5">
        <v>1</v>
      </c>
      <c r="AC3" s="5">
        <v>28</v>
      </c>
      <c r="AD3" s="5">
        <v>110</v>
      </c>
      <c r="AE3" s="1">
        <f t="shared" ref="AE3:AE60" si="0">J3-P3-S3-T3-V3-U3-W3-X3-AA3-AB3-AD3-AC3</f>
        <v>307</v>
      </c>
      <c r="AG3" t="s">
        <v>4</v>
      </c>
      <c r="AI3" s="1">
        <v>3245</v>
      </c>
      <c r="AJ3" s="1">
        <v>3245</v>
      </c>
    </row>
    <row r="4" spans="1:36" x14ac:dyDescent="0.25">
      <c r="A4" t="s">
        <v>5</v>
      </c>
      <c r="C4">
        <v>67</v>
      </c>
      <c r="D4">
        <v>57</v>
      </c>
      <c r="E4">
        <v>10</v>
      </c>
      <c r="G4" t="s">
        <v>5</v>
      </c>
      <c r="I4">
        <v>120</v>
      </c>
      <c r="J4">
        <v>119</v>
      </c>
      <c r="L4" t="s">
        <v>5</v>
      </c>
      <c r="N4">
        <v>114</v>
      </c>
      <c r="O4">
        <v>57</v>
      </c>
      <c r="P4" s="5">
        <v>10</v>
      </c>
      <c r="Q4">
        <v>0</v>
      </c>
      <c r="R4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1</v>
      </c>
      <c r="Y4">
        <v>6</v>
      </c>
      <c r="Z4">
        <v>10</v>
      </c>
      <c r="AA4" s="5">
        <v>14</v>
      </c>
      <c r="AB4" s="5">
        <v>0</v>
      </c>
      <c r="AC4" s="5">
        <v>9</v>
      </c>
      <c r="AD4" s="5">
        <v>7</v>
      </c>
      <c r="AE4" s="1">
        <f t="shared" si="0"/>
        <v>78</v>
      </c>
      <c r="AG4" t="s">
        <v>5</v>
      </c>
      <c r="AI4">
        <v>258</v>
      </c>
      <c r="AJ4">
        <v>257</v>
      </c>
    </row>
    <row r="5" spans="1:36" x14ac:dyDescent="0.25">
      <c r="A5" t="s">
        <v>6</v>
      </c>
      <c r="C5">
        <v>432</v>
      </c>
      <c r="D5">
        <v>302</v>
      </c>
      <c r="E5">
        <v>130</v>
      </c>
      <c r="G5" t="s">
        <v>6</v>
      </c>
      <c r="I5" s="1">
        <v>770</v>
      </c>
      <c r="J5" s="1">
        <v>767</v>
      </c>
      <c r="L5" t="s">
        <v>6</v>
      </c>
      <c r="N5">
        <v>746</v>
      </c>
      <c r="O5">
        <v>302</v>
      </c>
      <c r="P5" s="5">
        <v>126</v>
      </c>
      <c r="Q5">
        <v>0</v>
      </c>
      <c r="R5">
        <v>0</v>
      </c>
      <c r="S5" s="5">
        <v>0</v>
      </c>
      <c r="T5" s="5">
        <v>8</v>
      </c>
      <c r="U5" s="5">
        <v>0</v>
      </c>
      <c r="V5" s="5">
        <v>3</v>
      </c>
      <c r="W5" s="5">
        <v>0</v>
      </c>
      <c r="X5" s="5">
        <v>10</v>
      </c>
      <c r="Y5">
        <v>26</v>
      </c>
      <c r="Z5">
        <v>97</v>
      </c>
      <c r="AA5" s="5">
        <v>61</v>
      </c>
      <c r="AB5" s="5">
        <v>5</v>
      </c>
      <c r="AC5" s="5">
        <v>79</v>
      </c>
      <c r="AD5" s="5">
        <v>29</v>
      </c>
      <c r="AE5" s="1">
        <f t="shared" si="0"/>
        <v>446</v>
      </c>
      <c r="AG5" t="s">
        <v>6</v>
      </c>
      <c r="AI5" s="1">
        <v>1972</v>
      </c>
      <c r="AJ5" s="1">
        <v>1965</v>
      </c>
    </row>
    <row r="6" spans="1:36" x14ac:dyDescent="0.25">
      <c r="A6" t="s">
        <v>7</v>
      </c>
      <c r="C6">
        <v>645</v>
      </c>
      <c r="D6">
        <v>440</v>
      </c>
      <c r="E6">
        <v>205</v>
      </c>
      <c r="G6" t="s">
        <v>7</v>
      </c>
      <c r="I6" s="1">
        <v>1931</v>
      </c>
      <c r="J6" s="1">
        <v>1905</v>
      </c>
      <c r="L6" t="s">
        <v>7</v>
      </c>
      <c r="N6" s="1">
        <v>1885</v>
      </c>
      <c r="O6">
        <v>440</v>
      </c>
      <c r="P6" s="5">
        <v>204</v>
      </c>
      <c r="Q6">
        <v>0</v>
      </c>
      <c r="R6">
        <v>0</v>
      </c>
      <c r="S6" s="5">
        <v>2</v>
      </c>
      <c r="T6" s="5">
        <v>32</v>
      </c>
      <c r="U6" s="5">
        <v>0</v>
      </c>
      <c r="V6" s="5">
        <v>30</v>
      </c>
      <c r="W6" s="5">
        <v>0</v>
      </c>
      <c r="X6" s="5">
        <v>71</v>
      </c>
      <c r="Y6">
        <v>100</v>
      </c>
      <c r="Z6">
        <v>420</v>
      </c>
      <c r="AA6" s="5">
        <v>112</v>
      </c>
      <c r="AB6" s="5">
        <v>7</v>
      </c>
      <c r="AC6" s="5">
        <v>307</v>
      </c>
      <c r="AD6" s="5">
        <v>160</v>
      </c>
      <c r="AE6" s="1">
        <f t="shared" si="0"/>
        <v>980</v>
      </c>
      <c r="AG6" t="s">
        <v>7</v>
      </c>
      <c r="AI6" s="1">
        <v>8930</v>
      </c>
      <c r="AJ6" s="1">
        <v>8827</v>
      </c>
    </row>
    <row r="7" spans="1:36" x14ac:dyDescent="0.25">
      <c r="A7" t="s">
        <v>8</v>
      </c>
      <c r="C7">
        <v>302</v>
      </c>
      <c r="D7">
        <v>257</v>
      </c>
      <c r="E7">
        <v>45</v>
      </c>
      <c r="G7" t="s">
        <v>8</v>
      </c>
      <c r="I7" s="1">
        <v>631</v>
      </c>
      <c r="J7" s="1">
        <v>631</v>
      </c>
      <c r="L7" t="s">
        <v>8</v>
      </c>
      <c r="N7">
        <v>461</v>
      </c>
      <c r="O7">
        <v>257</v>
      </c>
      <c r="P7" s="5">
        <v>44</v>
      </c>
      <c r="Q7">
        <v>0</v>
      </c>
      <c r="R7">
        <v>0</v>
      </c>
      <c r="S7" s="5">
        <v>1</v>
      </c>
      <c r="T7" s="5">
        <v>3</v>
      </c>
      <c r="U7" s="5">
        <v>0</v>
      </c>
      <c r="V7" s="5">
        <v>4</v>
      </c>
      <c r="W7" s="5">
        <v>0</v>
      </c>
      <c r="X7" s="5">
        <v>15</v>
      </c>
      <c r="Y7">
        <v>8</v>
      </c>
      <c r="Z7">
        <v>41</v>
      </c>
      <c r="AA7" s="5">
        <v>29</v>
      </c>
      <c r="AB7" s="5">
        <v>4</v>
      </c>
      <c r="AC7" s="5">
        <v>30</v>
      </c>
      <c r="AD7" s="5">
        <v>25</v>
      </c>
      <c r="AE7" s="1">
        <f t="shared" si="0"/>
        <v>476</v>
      </c>
      <c r="AG7" t="s">
        <v>8</v>
      </c>
      <c r="AI7" s="1">
        <v>1251</v>
      </c>
      <c r="AJ7" s="1">
        <v>1251</v>
      </c>
    </row>
    <row r="8" spans="1:36" s="2" customFormat="1" x14ac:dyDescent="0.25">
      <c r="A8" s="2" t="s">
        <v>9</v>
      </c>
      <c r="C8" s="2">
        <v>875</v>
      </c>
      <c r="D8" s="2">
        <v>610</v>
      </c>
      <c r="E8" s="2">
        <v>265</v>
      </c>
      <c r="G8" s="2" t="s">
        <v>9</v>
      </c>
      <c r="I8" s="3">
        <v>2173</v>
      </c>
      <c r="J8" s="3">
        <v>2164</v>
      </c>
      <c r="L8" s="2" t="s">
        <v>9</v>
      </c>
      <c r="N8" s="3">
        <v>1713</v>
      </c>
      <c r="O8" s="2">
        <v>610</v>
      </c>
      <c r="P8" s="7">
        <v>259</v>
      </c>
      <c r="Q8" s="2">
        <v>0</v>
      </c>
      <c r="R8" s="2">
        <v>0</v>
      </c>
      <c r="S8" s="7">
        <v>10</v>
      </c>
      <c r="T8" s="7">
        <v>26</v>
      </c>
      <c r="U8" s="7">
        <v>0</v>
      </c>
      <c r="V8" s="7">
        <v>2</v>
      </c>
      <c r="W8" s="7">
        <v>0</v>
      </c>
      <c r="X8" s="7">
        <v>22</v>
      </c>
      <c r="Y8" s="2">
        <v>91</v>
      </c>
      <c r="Z8" s="2">
        <v>244</v>
      </c>
      <c r="AA8" s="7">
        <v>205</v>
      </c>
      <c r="AB8" s="7">
        <v>10</v>
      </c>
      <c r="AC8" s="7">
        <v>150</v>
      </c>
      <c r="AD8" s="7">
        <v>84</v>
      </c>
      <c r="AE8" s="1">
        <f>J8-P8-S8-T8-V8-U8-W8-X8-AA8-AB8-AD8-AC8</f>
        <v>1396</v>
      </c>
      <c r="AG8" s="2" t="s">
        <v>9</v>
      </c>
      <c r="AI8" s="3">
        <v>7462</v>
      </c>
      <c r="AJ8" s="3">
        <v>7420</v>
      </c>
    </row>
    <row r="9" spans="1:36" x14ac:dyDescent="0.25">
      <c r="A9" t="s">
        <v>10</v>
      </c>
      <c r="C9">
        <v>217</v>
      </c>
      <c r="D9">
        <v>137</v>
      </c>
      <c r="E9">
        <v>80</v>
      </c>
      <c r="G9" t="s">
        <v>10</v>
      </c>
      <c r="I9" s="1">
        <v>620</v>
      </c>
      <c r="J9" s="1">
        <v>620</v>
      </c>
      <c r="L9" t="s">
        <v>10</v>
      </c>
      <c r="N9">
        <v>419</v>
      </c>
      <c r="O9">
        <v>137</v>
      </c>
      <c r="P9" s="5">
        <v>80</v>
      </c>
      <c r="Q9">
        <v>0</v>
      </c>
      <c r="R9">
        <v>0</v>
      </c>
      <c r="S9" s="5">
        <v>1</v>
      </c>
      <c r="T9" s="5">
        <v>3</v>
      </c>
      <c r="U9" s="5">
        <v>0</v>
      </c>
      <c r="V9" s="5">
        <v>4</v>
      </c>
      <c r="W9" s="5">
        <v>0</v>
      </c>
      <c r="X9" s="5">
        <v>3</v>
      </c>
      <c r="Y9">
        <v>31</v>
      </c>
      <c r="Z9">
        <v>49</v>
      </c>
      <c r="AA9" s="5">
        <v>35</v>
      </c>
      <c r="AB9" s="5">
        <v>2</v>
      </c>
      <c r="AC9" s="5">
        <v>37</v>
      </c>
      <c r="AD9" s="5">
        <v>37</v>
      </c>
      <c r="AE9" s="1">
        <f t="shared" si="0"/>
        <v>418</v>
      </c>
      <c r="AG9" t="s">
        <v>10</v>
      </c>
      <c r="AI9" s="1">
        <v>1944</v>
      </c>
      <c r="AJ9" s="1">
        <v>1939</v>
      </c>
    </row>
    <row r="10" spans="1:36" x14ac:dyDescent="0.25">
      <c r="A10" t="s">
        <v>11</v>
      </c>
      <c r="C10">
        <v>243</v>
      </c>
      <c r="D10">
        <v>138</v>
      </c>
      <c r="E10">
        <v>105</v>
      </c>
      <c r="G10" t="s">
        <v>11</v>
      </c>
      <c r="I10" s="1">
        <v>633</v>
      </c>
      <c r="J10" s="1">
        <v>628</v>
      </c>
      <c r="L10" t="s">
        <v>11</v>
      </c>
      <c r="N10">
        <v>491</v>
      </c>
      <c r="O10">
        <v>138</v>
      </c>
      <c r="P10" s="5">
        <v>105</v>
      </c>
      <c r="Q10">
        <v>0</v>
      </c>
      <c r="R10">
        <v>0</v>
      </c>
      <c r="S10" s="5">
        <v>0</v>
      </c>
      <c r="T10" s="5">
        <v>13</v>
      </c>
      <c r="U10" s="5">
        <v>0</v>
      </c>
      <c r="V10" s="5">
        <v>9</v>
      </c>
      <c r="W10" s="5">
        <v>0</v>
      </c>
      <c r="X10" s="5">
        <v>10</v>
      </c>
      <c r="Y10">
        <v>32</v>
      </c>
      <c r="Z10">
        <v>99</v>
      </c>
      <c r="AA10" s="5">
        <v>29</v>
      </c>
      <c r="AB10" s="5">
        <v>2</v>
      </c>
      <c r="AC10" s="5">
        <v>37</v>
      </c>
      <c r="AD10" s="5">
        <v>17</v>
      </c>
      <c r="AE10" s="1">
        <f t="shared" si="0"/>
        <v>406</v>
      </c>
      <c r="AG10" t="s">
        <v>11</v>
      </c>
      <c r="AI10" s="1">
        <v>1954</v>
      </c>
      <c r="AJ10" s="1">
        <v>1948</v>
      </c>
    </row>
    <row r="11" spans="1:36" x14ac:dyDescent="0.25">
      <c r="A11" t="s">
        <v>12</v>
      </c>
      <c r="C11">
        <v>82</v>
      </c>
      <c r="D11">
        <v>49</v>
      </c>
      <c r="E11">
        <v>33</v>
      </c>
      <c r="G11" t="s">
        <v>12</v>
      </c>
      <c r="I11">
        <v>149</v>
      </c>
      <c r="J11">
        <v>149</v>
      </c>
      <c r="L11" t="s">
        <v>12</v>
      </c>
      <c r="N11">
        <v>164</v>
      </c>
      <c r="O11">
        <v>49</v>
      </c>
      <c r="P11" s="5">
        <v>31</v>
      </c>
      <c r="Q11">
        <v>0</v>
      </c>
      <c r="R11">
        <v>0</v>
      </c>
      <c r="S11" s="5">
        <v>0</v>
      </c>
      <c r="T11" s="5">
        <v>1</v>
      </c>
      <c r="U11" s="5">
        <v>0</v>
      </c>
      <c r="V11" s="5">
        <v>0</v>
      </c>
      <c r="W11" s="5">
        <v>0</v>
      </c>
      <c r="X11" s="5">
        <v>2</v>
      </c>
      <c r="Y11">
        <v>12</v>
      </c>
      <c r="Z11">
        <v>34</v>
      </c>
      <c r="AA11" s="5">
        <v>18</v>
      </c>
      <c r="AB11" s="5">
        <v>0</v>
      </c>
      <c r="AC11" s="5">
        <v>13</v>
      </c>
      <c r="AD11" s="5">
        <v>4</v>
      </c>
      <c r="AE11" s="1">
        <f t="shared" si="0"/>
        <v>80</v>
      </c>
      <c r="AG11" t="s">
        <v>12</v>
      </c>
      <c r="AI11">
        <v>494</v>
      </c>
      <c r="AJ11">
        <v>494</v>
      </c>
    </row>
    <row r="12" spans="1:36" x14ac:dyDescent="0.25">
      <c r="A12" t="s">
        <v>13</v>
      </c>
      <c r="C12">
        <v>290</v>
      </c>
      <c r="D12">
        <v>176</v>
      </c>
      <c r="E12">
        <v>114</v>
      </c>
      <c r="G12" t="s">
        <v>13</v>
      </c>
      <c r="I12" s="1">
        <v>731</v>
      </c>
      <c r="J12" s="1">
        <v>720</v>
      </c>
      <c r="L12" t="s">
        <v>13</v>
      </c>
      <c r="N12">
        <v>595</v>
      </c>
      <c r="O12">
        <v>176</v>
      </c>
      <c r="P12" s="5">
        <v>114</v>
      </c>
      <c r="Q12">
        <v>0</v>
      </c>
      <c r="R12">
        <v>0</v>
      </c>
      <c r="S12" s="5">
        <v>2</v>
      </c>
      <c r="T12" s="5">
        <v>12</v>
      </c>
      <c r="U12" s="5">
        <v>0</v>
      </c>
      <c r="V12" s="5">
        <v>13</v>
      </c>
      <c r="W12" s="5">
        <v>0</v>
      </c>
      <c r="X12" s="5">
        <v>4</v>
      </c>
      <c r="Y12">
        <v>21</v>
      </c>
      <c r="Z12">
        <v>80</v>
      </c>
      <c r="AA12" s="5">
        <v>40</v>
      </c>
      <c r="AB12" s="5">
        <v>4</v>
      </c>
      <c r="AC12" s="5">
        <v>44</v>
      </c>
      <c r="AD12" s="5">
        <v>85</v>
      </c>
      <c r="AE12" s="1">
        <f t="shared" si="0"/>
        <v>402</v>
      </c>
      <c r="AG12" t="s">
        <v>13</v>
      </c>
      <c r="AI12" s="1">
        <v>1827</v>
      </c>
      <c r="AJ12" s="1">
        <v>1809</v>
      </c>
    </row>
    <row r="13" spans="1:36" x14ac:dyDescent="0.25">
      <c r="A13" t="s">
        <v>14</v>
      </c>
      <c r="C13">
        <v>138</v>
      </c>
      <c r="D13">
        <v>113</v>
      </c>
      <c r="E13">
        <v>25</v>
      </c>
      <c r="G13" t="s">
        <v>14</v>
      </c>
      <c r="I13">
        <v>241</v>
      </c>
      <c r="J13">
        <v>239</v>
      </c>
      <c r="L13" t="s">
        <v>14</v>
      </c>
      <c r="N13">
        <v>229</v>
      </c>
      <c r="O13">
        <v>113</v>
      </c>
      <c r="P13" s="5">
        <v>25</v>
      </c>
      <c r="Q13">
        <v>0</v>
      </c>
      <c r="R13">
        <v>0</v>
      </c>
      <c r="S13" s="5">
        <v>0</v>
      </c>
      <c r="T13" s="5">
        <v>3</v>
      </c>
      <c r="U13" s="5">
        <v>0</v>
      </c>
      <c r="V13" s="5">
        <v>0</v>
      </c>
      <c r="W13" s="5">
        <v>0</v>
      </c>
      <c r="X13" s="5">
        <v>1</v>
      </c>
      <c r="Y13">
        <v>5</v>
      </c>
      <c r="Z13">
        <v>26</v>
      </c>
      <c r="AA13" s="5">
        <v>26</v>
      </c>
      <c r="AB13" s="5">
        <v>0</v>
      </c>
      <c r="AC13" s="5">
        <v>15</v>
      </c>
      <c r="AD13" s="5">
        <v>15</v>
      </c>
      <c r="AE13" s="1">
        <f t="shared" si="0"/>
        <v>154</v>
      </c>
      <c r="AG13" t="s">
        <v>14</v>
      </c>
      <c r="AI13">
        <v>577</v>
      </c>
      <c r="AJ13">
        <v>576</v>
      </c>
    </row>
    <row r="14" spans="1:36" x14ac:dyDescent="0.25">
      <c r="A14" t="s">
        <v>15</v>
      </c>
      <c r="C14">
        <v>364</v>
      </c>
      <c r="D14">
        <v>260</v>
      </c>
      <c r="E14">
        <v>104</v>
      </c>
      <c r="G14" t="s">
        <v>15</v>
      </c>
      <c r="I14" s="1">
        <v>800</v>
      </c>
      <c r="J14" s="1">
        <v>790</v>
      </c>
      <c r="L14" t="s">
        <v>15</v>
      </c>
      <c r="N14">
        <v>578</v>
      </c>
      <c r="O14">
        <v>260</v>
      </c>
      <c r="P14" s="5">
        <v>104</v>
      </c>
      <c r="Q14">
        <v>0</v>
      </c>
      <c r="R14">
        <v>0</v>
      </c>
      <c r="S14" s="5">
        <v>2</v>
      </c>
      <c r="T14" s="5">
        <v>8</v>
      </c>
      <c r="U14" s="5">
        <v>0</v>
      </c>
      <c r="V14" s="5">
        <v>0</v>
      </c>
      <c r="W14" s="5">
        <v>1</v>
      </c>
      <c r="X14" s="5">
        <v>12</v>
      </c>
      <c r="Y14">
        <v>26</v>
      </c>
      <c r="Z14">
        <v>72</v>
      </c>
      <c r="AA14" s="5">
        <v>30</v>
      </c>
      <c r="AB14" s="5">
        <v>3</v>
      </c>
      <c r="AC14" s="5">
        <v>33</v>
      </c>
      <c r="AD14" s="5">
        <v>27</v>
      </c>
      <c r="AE14" s="1">
        <f t="shared" si="0"/>
        <v>570</v>
      </c>
      <c r="AG14" t="s">
        <v>15</v>
      </c>
      <c r="AI14" s="1">
        <v>2013</v>
      </c>
      <c r="AJ14" s="1">
        <v>1978</v>
      </c>
    </row>
    <row r="15" spans="1:36" x14ac:dyDescent="0.25">
      <c r="A15" t="s">
        <v>16</v>
      </c>
      <c r="C15">
        <v>221</v>
      </c>
      <c r="D15">
        <v>173</v>
      </c>
      <c r="E15">
        <v>48</v>
      </c>
      <c r="G15" t="s">
        <v>16</v>
      </c>
      <c r="I15" s="1">
        <v>488</v>
      </c>
      <c r="J15" s="1">
        <v>487</v>
      </c>
      <c r="L15" t="s">
        <v>16</v>
      </c>
      <c r="N15">
        <v>440</v>
      </c>
      <c r="O15">
        <v>173</v>
      </c>
      <c r="P15" s="5">
        <v>48</v>
      </c>
      <c r="Q15">
        <v>0</v>
      </c>
      <c r="R15">
        <v>0</v>
      </c>
      <c r="S15" s="5">
        <v>1</v>
      </c>
      <c r="T15" s="5">
        <v>30</v>
      </c>
      <c r="U15" s="5">
        <v>1</v>
      </c>
      <c r="V15" s="5">
        <v>0</v>
      </c>
      <c r="W15" s="5">
        <v>0</v>
      </c>
      <c r="X15" s="5">
        <v>3</v>
      </c>
      <c r="Y15">
        <v>9</v>
      </c>
      <c r="Z15">
        <v>62</v>
      </c>
      <c r="AA15" s="5">
        <v>21</v>
      </c>
      <c r="AB15" s="5">
        <v>0</v>
      </c>
      <c r="AC15" s="5">
        <v>47</v>
      </c>
      <c r="AD15" s="5">
        <v>45</v>
      </c>
      <c r="AE15" s="1">
        <f t="shared" si="0"/>
        <v>291</v>
      </c>
      <c r="AG15" t="s">
        <v>16</v>
      </c>
      <c r="AI15" s="1">
        <v>1214</v>
      </c>
      <c r="AJ15" s="1">
        <v>1213</v>
      </c>
    </row>
    <row r="16" spans="1:36" x14ac:dyDescent="0.25">
      <c r="A16" t="s">
        <v>17</v>
      </c>
      <c r="C16">
        <v>257</v>
      </c>
      <c r="D16">
        <v>209</v>
      </c>
      <c r="E16">
        <v>48</v>
      </c>
      <c r="G16" t="s">
        <v>17</v>
      </c>
      <c r="I16">
        <v>452</v>
      </c>
      <c r="J16">
        <v>451</v>
      </c>
      <c r="L16" t="s">
        <v>17</v>
      </c>
      <c r="N16">
        <v>411</v>
      </c>
      <c r="O16">
        <v>209</v>
      </c>
      <c r="P16" s="5">
        <v>48</v>
      </c>
      <c r="Q16">
        <v>0</v>
      </c>
      <c r="R16">
        <v>0</v>
      </c>
      <c r="S16" s="5">
        <v>1</v>
      </c>
      <c r="T16" s="5">
        <v>7</v>
      </c>
      <c r="U16" s="5">
        <v>0</v>
      </c>
      <c r="V16" s="5">
        <v>0</v>
      </c>
      <c r="W16" s="5">
        <v>0</v>
      </c>
      <c r="X16" s="5">
        <v>14</v>
      </c>
      <c r="Y16">
        <v>9</v>
      </c>
      <c r="Z16">
        <v>46</v>
      </c>
      <c r="AA16" s="5">
        <v>24</v>
      </c>
      <c r="AB16" s="5">
        <v>2</v>
      </c>
      <c r="AC16" s="5">
        <v>21</v>
      </c>
      <c r="AD16" s="5">
        <v>30</v>
      </c>
      <c r="AE16" s="1">
        <f t="shared" si="0"/>
        <v>304</v>
      </c>
      <c r="AG16" t="s">
        <v>17</v>
      </c>
      <c r="AI16">
        <v>936</v>
      </c>
      <c r="AJ16">
        <v>930</v>
      </c>
    </row>
    <row r="17" spans="1:36" x14ac:dyDescent="0.25">
      <c r="A17" t="s">
        <v>18</v>
      </c>
      <c r="C17">
        <v>464</v>
      </c>
      <c r="D17">
        <v>288</v>
      </c>
      <c r="E17">
        <v>176</v>
      </c>
      <c r="G17" t="s">
        <v>18</v>
      </c>
      <c r="I17" s="1">
        <v>1581</v>
      </c>
      <c r="J17" s="1">
        <v>1572</v>
      </c>
      <c r="L17" t="s">
        <v>18</v>
      </c>
      <c r="N17">
        <v>964</v>
      </c>
      <c r="O17">
        <v>288</v>
      </c>
      <c r="P17" s="5">
        <v>166</v>
      </c>
      <c r="Q17">
        <v>0</v>
      </c>
      <c r="R17">
        <v>0</v>
      </c>
      <c r="S17" s="5">
        <v>0</v>
      </c>
      <c r="T17" s="5">
        <v>18</v>
      </c>
      <c r="U17" s="5">
        <v>0</v>
      </c>
      <c r="V17" s="5">
        <v>18</v>
      </c>
      <c r="W17" s="5">
        <v>0</v>
      </c>
      <c r="X17" s="5">
        <v>11</v>
      </c>
      <c r="Y17">
        <v>33</v>
      </c>
      <c r="Z17">
        <v>128</v>
      </c>
      <c r="AA17" s="5">
        <v>158</v>
      </c>
      <c r="AB17" s="5">
        <v>1</v>
      </c>
      <c r="AC17" s="5">
        <v>61</v>
      </c>
      <c r="AD17" s="5">
        <v>82</v>
      </c>
      <c r="AE17" s="1">
        <f t="shared" si="0"/>
        <v>1057</v>
      </c>
      <c r="AG17" t="s">
        <v>18</v>
      </c>
      <c r="AI17" s="1">
        <v>5059</v>
      </c>
      <c r="AJ17" s="1">
        <v>5021</v>
      </c>
    </row>
    <row r="18" spans="1:36" x14ac:dyDescent="0.25">
      <c r="A18" t="s">
        <v>19</v>
      </c>
      <c r="C18">
        <v>60</v>
      </c>
      <c r="D18">
        <v>50</v>
      </c>
      <c r="E18">
        <v>10</v>
      </c>
      <c r="G18" t="s">
        <v>19</v>
      </c>
      <c r="I18">
        <v>109</v>
      </c>
      <c r="J18">
        <v>109</v>
      </c>
      <c r="L18" t="s">
        <v>19</v>
      </c>
      <c r="N18">
        <v>87</v>
      </c>
      <c r="O18">
        <v>50</v>
      </c>
      <c r="P18" s="5">
        <v>10</v>
      </c>
      <c r="Q18">
        <v>0</v>
      </c>
      <c r="R18">
        <v>0</v>
      </c>
      <c r="S18" s="5">
        <v>0</v>
      </c>
      <c r="T18" s="5">
        <v>2</v>
      </c>
      <c r="U18" s="5">
        <v>0</v>
      </c>
      <c r="V18" s="5">
        <v>0</v>
      </c>
      <c r="W18" s="5">
        <v>0</v>
      </c>
      <c r="X18" s="5">
        <v>5</v>
      </c>
      <c r="Y18">
        <v>2</v>
      </c>
      <c r="Z18">
        <v>11</v>
      </c>
      <c r="AA18" s="5">
        <v>1</v>
      </c>
      <c r="AB18" s="5">
        <v>0</v>
      </c>
      <c r="AC18" s="5">
        <v>4</v>
      </c>
      <c r="AD18" s="5">
        <v>2</v>
      </c>
      <c r="AE18" s="1">
        <f t="shared" si="0"/>
        <v>85</v>
      </c>
      <c r="AG18" t="s">
        <v>19</v>
      </c>
      <c r="AI18">
        <v>414</v>
      </c>
      <c r="AJ18">
        <v>414</v>
      </c>
    </row>
    <row r="19" spans="1:36" x14ac:dyDescent="0.25">
      <c r="A19" t="s">
        <v>20</v>
      </c>
      <c r="C19">
        <v>184</v>
      </c>
      <c r="D19">
        <v>142</v>
      </c>
      <c r="E19">
        <v>42</v>
      </c>
      <c r="G19" t="s">
        <v>20</v>
      </c>
      <c r="I19">
        <v>296</v>
      </c>
      <c r="J19">
        <v>293</v>
      </c>
      <c r="L19" t="s">
        <v>20</v>
      </c>
      <c r="N19">
        <v>278</v>
      </c>
      <c r="O19">
        <v>142</v>
      </c>
      <c r="P19" s="5">
        <v>41</v>
      </c>
      <c r="Q19">
        <v>0</v>
      </c>
      <c r="R19">
        <v>0</v>
      </c>
      <c r="S19" s="5">
        <v>0</v>
      </c>
      <c r="T19" s="5">
        <v>1</v>
      </c>
      <c r="U19" s="5">
        <v>0</v>
      </c>
      <c r="V19" s="5">
        <v>1</v>
      </c>
      <c r="W19" s="5">
        <v>0</v>
      </c>
      <c r="X19" s="5">
        <v>0</v>
      </c>
      <c r="Y19">
        <v>9</v>
      </c>
      <c r="Z19">
        <v>15</v>
      </c>
      <c r="AA19" s="5">
        <v>18</v>
      </c>
      <c r="AB19" s="5">
        <v>3</v>
      </c>
      <c r="AC19" s="5">
        <v>25</v>
      </c>
      <c r="AD19" s="5">
        <v>23</v>
      </c>
      <c r="AE19" s="1">
        <f t="shared" si="0"/>
        <v>181</v>
      </c>
      <c r="AG19" t="s">
        <v>20</v>
      </c>
      <c r="AI19">
        <v>536</v>
      </c>
      <c r="AJ19">
        <v>529</v>
      </c>
    </row>
    <row r="20" spans="1:36" s="2" customFormat="1" x14ac:dyDescent="0.25">
      <c r="A20" s="2" t="s">
        <v>21</v>
      </c>
      <c r="C20" s="2">
        <v>613</v>
      </c>
      <c r="D20" s="2">
        <v>370</v>
      </c>
      <c r="E20" s="2">
        <v>243</v>
      </c>
      <c r="G20" s="2" t="s">
        <v>21</v>
      </c>
      <c r="I20" s="3">
        <v>1361</v>
      </c>
      <c r="J20" s="3">
        <v>1354</v>
      </c>
      <c r="L20" s="2" t="s">
        <v>21</v>
      </c>
      <c r="N20" s="3">
        <v>1449</v>
      </c>
      <c r="O20" s="2">
        <v>370</v>
      </c>
      <c r="P20" s="7">
        <v>187</v>
      </c>
      <c r="Q20" s="2">
        <v>0</v>
      </c>
      <c r="R20" s="2">
        <v>0</v>
      </c>
      <c r="S20" s="7">
        <v>5</v>
      </c>
      <c r="T20" s="7">
        <v>54</v>
      </c>
      <c r="U20" s="7">
        <v>10</v>
      </c>
      <c r="V20" s="7">
        <v>17</v>
      </c>
      <c r="W20" s="7">
        <v>0</v>
      </c>
      <c r="X20" s="7">
        <v>14</v>
      </c>
      <c r="Y20" s="2">
        <v>56</v>
      </c>
      <c r="Z20" s="2">
        <v>237</v>
      </c>
      <c r="AA20" s="7">
        <v>179</v>
      </c>
      <c r="AB20" s="7">
        <v>8</v>
      </c>
      <c r="AC20" s="7">
        <v>209</v>
      </c>
      <c r="AD20" s="7">
        <v>103</v>
      </c>
      <c r="AE20" s="1">
        <f t="shared" si="0"/>
        <v>568</v>
      </c>
      <c r="AG20" s="2" t="s">
        <v>21</v>
      </c>
      <c r="AI20" s="3">
        <v>4469</v>
      </c>
      <c r="AJ20" s="3">
        <v>4427</v>
      </c>
    </row>
    <row r="21" spans="1:36" s="2" customFormat="1" x14ac:dyDescent="0.25">
      <c r="A21" s="2" t="s">
        <v>22</v>
      </c>
      <c r="C21" s="2">
        <v>276</v>
      </c>
      <c r="D21" s="2">
        <v>188</v>
      </c>
      <c r="E21" s="2">
        <v>88</v>
      </c>
      <c r="G21" s="2" t="s">
        <v>22</v>
      </c>
      <c r="I21" s="3">
        <v>571</v>
      </c>
      <c r="J21" s="3">
        <v>568</v>
      </c>
      <c r="L21" s="2" t="s">
        <v>22</v>
      </c>
      <c r="N21" s="2">
        <v>556</v>
      </c>
      <c r="O21" s="2">
        <v>188</v>
      </c>
      <c r="P21" s="7">
        <v>77</v>
      </c>
      <c r="Q21" s="2">
        <v>0</v>
      </c>
      <c r="R21" s="2">
        <v>0</v>
      </c>
      <c r="S21" s="7">
        <v>0</v>
      </c>
      <c r="T21" s="7">
        <v>3</v>
      </c>
      <c r="U21" s="7">
        <v>0</v>
      </c>
      <c r="V21" s="7">
        <v>16</v>
      </c>
      <c r="W21" s="7">
        <v>0</v>
      </c>
      <c r="X21" s="7">
        <v>10</v>
      </c>
      <c r="Y21" s="2">
        <v>33</v>
      </c>
      <c r="Z21" s="2">
        <v>40</v>
      </c>
      <c r="AA21" s="7">
        <v>77</v>
      </c>
      <c r="AB21" s="7">
        <v>8</v>
      </c>
      <c r="AC21" s="7">
        <v>80</v>
      </c>
      <c r="AD21" s="7">
        <v>24</v>
      </c>
      <c r="AE21" s="1">
        <f t="shared" si="0"/>
        <v>273</v>
      </c>
      <c r="AG21" s="2" t="s">
        <v>22</v>
      </c>
      <c r="AI21" s="3">
        <v>1255</v>
      </c>
      <c r="AJ21" s="3">
        <v>1255</v>
      </c>
    </row>
    <row r="22" spans="1:36" x14ac:dyDescent="0.25">
      <c r="A22" t="s">
        <v>23</v>
      </c>
      <c r="C22">
        <v>145</v>
      </c>
      <c r="D22">
        <v>109</v>
      </c>
      <c r="E22">
        <v>36</v>
      </c>
      <c r="G22" t="s">
        <v>23</v>
      </c>
      <c r="I22">
        <v>312</v>
      </c>
      <c r="J22">
        <v>312</v>
      </c>
      <c r="L22" t="s">
        <v>23</v>
      </c>
      <c r="N22">
        <v>282</v>
      </c>
      <c r="O22">
        <v>109</v>
      </c>
      <c r="P22" s="5">
        <v>32</v>
      </c>
      <c r="Q22">
        <v>0</v>
      </c>
      <c r="R22">
        <v>0</v>
      </c>
      <c r="S22" s="5">
        <v>0</v>
      </c>
      <c r="T22" s="5">
        <v>6</v>
      </c>
      <c r="U22" s="5">
        <v>0</v>
      </c>
      <c r="V22" s="5">
        <v>7</v>
      </c>
      <c r="W22" s="5">
        <v>0</v>
      </c>
      <c r="X22" s="5">
        <v>2</v>
      </c>
      <c r="Y22">
        <v>13</v>
      </c>
      <c r="Z22">
        <v>41</v>
      </c>
      <c r="AA22" s="5">
        <v>22</v>
      </c>
      <c r="AB22" s="5">
        <v>0</v>
      </c>
      <c r="AC22" s="5">
        <v>30</v>
      </c>
      <c r="AD22" s="5">
        <v>20</v>
      </c>
      <c r="AE22" s="1">
        <f t="shared" si="0"/>
        <v>193</v>
      </c>
      <c r="AG22" t="s">
        <v>23</v>
      </c>
      <c r="AI22">
        <v>692</v>
      </c>
      <c r="AJ22">
        <v>691</v>
      </c>
    </row>
    <row r="23" spans="1:36" x14ac:dyDescent="0.25">
      <c r="A23" t="s">
        <v>24</v>
      </c>
      <c r="C23">
        <v>267</v>
      </c>
      <c r="D23">
        <v>198</v>
      </c>
      <c r="E23">
        <v>69</v>
      </c>
      <c r="G23" t="s">
        <v>24</v>
      </c>
      <c r="I23" s="1">
        <v>623</v>
      </c>
      <c r="J23" s="1">
        <v>619</v>
      </c>
      <c r="L23" t="s">
        <v>24</v>
      </c>
      <c r="N23">
        <v>515</v>
      </c>
      <c r="O23">
        <v>198</v>
      </c>
      <c r="P23" s="5">
        <v>65</v>
      </c>
      <c r="Q23">
        <v>0</v>
      </c>
      <c r="R23">
        <v>0</v>
      </c>
      <c r="S23" s="5">
        <v>0</v>
      </c>
      <c r="T23" s="5">
        <v>2</v>
      </c>
      <c r="U23" s="5">
        <v>3</v>
      </c>
      <c r="V23" s="5">
        <v>2</v>
      </c>
      <c r="W23" s="5">
        <v>0</v>
      </c>
      <c r="X23" s="5">
        <v>12</v>
      </c>
      <c r="Y23">
        <v>10</v>
      </c>
      <c r="Z23">
        <v>70</v>
      </c>
      <c r="AA23" s="5">
        <v>59</v>
      </c>
      <c r="AB23" s="5">
        <v>4</v>
      </c>
      <c r="AC23" s="5">
        <v>51</v>
      </c>
      <c r="AD23" s="5">
        <v>39</v>
      </c>
      <c r="AE23" s="1">
        <f t="shared" si="0"/>
        <v>382</v>
      </c>
      <c r="AG23" t="s">
        <v>24</v>
      </c>
      <c r="AI23" s="1">
        <v>1829</v>
      </c>
      <c r="AJ23" s="1">
        <v>1823</v>
      </c>
    </row>
    <row r="24" spans="1:36" x14ac:dyDescent="0.25">
      <c r="A24" t="s">
        <v>25</v>
      </c>
      <c r="C24">
        <v>680</v>
      </c>
      <c r="D24">
        <v>393</v>
      </c>
      <c r="E24">
        <v>287</v>
      </c>
      <c r="G24" t="s">
        <v>25</v>
      </c>
      <c r="I24" s="1">
        <v>1178</v>
      </c>
      <c r="J24" s="1">
        <v>1167</v>
      </c>
      <c r="L24" t="s">
        <v>25</v>
      </c>
      <c r="N24" s="1">
        <v>1159</v>
      </c>
      <c r="O24">
        <v>393</v>
      </c>
      <c r="P24" s="5">
        <v>282</v>
      </c>
      <c r="Q24">
        <v>0</v>
      </c>
      <c r="R24">
        <v>0</v>
      </c>
      <c r="S24" s="5">
        <v>0</v>
      </c>
      <c r="T24" s="5">
        <v>32</v>
      </c>
      <c r="U24" s="5">
        <v>2</v>
      </c>
      <c r="V24" s="5">
        <v>7</v>
      </c>
      <c r="W24" s="5">
        <v>0</v>
      </c>
      <c r="X24" s="5">
        <v>8</v>
      </c>
      <c r="Y24">
        <v>53</v>
      </c>
      <c r="Z24">
        <v>159</v>
      </c>
      <c r="AA24" s="5">
        <v>69</v>
      </c>
      <c r="AB24" s="5">
        <v>5</v>
      </c>
      <c r="AC24" s="5">
        <v>108</v>
      </c>
      <c r="AD24" s="5">
        <v>41</v>
      </c>
      <c r="AE24" s="1">
        <f t="shared" si="0"/>
        <v>613</v>
      </c>
      <c r="AG24" t="s">
        <v>25</v>
      </c>
      <c r="AI24" s="1">
        <v>3578</v>
      </c>
      <c r="AJ24" s="1">
        <v>3567</v>
      </c>
    </row>
    <row r="25" spans="1:36" x14ac:dyDescent="0.25">
      <c r="A25" t="s">
        <v>26</v>
      </c>
      <c r="C25">
        <v>500</v>
      </c>
      <c r="D25">
        <v>331</v>
      </c>
      <c r="E25">
        <v>169</v>
      </c>
      <c r="G25" t="s">
        <v>26</v>
      </c>
      <c r="I25" s="1">
        <v>1305</v>
      </c>
      <c r="J25" s="1">
        <v>1285</v>
      </c>
      <c r="L25" t="s">
        <v>26</v>
      </c>
      <c r="N25">
        <v>829</v>
      </c>
      <c r="O25">
        <v>331</v>
      </c>
      <c r="P25" s="5">
        <v>160</v>
      </c>
      <c r="Q25">
        <v>0</v>
      </c>
      <c r="R25">
        <v>0</v>
      </c>
      <c r="S25" s="5">
        <v>0</v>
      </c>
      <c r="T25" s="5">
        <v>5</v>
      </c>
      <c r="U25" s="5">
        <v>0</v>
      </c>
      <c r="V25" s="5">
        <v>7</v>
      </c>
      <c r="W25" s="5">
        <v>0</v>
      </c>
      <c r="X25" s="5">
        <v>17</v>
      </c>
      <c r="Y25">
        <v>22</v>
      </c>
      <c r="Z25">
        <v>150</v>
      </c>
      <c r="AA25" s="5">
        <v>26</v>
      </c>
      <c r="AB25" s="5">
        <v>3</v>
      </c>
      <c r="AC25" s="5">
        <v>34</v>
      </c>
      <c r="AD25" s="5">
        <v>74</v>
      </c>
      <c r="AE25" s="1">
        <f t="shared" si="0"/>
        <v>959</v>
      </c>
      <c r="AG25" t="s">
        <v>26</v>
      </c>
      <c r="AI25" s="1">
        <v>2869</v>
      </c>
      <c r="AJ25" s="1">
        <v>2806</v>
      </c>
    </row>
    <row r="26" spans="1:36" x14ac:dyDescent="0.25">
      <c r="A26" t="s">
        <v>27</v>
      </c>
      <c r="C26">
        <v>555</v>
      </c>
      <c r="D26">
        <v>357</v>
      </c>
      <c r="E26">
        <v>198</v>
      </c>
      <c r="G26" t="s">
        <v>27</v>
      </c>
      <c r="I26" s="1">
        <v>1079</v>
      </c>
      <c r="J26" s="1">
        <v>1070</v>
      </c>
      <c r="L26" t="s">
        <v>27</v>
      </c>
      <c r="N26">
        <v>968</v>
      </c>
      <c r="O26">
        <v>357</v>
      </c>
      <c r="P26" s="5">
        <v>195</v>
      </c>
      <c r="Q26">
        <v>0</v>
      </c>
      <c r="R26">
        <v>0</v>
      </c>
      <c r="S26" s="5">
        <v>0</v>
      </c>
      <c r="T26" s="5">
        <v>23</v>
      </c>
      <c r="U26" s="5">
        <v>2</v>
      </c>
      <c r="V26" s="5">
        <v>8</v>
      </c>
      <c r="W26" s="5">
        <v>0</v>
      </c>
      <c r="X26" s="5">
        <v>7</v>
      </c>
      <c r="Y26">
        <v>42</v>
      </c>
      <c r="Z26">
        <v>100</v>
      </c>
      <c r="AA26" s="5">
        <v>63</v>
      </c>
      <c r="AB26" s="5">
        <v>2</v>
      </c>
      <c r="AC26" s="5">
        <v>122</v>
      </c>
      <c r="AD26" s="5">
        <v>47</v>
      </c>
      <c r="AE26" s="1">
        <f t="shared" si="0"/>
        <v>601</v>
      </c>
      <c r="AG26" t="s">
        <v>27</v>
      </c>
      <c r="AI26" s="1">
        <v>2996</v>
      </c>
      <c r="AJ26" s="1">
        <v>2996</v>
      </c>
    </row>
    <row r="27" spans="1:36" s="2" customFormat="1" x14ac:dyDescent="0.25">
      <c r="A27" s="2" t="s">
        <v>28</v>
      </c>
      <c r="C27" s="2">
        <v>485</v>
      </c>
      <c r="D27" s="2">
        <v>230</v>
      </c>
      <c r="E27" s="2">
        <v>255</v>
      </c>
      <c r="G27" s="2" t="s">
        <v>28</v>
      </c>
      <c r="I27" s="3">
        <v>1076</v>
      </c>
      <c r="J27" s="3">
        <v>1057</v>
      </c>
      <c r="L27" s="2" t="s">
        <v>28</v>
      </c>
      <c r="N27" s="2">
        <v>900</v>
      </c>
      <c r="O27" s="2">
        <v>231</v>
      </c>
      <c r="P27" s="7">
        <v>240</v>
      </c>
      <c r="Q27" s="2">
        <v>0</v>
      </c>
      <c r="R27" s="2">
        <v>0</v>
      </c>
      <c r="S27" s="7">
        <v>2</v>
      </c>
      <c r="T27" s="7">
        <v>6</v>
      </c>
      <c r="U27" s="7">
        <v>0</v>
      </c>
      <c r="V27" s="7">
        <v>23</v>
      </c>
      <c r="W27" s="7">
        <v>0</v>
      </c>
      <c r="X27" s="7">
        <v>10</v>
      </c>
      <c r="Y27" s="2">
        <v>40</v>
      </c>
      <c r="Z27" s="2">
        <v>139</v>
      </c>
      <c r="AA27" s="7">
        <v>58</v>
      </c>
      <c r="AB27" s="7">
        <v>7</v>
      </c>
      <c r="AC27" s="7">
        <v>86</v>
      </c>
      <c r="AD27" s="7">
        <v>58</v>
      </c>
      <c r="AE27" s="1">
        <f t="shared" si="0"/>
        <v>567</v>
      </c>
      <c r="AG27" s="2" t="s">
        <v>28</v>
      </c>
      <c r="AI27" s="3">
        <v>2750</v>
      </c>
      <c r="AJ27" s="3">
        <v>2726</v>
      </c>
    </row>
    <row r="28" spans="1:36" x14ac:dyDescent="0.25">
      <c r="A28" t="s">
        <v>29</v>
      </c>
      <c r="C28">
        <v>264</v>
      </c>
      <c r="D28">
        <v>194</v>
      </c>
      <c r="E28">
        <v>70</v>
      </c>
      <c r="G28" t="s">
        <v>29</v>
      </c>
      <c r="I28" s="1">
        <v>401</v>
      </c>
      <c r="J28" s="1">
        <v>399</v>
      </c>
      <c r="L28" t="s">
        <v>29</v>
      </c>
      <c r="N28">
        <v>402</v>
      </c>
      <c r="O28">
        <v>194</v>
      </c>
      <c r="P28" s="5">
        <v>70</v>
      </c>
      <c r="Q28">
        <v>0</v>
      </c>
      <c r="R28">
        <v>0</v>
      </c>
      <c r="S28" s="5">
        <v>1</v>
      </c>
      <c r="T28" s="5">
        <v>3</v>
      </c>
      <c r="U28" s="5">
        <v>0</v>
      </c>
      <c r="V28" s="5">
        <v>2</v>
      </c>
      <c r="W28" s="5">
        <v>0</v>
      </c>
      <c r="X28" s="5">
        <v>6</v>
      </c>
      <c r="Y28">
        <v>8</v>
      </c>
      <c r="Z28">
        <v>37</v>
      </c>
      <c r="AA28" s="5">
        <v>37</v>
      </c>
      <c r="AB28" s="5">
        <v>0</v>
      </c>
      <c r="AC28" s="5">
        <v>32</v>
      </c>
      <c r="AD28" s="5">
        <v>12</v>
      </c>
      <c r="AE28" s="1">
        <f t="shared" si="0"/>
        <v>236</v>
      </c>
      <c r="AG28" t="s">
        <v>29</v>
      </c>
      <c r="AI28" s="1">
        <v>1041</v>
      </c>
      <c r="AJ28" s="1">
        <v>1041</v>
      </c>
    </row>
    <row r="29" spans="1:36" x14ac:dyDescent="0.25">
      <c r="A29" t="s">
        <v>30</v>
      </c>
      <c r="C29">
        <v>85</v>
      </c>
      <c r="D29">
        <v>76</v>
      </c>
      <c r="E29">
        <v>9</v>
      </c>
      <c r="G29" t="s">
        <v>30</v>
      </c>
      <c r="I29">
        <v>254</v>
      </c>
      <c r="J29">
        <v>254</v>
      </c>
      <c r="L29" t="s">
        <v>30</v>
      </c>
      <c r="N29">
        <v>117</v>
      </c>
      <c r="O29">
        <v>76</v>
      </c>
      <c r="P29" s="5">
        <v>9</v>
      </c>
      <c r="Q29">
        <v>0</v>
      </c>
      <c r="R29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>
        <v>3</v>
      </c>
      <c r="Z29">
        <v>12</v>
      </c>
      <c r="AA29" s="5">
        <v>2</v>
      </c>
      <c r="AB29" s="5">
        <v>0</v>
      </c>
      <c r="AC29" s="5">
        <v>3</v>
      </c>
      <c r="AD29" s="5">
        <v>12</v>
      </c>
      <c r="AE29" s="1">
        <f t="shared" si="0"/>
        <v>228</v>
      </c>
      <c r="AG29" t="s">
        <v>30</v>
      </c>
      <c r="AI29">
        <v>538</v>
      </c>
      <c r="AJ29">
        <v>538</v>
      </c>
    </row>
    <row r="30" spans="1:36" x14ac:dyDescent="0.25">
      <c r="A30" t="s">
        <v>31</v>
      </c>
      <c r="C30">
        <v>250</v>
      </c>
      <c r="D30">
        <v>205</v>
      </c>
      <c r="E30">
        <v>45</v>
      </c>
      <c r="G30" t="s">
        <v>31</v>
      </c>
      <c r="I30">
        <v>436</v>
      </c>
      <c r="J30">
        <v>433</v>
      </c>
      <c r="L30" t="s">
        <v>31</v>
      </c>
      <c r="N30">
        <v>394</v>
      </c>
      <c r="O30">
        <v>205</v>
      </c>
      <c r="P30" s="5">
        <v>45</v>
      </c>
      <c r="Q30">
        <v>0</v>
      </c>
      <c r="R30">
        <v>0</v>
      </c>
      <c r="S30" s="5">
        <v>0</v>
      </c>
      <c r="T30" s="5">
        <v>4</v>
      </c>
      <c r="U30" s="5">
        <v>0</v>
      </c>
      <c r="V30" s="5">
        <v>0</v>
      </c>
      <c r="W30" s="5">
        <v>0</v>
      </c>
      <c r="X30" s="5">
        <v>2</v>
      </c>
      <c r="Y30">
        <v>20</v>
      </c>
      <c r="Z30">
        <v>27</v>
      </c>
      <c r="AA30" s="5">
        <v>39</v>
      </c>
      <c r="AB30" s="5">
        <v>3</v>
      </c>
      <c r="AC30" s="5">
        <v>37</v>
      </c>
      <c r="AD30" s="5">
        <v>12</v>
      </c>
      <c r="AE30" s="1">
        <f t="shared" si="0"/>
        <v>291</v>
      </c>
      <c r="AG30" t="s">
        <v>31</v>
      </c>
      <c r="AI30">
        <v>780</v>
      </c>
      <c r="AJ30">
        <v>775</v>
      </c>
    </row>
    <row r="31" spans="1:36" x14ac:dyDescent="0.25">
      <c r="A31" t="s">
        <v>32</v>
      </c>
      <c r="C31">
        <v>103</v>
      </c>
      <c r="D31">
        <v>72</v>
      </c>
      <c r="E31">
        <v>31</v>
      </c>
      <c r="G31" t="s">
        <v>32</v>
      </c>
      <c r="I31">
        <v>179</v>
      </c>
      <c r="J31">
        <v>179</v>
      </c>
      <c r="L31" t="s">
        <v>32</v>
      </c>
      <c r="N31">
        <v>241</v>
      </c>
      <c r="O31">
        <v>72</v>
      </c>
      <c r="P31" s="5">
        <v>31</v>
      </c>
      <c r="Q31">
        <v>0</v>
      </c>
      <c r="R31">
        <v>0</v>
      </c>
      <c r="S31" s="5">
        <v>0</v>
      </c>
      <c r="T31" s="5">
        <v>3</v>
      </c>
      <c r="U31" s="5">
        <v>0</v>
      </c>
      <c r="V31" s="5">
        <v>0</v>
      </c>
      <c r="W31" s="5">
        <v>0</v>
      </c>
      <c r="X31" s="5">
        <v>7</v>
      </c>
      <c r="Y31">
        <v>7</v>
      </c>
      <c r="Z31">
        <v>8</v>
      </c>
      <c r="AA31" s="5">
        <v>29</v>
      </c>
      <c r="AB31" s="5">
        <v>4</v>
      </c>
      <c r="AC31" s="5">
        <v>52</v>
      </c>
      <c r="AD31" s="5">
        <v>28</v>
      </c>
      <c r="AE31" s="1">
        <f t="shared" si="0"/>
        <v>25</v>
      </c>
      <c r="AG31" t="s">
        <v>32</v>
      </c>
      <c r="AI31">
        <v>520</v>
      </c>
      <c r="AJ31">
        <v>520</v>
      </c>
    </row>
    <row r="32" spans="1:36" x14ac:dyDescent="0.25">
      <c r="A32" t="s">
        <v>33</v>
      </c>
      <c r="C32">
        <v>477</v>
      </c>
      <c r="D32">
        <v>358</v>
      </c>
      <c r="E32">
        <v>119</v>
      </c>
      <c r="G32" t="s">
        <v>33</v>
      </c>
      <c r="I32" s="1">
        <v>923</v>
      </c>
      <c r="J32" s="1">
        <v>913</v>
      </c>
      <c r="L32" t="s">
        <v>33</v>
      </c>
      <c r="N32">
        <v>981</v>
      </c>
      <c r="O32">
        <v>358</v>
      </c>
      <c r="P32" s="5">
        <v>117</v>
      </c>
      <c r="Q32">
        <v>0</v>
      </c>
      <c r="R32">
        <v>0</v>
      </c>
      <c r="S32" s="5">
        <v>1</v>
      </c>
      <c r="T32" s="5">
        <v>16</v>
      </c>
      <c r="U32" s="5">
        <v>0</v>
      </c>
      <c r="V32" s="5">
        <v>19</v>
      </c>
      <c r="W32" s="5">
        <v>0</v>
      </c>
      <c r="X32" s="5">
        <v>27</v>
      </c>
      <c r="Y32">
        <v>24</v>
      </c>
      <c r="Z32">
        <v>123</v>
      </c>
      <c r="AA32" s="5">
        <v>131</v>
      </c>
      <c r="AB32" s="5">
        <v>4</v>
      </c>
      <c r="AC32" s="5">
        <v>120</v>
      </c>
      <c r="AD32" s="5">
        <v>41</v>
      </c>
      <c r="AE32" s="1">
        <f t="shared" si="0"/>
        <v>437</v>
      </c>
      <c r="AG32" t="s">
        <v>33</v>
      </c>
      <c r="AI32" s="1">
        <v>2206</v>
      </c>
      <c r="AJ32" s="1">
        <v>2192</v>
      </c>
    </row>
    <row r="33" spans="1:36" x14ac:dyDescent="0.25">
      <c r="A33" t="s">
        <v>34</v>
      </c>
      <c r="C33">
        <v>139</v>
      </c>
      <c r="D33">
        <v>107</v>
      </c>
      <c r="E33">
        <v>32</v>
      </c>
      <c r="G33" t="s">
        <v>34</v>
      </c>
      <c r="I33">
        <v>186</v>
      </c>
      <c r="J33">
        <v>186</v>
      </c>
      <c r="L33" t="s">
        <v>34</v>
      </c>
      <c r="N33">
        <v>177</v>
      </c>
      <c r="O33">
        <v>107</v>
      </c>
      <c r="P33" s="5">
        <v>30</v>
      </c>
      <c r="Q33">
        <v>0</v>
      </c>
      <c r="R33">
        <v>0</v>
      </c>
      <c r="S33" s="5">
        <v>0</v>
      </c>
      <c r="T33" s="5">
        <v>3</v>
      </c>
      <c r="U33" s="5">
        <v>1</v>
      </c>
      <c r="V33" s="5">
        <v>2</v>
      </c>
      <c r="W33" s="5">
        <v>0</v>
      </c>
      <c r="X33" s="5">
        <v>1</v>
      </c>
      <c r="Y33">
        <v>2</v>
      </c>
      <c r="Z33">
        <v>5</v>
      </c>
      <c r="AA33" s="5">
        <v>3</v>
      </c>
      <c r="AB33" s="5">
        <v>7</v>
      </c>
      <c r="AC33" s="5">
        <v>9</v>
      </c>
      <c r="AD33" s="5">
        <v>7</v>
      </c>
      <c r="AE33" s="1">
        <f t="shared" si="0"/>
        <v>123</v>
      </c>
      <c r="AG33" t="s">
        <v>34</v>
      </c>
      <c r="AI33">
        <v>202</v>
      </c>
      <c r="AJ33">
        <v>202</v>
      </c>
    </row>
    <row r="34" spans="1:36" x14ac:dyDescent="0.25">
      <c r="A34" t="s">
        <v>35</v>
      </c>
      <c r="C34">
        <v>335</v>
      </c>
      <c r="D34">
        <v>168</v>
      </c>
      <c r="E34">
        <v>167</v>
      </c>
      <c r="G34" t="s">
        <v>35</v>
      </c>
      <c r="I34" s="1">
        <v>1000</v>
      </c>
      <c r="J34" s="1">
        <v>990</v>
      </c>
      <c r="L34" t="s">
        <v>35</v>
      </c>
      <c r="N34" s="1">
        <v>1214</v>
      </c>
      <c r="O34">
        <v>168</v>
      </c>
      <c r="P34" s="5">
        <v>165</v>
      </c>
      <c r="Q34">
        <v>0</v>
      </c>
      <c r="R34">
        <v>0</v>
      </c>
      <c r="S34" s="5">
        <v>1</v>
      </c>
      <c r="T34" s="5">
        <v>23</v>
      </c>
      <c r="U34" s="5">
        <v>0</v>
      </c>
      <c r="V34" s="5">
        <v>1</v>
      </c>
      <c r="W34" s="5">
        <v>0</v>
      </c>
      <c r="X34" s="5">
        <v>22</v>
      </c>
      <c r="Y34">
        <v>213</v>
      </c>
      <c r="Z34">
        <v>133</v>
      </c>
      <c r="AA34" s="5">
        <v>220</v>
      </c>
      <c r="AB34" s="5">
        <v>9</v>
      </c>
      <c r="AC34" s="5">
        <v>182</v>
      </c>
      <c r="AD34" s="5">
        <v>77</v>
      </c>
      <c r="AE34" s="1">
        <f t="shared" si="0"/>
        <v>290</v>
      </c>
      <c r="AG34" t="s">
        <v>35</v>
      </c>
      <c r="AI34" s="1">
        <v>2521</v>
      </c>
      <c r="AJ34" s="1">
        <v>2520</v>
      </c>
    </row>
    <row r="35" spans="1:36" x14ac:dyDescent="0.25">
      <c r="A35" t="s">
        <v>36</v>
      </c>
      <c r="C35">
        <v>87</v>
      </c>
      <c r="D35">
        <v>71</v>
      </c>
      <c r="E35">
        <v>16</v>
      </c>
      <c r="G35" t="s">
        <v>36</v>
      </c>
      <c r="I35">
        <v>153</v>
      </c>
      <c r="J35">
        <v>153</v>
      </c>
      <c r="L35" t="s">
        <v>36</v>
      </c>
      <c r="N35">
        <v>160</v>
      </c>
      <c r="O35">
        <v>71</v>
      </c>
      <c r="P35" s="5">
        <v>16</v>
      </c>
      <c r="Q35">
        <v>0</v>
      </c>
      <c r="R35">
        <v>0</v>
      </c>
      <c r="S35" s="5">
        <v>0</v>
      </c>
      <c r="T35" s="5">
        <v>1</v>
      </c>
      <c r="U35" s="5">
        <v>0</v>
      </c>
      <c r="V35" s="5">
        <v>0</v>
      </c>
      <c r="W35" s="5">
        <v>0</v>
      </c>
      <c r="X35" s="5">
        <v>0</v>
      </c>
      <c r="Y35">
        <v>12</v>
      </c>
      <c r="Z35">
        <v>24</v>
      </c>
      <c r="AA35" s="5">
        <v>12</v>
      </c>
      <c r="AB35" s="5">
        <v>1</v>
      </c>
      <c r="AC35" s="5">
        <v>12</v>
      </c>
      <c r="AD35" s="5">
        <v>11</v>
      </c>
      <c r="AE35" s="1">
        <f t="shared" si="0"/>
        <v>100</v>
      </c>
      <c r="AG35" t="s">
        <v>36</v>
      </c>
      <c r="AI35">
        <v>489</v>
      </c>
      <c r="AJ35">
        <v>489</v>
      </c>
    </row>
    <row r="36" spans="1:36" x14ac:dyDescent="0.25">
      <c r="A36" t="s">
        <v>37</v>
      </c>
      <c r="C36">
        <v>61</v>
      </c>
      <c r="D36">
        <v>56</v>
      </c>
      <c r="E36">
        <v>5</v>
      </c>
      <c r="G36" t="s">
        <v>37</v>
      </c>
      <c r="I36">
        <v>125</v>
      </c>
      <c r="J36">
        <v>124</v>
      </c>
      <c r="L36" t="s">
        <v>37</v>
      </c>
      <c r="N36">
        <v>74</v>
      </c>
      <c r="O36">
        <v>56</v>
      </c>
      <c r="P36" s="5">
        <v>5</v>
      </c>
      <c r="Q36">
        <v>0</v>
      </c>
      <c r="R36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1</v>
      </c>
      <c r="Y36">
        <v>3</v>
      </c>
      <c r="Z36">
        <v>2</v>
      </c>
      <c r="AA36" s="5">
        <v>2</v>
      </c>
      <c r="AB36" s="5">
        <v>0</v>
      </c>
      <c r="AC36" s="5">
        <v>3</v>
      </c>
      <c r="AD36" s="5">
        <v>2</v>
      </c>
      <c r="AE36" s="1">
        <f t="shared" si="0"/>
        <v>111</v>
      </c>
      <c r="AG36" t="s">
        <v>37</v>
      </c>
      <c r="AI36">
        <v>128</v>
      </c>
      <c r="AJ36">
        <v>128</v>
      </c>
    </row>
    <row r="37" spans="1:36" x14ac:dyDescent="0.25">
      <c r="A37" t="s">
        <v>38</v>
      </c>
      <c r="C37">
        <v>85</v>
      </c>
      <c r="D37">
        <v>67</v>
      </c>
      <c r="E37">
        <v>18</v>
      </c>
      <c r="G37" t="s">
        <v>38</v>
      </c>
      <c r="I37">
        <v>120</v>
      </c>
      <c r="J37">
        <v>118</v>
      </c>
      <c r="L37" t="s">
        <v>38</v>
      </c>
      <c r="N37">
        <v>169</v>
      </c>
      <c r="O37">
        <v>66</v>
      </c>
      <c r="P37" s="5">
        <v>18</v>
      </c>
      <c r="Q37">
        <v>1</v>
      </c>
      <c r="R37">
        <v>0</v>
      </c>
      <c r="S37" s="5">
        <v>0</v>
      </c>
      <c r="T37" s="5">
        <v>9</v>
      </c>
      <c r="U37" s="5">
        <v>0</v>
      </c>
      <c r="V37" s="5">
        <v>0</v>
      </c>
      <c r="W37" s="5">
        <v>0</v>
      </c>
      <c r="X37" s="5">
        <v>3</v>
      </c>
      <c r="Y37">
        <v>8</v>
      </c>
      <c r="Z37">
        <v>10</v>
      </c>
      <c r="AA37" s="5">
        <v>12</v>
      </c>
      <c r="AB37" s="5">
        <v>6</v>
      </c>
      <c r="AC37" s="5">
        <v>32</v>
      </c>
      <c r="AD37" s="5">
        <v>4</v>
      </c>
      <c r="AE37" s="1">
        <f t="shared" si="0"/>
        <v>34</v>
      </c>
      <c r="AG37" t="s">
        <v>38</v>
      </c>
      <c r="AI37">
        <v>333</v>
      </c>
      <c r="AJ37">
        <v>333</v>
      </c>
    </row>
    <row r="38" spans="1:36" x14ac:dyDescent="0.25">
      <c r="A38" t="s">
        <v>39</v>
      </c>
      <c r="C38">
        <v>124</v>
      </c>
      <c r="D38">
        <v>70</v>
      </c>
      <c r="E38">
        <v>54</v>
      </c>
      <c r="G38" t="s">
        <v>39</v>
      </c>
      <c r="I38">
        <v>185</v>
      </c>
      <c r="J38">
        <v>185</v>
      </c>
      <c r="L38" t="s">
        <v>39</v>
      </c>
      <c r="N38">
        <v>228</v>
      </c>
      <c r="O38">
        <v>70</v>
      </c>
      <c r="P38" s="5">
        <v>51</v>
      </c>
      <c r="Q38">
        <v>0</v>
      </c>
      <c r="R38">
        <v>0</v>
      </c>
      <c r="S38" s="5">
        <v>0</v>
      </c>
      <c r="T38" s="5">
        <v>6</v>
      </c>
      <c r="U38" s="5">
        <v>0</v>
      </c>
      <c r="V38" s="5">
        <v>3</v>
      </c>
      <c r="W38" s="5">
        <v>0</v>
      </c>
      <c r="X38" s="5">
        <v>8</v>
      </c>
      <c r="Y38">
        <v>11</v>
      </c>
      <c r="Z38">
        <v>17</v>
      </c>
      <c r="AA38" s="5">
        <v>17</v>
      </c>
      <c r="AB38" s="5">
        <v>0</v>
      </c>
      <c r="AC38" s="5">
        <v>38</v>
      </c>
      <c r="AD38" s="5">
        <v>7</v>
      </c>
      <c r="AE38" s="1">
        <f t="shared" si="0"/>
        <v>55</v>
      </c>
      <c r="AG38" t="s">
        <v>39</v>
      </c>
      <c r="AI38">
        <v>519</v>
      </c>
      <c r="AJ38">
        <v>519</v>
      </c>
    </row>
    <row r="39" spans="1:36" x14ac:dyDescent="0.25">
      <c r="A39" t="s">
        <v>40</v>
      </c>
      <c r="C39">
        <v>940</v>
      </c>
      <c r="D39">
        <v>505</v>
      </c>
      <c r="E39">
        <v>435</v>
      </c>
      <c r="G39" t="s">
        <v>40</v>
      </c>
      <c r="I39" s="1">
        <v>2093</v>
      </c>
      <c r="J39" s="1">
        <v>2073</v>
      </c>
      <c r="L39" t="s">
        <v>40</v>
      </c>
      <c r="N39" s="1">
        <v>1966</v>
      </c>
      <c r="O39">
        <v>505</v>
      </c>
      <c r="P39" s="5">
        <v>425</v>
      </c>
      <c r="Q39">
        <v>0</v>
      </c>
      <c r="R39">
        <v>0</v>
      </c>
      <c r="S39" s="5">
        <v>12</v>
      </c>
      <c r="T39" s="5">
        <v>52</v>
      </c>
      <c r="U39" s="5">
        <v>0</v>
      </c>
      <c r="V39" s="5">
        <v>21</v>
      </c>
      <c r="W39" s="5">
        <v>0</v>
      </c>
      <c r="X39" s="5">
        <v>31</v>
      </c>
      <c r="Y39">
        <v>194</v>
      </c>
      <c r="Z39">
        <v>310</v>
      </c>
      <c r="AA39" s="5">
        <v>108</v>
      </c>
      <c r="AB39" s="5">
        <v>7</v>
      </c>
      <c r="AC39" s="5">
        <v>177</v>
      </c>
      <c r="AD39" s="5">
        <v>124</v>
      </c>
      <c r="AE39" s="1">
        <f t="shared" si="0"/>
        <v>1116</v>
      </c>
      <c r="AG39" t="s">
        <v>40</v>
      </c>
      <c r="AI39" s="1">
        <v>7207</v>
      </c>
      <c r="AJ39" s="1">
        <v>7119</v>
      </c>
    </row>
    <row r="40" spans="1:36" x14ac:dyDescent="0.25">
      <c r="A40" t="s">
        <v>41</v>
      </c>
      <c r="C40">
        <v>77</v>
      </c>
      <c r="D40">
        <v>68</v>
      </c>
      <c r="E40">
        <v>9</v>
      </c>
      <c r="G40" t="s">
        <v>41</v>
      </c>
      <c r="I40">
        <v>107</v>
      </c>
      <c r="J40">
        <v>107</v>
      </c>
      <c r="L40" t="s">
        <v>41</v>
      </c>
      <c r="N40">
        <v>147</v>
      </c>
      <c r="O40">
        <v>67</v>
      </c>
      <c r="P40" s="5">
        <v>9</v>
      </c>
      <c r="Q40">
        <v>1</v>
      </c>
      <c r="R40">
        <v>0</v>
      </c>
      <c r="S40" s="5">
        <v>0</v>
      </c>
      <c r="T40" s="5">
        <v>1</v>
      </c>
      <c r="U40" s="5">
        <v>0</v>
      </c>
      <c r="V40" s="5">
        <v>1</v>
      </c>
      <c r="W40" s="5">
        <v>0</v>
      </c>
      <c r="X40" s="5">
        <v>3</v>
      </c>
      <c r="Y40">
        <v>1</v>
      </c>
      <c r="Z40">
        <v>44</v>
      </c>
      <c r="AA40" s="5">
        <v>7</v>
      </c>
      <c r="AB40" s="5">
        <v>0</v>
      </c>
      <c r="AC40" s="5">
        <v>6</v>
      </c>
      <c r="AD40" s="5">
        <v>7</v>
      </c>
      <c r="AE40" s="1">
        <f t="shared" si="0"/>
        <v>73</v>
      </c>
      <c r="AG40" t="s">
        <v>41</v>
      </c>
      <c r="AI40">
        <v>392</v>
      </c>
      <c r="AJ40">
        <v>392</v>
      </c>
    </row>
    <row r="41" spans="1:36" x14ac:dyDescent="0.25">
      <c r="A41" t="s">
        <v>42</v>
      </c>
      <c r="C41">
        <v>217</v>
      </c>
      <c r="D41">
        <v>138</v>
      </c>
      <c r="E41">
        <v>79</v>
      </c>
      <c r="G41" t="s">
        <v>42</v>
      </c>
      <c r="I41" s="1">
        <v>500</v>
      </c>
      <c r="J41" s="1">
        <v>497</v>
      </c>
      <c r="L41" t="s">
        <v>42</v>
      </c>
      <c r="N41">
        <v>455</v>
      </c>
      <c r="O41">
        <v>138</v>
      </c>
      <c r="P41" s="5">
        <v>78</v>
      </c>
      <c r="Q41">
        <v>0</v>
      </c>
      <c r="R41">
        <v>0</v>
      </c>
      <c r="S41" s="5">
        <v>0</v>
      </c>
      <c r="T41" s="5">
        <v>21</v>
      </c>
      <c r="U41" s="5">
        <v>0</v>
      </c>
      <c r="V41" s="5">
        <v>10</v>
      </c>
      <c r="W41" s="5">
        <v>0</v>
      </c>
      <c r="X41" s="5">
        <v>6</v>
      </c>
      <c r="Y41">
        <v>35</v>
      </c>
      <c r="Z41">
        <v>61</v>
      </c>
      <c r="AA41" s="5">
        <v>28</v>
      </c>
      <c r="AB41" s="5">
        <v>4</v>
      </c>
      <c r="AC41" s="5">
        <v>39</v>
      </c>
      <c r="AD41" s="5">
        <v>35</v>
      </c>
      <c r="AE41" s="1">
        <f t="shared" si="0"/>
        <v>276</v>
      </c>
      <c r="AG41" t="s">
        <v>42</v>
      </c>
      <c r="AI41" s="1">
        <v>1430</v>
      </c>
      <c r="AJ41" s="1">
        <v>1429</v>
      </c>
    </row>
    <row r="42" spans="1:36" x14ac:dyDescent="0.25">
      <c r="A42" t="s">
        <v>43</v>
      </c>
      <c r="C42">
        <v>84</v>
      </c>
      <c r="D42">
        <v>74</v>
      </c>
      <c r="E42">
        <v>10</v>
      </c>
      <c r="G42" t="s">
        <v>43</v>
      </c>
      <c r="I42">
        <v>131</v>
      </c>
      <c r="J42">
        <v>131</v>
      </c>
      <c r="L42" t="s">
        <v>43</v>
      </c>
      <c r="N42">
        <v>161</v>
      </c>
      <c r="O42">
        <v>74</v>
      </c>
      <c r="P42" s="5">
        <v>8</v>
      </c>
      <c r="Q42">
        <v>0</v>
      </c>
      <c r="R42">
        <v>0</v>
      </c>
      <c r="S42" s="5">
        <v>0</v>
      </c>
      <c r="T42" s="5">
        <v>2</v>
      </c>
      <c r="U42" s="5">
        <v>0</v>
      </c>
      <c r="V42" s="5">
        <v>0</v>
      </c>
      <c r="W42" s="5">
        <v>0</v>
      </c>
      <c r="X42" s="5">
        <v>0</v>
      </c>
      <c r="Y42">
        <v>1</v>
      </c>
      <c r="Z42">
        <v>5</v>
      </c>
      <c r="AA42" s="5">
        <v>49</v>
      </c>
      <c r="AB42" s="5">
        <v>0</v>
      </c>
      <c r="AC42" s="5">
        <v>9</v>
      </c>
      <c r="AD42" s="5">
        <v>13</v>
      </c>
      <c r="AE42" s="1">
        <f t="shared" si="0"/>
        <v>50</v>
      </c>
      <c r="AG42" t="s">
        <v>43</v>
      </c>
      <c r="AI42">
        <v>204</v>
      </c>
      <c r="AJ42">
        <v>204</v>
      </c>
    </row>
    <row r="43" spans="1:36" x14ac:dyDescent="0.25">
      <c r="A43" t="s">
        <v>44</v>
      </c>
      <c r="C43">
        <v>208</v>
      </c>
      <c r="D43">
        <v>99</v>
      </c>
      <c r="E43">
        <v>109</v>
      </c>
      <c r="G43" t="s">
        <v>44</v>
      </c>
      <c r="I43">
        <v>281</v>
      </c>
      <c r="J43">
        <v>281</v>
      </c>
      <c r="L43" t="s">
        <v>44</v>
      </c>
      <c r="N43">
        <v>322</v>
      </c>
      <c r="O43">
        <v>99</v>
      </c>
      <c r="P43" s="5">
        <v>99</v>
      </c>
      <c r="Q43">
        <v>0</v>
      </c>
      <c r="R43">
        <v>0</v>
      </c>
      <c r="S43" s="5">
        <v>1</v>
      </c>
      <c r="T43" s="5">
        <v>10</v>
      </c>
      <c r="U43" s="5">
        <v>0</v>
      </c>
      <c r="V43" s="5">
        <v>0</v>
      </c>
      <c r="W43" s="5">
        <v>0</v>
      </c>
      <c r="X43" s="5">
        <v>2</v>
      </c>
      <c r="Y43">
        <v>3</v>
      </c>
      <c r="Z43">
        <v>18</v>
      </c>
      <c r="AA43" s="5">
        <v>51</v>
      </c>
      <c r="AB43" s="5">
        <v>0</v>
      </c>
      <c r="AC43" s="5">
        <v>25</v>
      </c>
      <c r="AD43" s="5">
        <v>14</v>
      </c>
      <c r="AE43" s="1">
        <f t="shared" si="0"/>
        <v>79</v>
      </c>
      <c r="AG43" t="s">
        <v>44</v>
      </c>
      <c r="AI43">
        <v>588</v>
      </c>
      <c r="AJ43">
        <v>588</v>
      </c>
    </row>
    <row r="44" spans="1:36" x14ac:dyDescent="0.25">
      <c r="A44" t="s">
        <v>48</v>
      </c>
      <c r="C44">
        <v>149</v>
      </c>
      <c r="D44">
        <v>70</v>
      </c>
      <c r="E44">
        <v>79</v>
      </c>
      <c r="G44" t="s">
        <v>48</v>
      </c>
      <c r="I44">
        <v>140</v>
      </c>
      <c r="J44">
        <v>140</v>
      </c>
      <c r="L44" t="s">
        <v>48</v>
      </c>
      <c r="N44">
        <v>293</v>
      </c>
      <c r="O44">
        <v>70</v>
      </c>
      <c r="P44" s="5">
        <v>39</v>
      </c>
      <c r="Q44">
        <v>0</v>
      </c>
      <c r="R44">
        <v>0</v>
      </c>
      <c r="S44" s="5">
        <v>0</v>
      </c>
      <c r="T44" s="5">
        <v>2</v>
      </c>
      <c r="U44" s="5">
        <v>0</v>
      </c>
      <c r="V44" s="5">
        <v>0</v>
      </c>
      <c r="W44" s="5">
        <v>0</v>
      </c>
      <c r="X44" s="5">
        <v>1</v>
      </c>
      <c r="Y44">
        <v>4</v>
      </c>
      <c r="Z44">
        <v>13</v>
      </c>
      <c r="AA44" s="5">
        <v>54</v>
      </c>
      <c r="AB44" s="5">
        <v>5</v>
      </c>
      <c r="AC44" s="5">
        <v>87</v>
      </c>
      <c r="AD44" s="5">
        <v>18</v>
      </c>
      <c r="AE44" s="1">
        <f t="shared" si="0"/>
        <v>-66</v>
      </c>
      <c r="AG44" t="s">
        <v>45</v>
      </c>
    </row>
    <row r="45" spans="1:36" x14ac:dyDescent="0.25">
      <c r="A45" t="s">
        <v>49</v>
      </c>
      <c r="C45">
        <v>209</v>
      </c>
      <c r="D45">
        <v>171</v>
      </c>
      <c r="E45">
        <v>38</v>
      </c>
      <c r="G45" t="s">
        <v>49</v>
      </c>
      <c r="I45">
        <v>328</v>
      </c>
      <c r="J45">
        <v>325</v>
      </c>
      <c r="L45" t="s">
        <v>49</v>
      </c>
      <c r="N45">
        <v>323</v>
      </c>
      <c r="O45">
        <v>171</v>
      </c>
      <c r="P45" s="5">
        <v>37</v>
      </c>
      <c r="Q45">
        <v>0</v>
      </c>
      <c r="R45">
        <v>0</v>
      </c>
      <c r="S45" s="5">
        <v>0</v>
      </c>
      <c r="T45" s="5">
        <v>2</v>
      </c>
      <c r="U45" s="5">
        <v>0</v>
      </c>
      <c r="V45" s="5">
        <v>3</v>
      </c>
      <c r="W45" s="5">
        <v>0</v>
      </c>
      <c r="X45" s="5">
        <v>2</v>
      </c>
      <c r="Y45">
        <v>13</v>
      </c>
      <c r="Z45">
        <v>25</v>
      </c>
      <c r="AA45" s="5">
        <v>26</v>
      </c>
      <c r="AB45" s="5">
        <v>7</v>
      </c>
      <c r="AC45" s="5">
        <v>27</v>
      </c>
      <c r="AD45" s="5">
        <v>10</v>
      </c>
      <c r="AE45" s="1">
        <f t="shared" si="0"/>
        <v>211</v>
      </c>
      <c r="AG45" t="s">
        <v>67</v>
      </c>
      <c r="AH45" t="s">
        <v>46</v>
      </c>
    </row>
    <row r="46" spans="1:36" x14ac:dyDescent="0.25">
      <c r="A46" t="s">
        <v>50</v>
      </c>
      <c r="C46">
        <v>200</v>
      </c>
      <c r="D46">
        <v>140</v>
      </c>
      <c r="E46">
        <v>60</v>
      </c>
      <c r="G46" t="s">
        <v>50</v>
      </c>
      <c r="I46">
        <v>312</v>
      </c>
      <c r="J46">
        <v>311</v>
      </c>
      <c r="L46" t="s">
        <v>50</v>
      </c>
      <c r="N46">
        <v>322</v>
      </c>
      <c r="O46">
        <v>140</v>
      </c>
      <c r="P46" s="5">
        <v>55</v>
      </c>
      <c r="Q46">
        <v>0</v>
      </c>
      <c r="R46">
        <v>0</v>
      </c>
      <c r="S46" s="5">
        <v>0</v>
      </c>
      <c r="T46" s="5">
        <v>2</v>
      </c>
      <c r="U46" s="5">
        <v>0</v>
      </c>
      <c r="V46" s="5">
        <v>0</v>
      </c>
      <c r="W46" s="5">
        <v>0</v>
      </c>
      <c r="X46" s="5">
        <v>5</v>
      </c>
      <c r="Y46">
        <v>13</v>
      </c>
      <c r="Z46">
        <v>25</v>
      </c>
      <c r="AA46" s="5">
        <v>30</v>
      </c>
      <c r="AB46" s="5">
        <v>3</v>
      </c>
      <c r="AC46" s="5">
        <v>45</v>
      </c>
      <c r="AD46" s="5">
        <v>4</v>
      </c>
      <c r="AE46" s="1">
        <f t="shared" si="0"/>
        <v>167</v>
      </c>
      <c r="AG46" t="s">
        <v>68</v>
      </c>
    </row>
    <row r="47" spans="1:36" x14ac:dyDescent="0.25">
      <c r="A47" t="s">
        <v>51</v>
      </c>
      <c r="C47">
        <v>696</v>
      </c>
      <c r="D47">
        <v>501</v>
      </c>
      <c r="E47">
        <v>195</v>
      </c>
      <c r="G47" t="s">
        <v>51</v>
      </c>
      <c r="I47" s="1">
        <v>1756</v>
      </c>
      <c r="J47" s="1">
        <v>1723</v>
      </c>
      <c r="L47" t="s">
        <v>51</v>
      </c>
      <c r="N47" s="1">
        <v>1788</v>
      </c>
      <c r="O47">
        <v>501</v>
      </c>
      <c r="P47" s="5">
        <v>195</v>
      </c>
      <c r="Q47">
        <v>0</v>
      </c>
      <c r="R47">
        <v>0</v>
      </c>
      <c r="S47" s="5">
        <v>3</v>
      </c>
      <c r="T47" s="5">
        <v>45</v>
      </c>
      <c r="U47" s="5">
        <v>1</v>
      </c>
      <c r="V47" s="5">
        <v>3</v>
      </c>
      <c r="W47" s="5">
        <v>0</v>
      </c>
      <c r="X47" s="5">
        <v>10</v>
      </c>
      <c r="Y47">
        <v>226</v>
      </c>
      <c r="Z47">
        <v>189</v>
      </c>
      <c r="AA47" s="5">
        <v>247</v>
      </c>
      <c r="AB47" s="5">
        <v>18</v>
      </c>
      <c r="AC47" s="5">
        <v>212</v>
      </c>
      <c r="AD47" s="5">
        <v>138</v>
      </c>
      <c r="AE47" s="1">
        <f t="shared" si="0"/>
        <v>851</v>
      </c>
      <c r="AG47" t="s">
        <v>69</v>
      </c>
    </row>
    <row r="48" spans="1:36" x14ac:dyDescent="0.25">
      <c r="A48" t="s">
        <v>52</v>
      </c>
      <c r="C48">
        <v>349</v>
      </c>
      <c r="D48">
        <v>252</v>
      </c>
      <c r="E48">
        <v>97</v>
      </c>
      <c r="G48" t="s">
        <v>52</v>
      </c>
      <c r="I48" s="1">
        <v>820</v>
      </c>
      <c r="J48" s="1">
        <v>817</v>
      </c>
      <c r="L48" t="s">
        <v>52</v>
      </c>
      <c r="N48">
        <v>648</v>
      </c>
      <c r="O48">
        <v>252</v>
      </c>
      <c r="P48" s="5">
        <v>94</v>
      </c>
      <c r="Q48">
        <v>0</v>
      </c>
      <c r="R48">
        <v>0</v>
      </c>
      <c r="S48" s="5">
        <v>1</v>
      </c>
      <c r="T48" s="5">
        <v>7</v>
      </c>
      <c r="U48" s="5">
        <v>0</v>
      </c>
      <c r="V48" s="5">
        <v>10</v>
      </c>
      <c r="W48" s="5">
        <v>0</v>
      </c>
      <c r="X48" s="5">
        <v>2</v>
      </c>
      <c r="Y48">
        <v>17</v>
      </c>
      <c r="Z48">
        <v>95</v>
      </c>
      <c r="AA48" s="5">
        <v>40</v>
      </c>
      <c r="AB48" s="5">
        <v>3</v>
      </c>
      <c r="AC48" s="5">
        <v>84</v>
      </c>
      <c r="AD48" s="5">
        <v>43</v>
      </c>
      <c r="AE48" s="1">
        <f t="shared" si="0"/>
        <v>533</v>
      </c>
      <c r="AG48" t="s">
        <v>47</v>
      </c>
    </row>
    <row r="49" spans="1:36" x14ac:dyDescent="0.25">
      <c r="A49" t="s">
        <v>53</v>
      </c>
      <c r="C49">
        <v>87</v>
      </c>
      <c r="D49">
        <v>76</v>
      </c>
      <c r="E49">
        <v>11</v>
      </c>
      <c r="G49" t="s">
        <v>53</v>
      </c>
      <c r="I49">
        <v>244</v>
      </c>
      <c r="J49">
        <v>244</v>
      </c>
      <c r="L49" t="s">
        <v>53</v>
      </c>
      <c r="N49">
        <v>181</v>
      </c>
      <c r="O49">
        <v>76</v>
      </c>
      <c r="P49" s="5">
        <v>11</v>
      </c>
      <c r="Q49">
        <v>0</v>
      </c>
      <c r="R49">
        <v>0</v>
      </c>
      <c r="S49" s="5">
        <v>1</v>
      </c>
      <c r="T49" s="5">
        <v>9</v>
      </c>
      <c r="U49" s="5">
        <v>0</v>
      </c>
      <c r="V49" s="5">
        <v>15</v>
      </c>
      <c r="W49" s="5">
        <v>0</v>
      </c>
      <c r="X49" s="5">
        <v>6</v>
      </c>
      <c r="Y49">
        <v>2</v>
      </c>
      <c r="Z49">
        <v>21</v>
      </c>
      <c r="AA49" s="5">
        <v>20</v>
      </c>
      <c r="AB49" s="5">
        <v>0</v>
      </c>
      <c r="AC49" s="5">
        <v>10</v>
      </c>
      <c r="AD49" s="5">
        <v>10</v>
      </c>
      <c r="AE49" s="1">
        <f t="shared" si="0"/>
        <v>162</v>
      </c>
      <c r="AI49" t="s">
        <v>65</v>
      </c>
      <c r="AJ49" t="s">
        <v>66</v>
      </c>
    </row>
    <row r="50" spans="1:36" x14ac:dyDescent="0.25">
      <c r="A50" t="s">
        <v>54</v>
      </c>
      <c r="C50">
        <v>187</v>
      </c>
      <c r="D50">
        <v>160</v>
      </c>
      <c r="E50">
        <v>27</v>
      </c>
      <c r="G50" t="s">
        <v>54</v>
      </c>
      <c r="I50">
        <v>254</v>
      </c>
      <c r="J50">
        <v>253</v>
      </c>
      <c r="L50" t="s">
        <v>54</v>
      </c>
      <c r="N50">
        <v>327</v>
      </c>
      <c r="O50">
        <v>160</v>
      </c>
      <c r="P50" s="5">
        <v>27</v>
      </c>
      <c r="Q50">
        <v>0</v>
      </c>
      <c r="R50">
        <v>0</v>
      </c>
      <c r="S50" s="5">
        <v>0</v>
      </c>
      <c r="T50" s="5">
        <v>8</v>
      </c>
      <c r="U50" s="5">
        <v>0</v>
      </c>
      <c r="V50" s="5">
        <v>0</v>
      </c>
      <c r="W50" s="5">
        <v>0</v>
      </c>
      <c r="X50" s="5">
        <v>10</v>
      </c>
      <c r="Y50">
        <v>7</v>
      </c>
      <c r="Z50">
        <v>40</v>
      </c>
      <c r="AA50" s="5">
        <v>12</v>
      </c>
      <c r="AB50" s="5">
        <v>6</v>
      </c>
      <c r="AC50" s="5">
        <v>42</v>
      </c>
      <c r="AD50" s="5">
        <v>15</v>
      </c>
      <c r="AE50" s="1">
        <f t="shared" si="0"/>
        <v>133</v>
      </c>
      <c r="AG50" t="s">
        <v>48</v>
      </c>
      <c r="AI50">
        <v>362</v>
      </c>
      <c r="AJ50">
        <v>362</v>
      </c>
    </row>
    <row r="51" spans="1:36" x14ac:dyDescent="0.25">
      <c r="A51" t="s">
        <v>55</v>
      </c>
      <c r="C51">
        <v>338</v>
      </c>
      <c r="D51">
        <v>262</v>
      </c>
      <c r="E51">
        <v>76</v>
      </c>
      <c r="G51" t="s">
        <v>55</v>
      </c>
      <c r="I51" s="1">
        <v>719</v>
      </c>
      <c r="J51" s="1">
        <v>714</v>
      </c>
      <c r="L51" t="s">
        <v>55</v>
      </c>
      <c r="N51">
        <v>639</v>
      </c>
      <c r="O51">
        <v>262</v>
      </c>
      <c r="P51" s="5">
        <v>74</v>
      </c>
      <c r="Q51">
        <v>0</v>
      </c>
      <c r="R51">
        <v>0</v>
      </c>
      <c r="S51" s="5">
        <v>0</v>
      </c>
      <c r="T51" s="5">
        <v>9</v>
      </c>
      <c r="U51" s="5">
        <v>0</v>
      </c>
      <c r="V51" s="5">
        <v>4</v>
      </c>
      <c r="W51" s="5">
        <v>0</v>
      </c>
      <c r="X51" s="5">
        <v>3</v>
      </c>
      <c r="Y51">
        <v>33</v>
      </c>
      <c r="Z51">
        <v>78</v>
      </c>
      <c r="AA51" s="5">
        <v>52</v>
      </c>
      <c r="AB51" s="5">
        <v>5</v>
      </c>
      <c r="AC51" s="5">
        <v>85</v>
      </c>
      <c r="AD51" s="5">
        <v>34</v>
      </c>
      <c r="AE51" s="1">
        <f t="shared" si="0"/>
        <v>448</v>
      </c>
      <c r="AG51" t="s">
        <v>49</v>
      </c>
      <c r="AI51">
        <v>581</v>
      </c>
      <c r="AJ51">
        <v>581</v>
      </c>
    </row>
    <row r="52" spans="1:36" x14ac:dyDescent="0.25">
      <c r="A52" t="s">
        <v>56</v>
      </c>
      <c r="C52">
        <v>115</v>
      </c>
      <c r="D52">
        <v>98</v>
      </c>
      <c r="E52">
        <v>17</v>
      </c>
      <c r="G52" t="s">
        <v>56</v>
      </c>
      <c r="I52">
        <v>290</v>
      </c>
      <c r="J52">
        <v>290</v>
      </c>
      <c r="L52" t="s">
        <v>56</v>
      </c>
      <c r="N52">
        <v>232</v>
      </c>
      <c r="O52">
        <v>98</v>
      </c>
      <c r="P52" s="5">
        <v>17</v>
      </c>
      <c r="Q52">
        <v>0</v>
      </c>
      <c r="R52">
        <v>0</v>
      </c>
      <c r="S52" s="5">
        <v>0</v>
      </c>
      <c r="T52" s="5">
        <v>1</v>
      </c>
      <c r="U52" s="5">
        <v>0</v>
      </c>
      <c r="V52" s="5">
        <v>1</v>
      </c>
      <c r="W52" s="5">
        <v>0</v>
      </c>
      <c r="X52" s="5">
        <v>0</v>
      </c>
      <c r="Y52">
        <v>1</v>
      </c>
      <c r="Z52">
        <v>24</v>
      </c>
      <c r="AA52" s="5">
        <v>35</v>
      </c>
      <c r="AB52" s="5">
        <v>1</v>
      </c>
      <c r="AC52" s="5">
        <v>47</v>
      </c>
      <c r="AD52" s="5">
        <v>7</v>
      </c>
      <c r="AE52" s="1">
        <f t="shared" si="0"/>
        <v>181</v>
      </c>
      <c r="AG52" t="s">
        <v>50</v>
      </c>
      <c r="AI52">
        <v>699</v>
      </c>
      <c r="AJ52">
        <v>699</v>
      </c>
    </row>
    <row r="53" spans="1:36" x14ac:dyDescent="0.25">
      <c r="A53" t="s">
        <v>57</v>
      </c>
      <c r="C53">
        <v>470</v>
      </c>
      <c r="D53">
        <v>338</v>
      </c>
      <c r="E53">
        <v>132</v>
      </c>
      <c r="G53" t="s">
        <v>57</v>
      </c>
      <c r="I53" s="1">
        <v>1511</v>
      </c>
      <c r="J53" s="1">
        <v>1505</v>
      </c>
      <c r="L53" t="s">
        <v>57</v>
      </c>
      <c r="N53" s="1">
        <v>1110</v>
      </c>
      <c r="O53">
        <v>338</v>
      </c>
      <c r="P53" s="5">
        <v>125</v>
      </c>
      <c r="Q53">
        <v>0</v>
      </c>
      <c r="R53">
        <v>0</v>
      </c>
      <c r="S53" s="5">
        <v>3</v>
      </c>
      <c r="T53" s="5">
        <v>23</v>
      </c>
      <c r="U53" s="5">
        <v>1</v>
      </c>
      <c r="V53" s="5">
        <v>18</v>
      </c>
      <c r="W53" s="5">
        <v>0</v>
      </c>
      <c r="X53" s="5">
        <v>17</v>
      </c>
      <c r="Y53">
        <v>63</v>
      </c>
      <c r="Z53">
        <v>175</v>
      </c>
      <c r="AA53" s="5">
        <v>76</v>
      </c>
      <c r="AB53" s="5">
        <v>9</v>
      </c>
      <c r="AC53" s="5">
        <v>106</v>
      </c>
      <c r="AD53" s="5">
        <v>156</v>
      </c>
      <c r="AE53" s="1">
        <f t="shared" si="0"/>
        <v>971</v>
      </c>
      <c r="AG53" t="s">
        <v>51</v>
      </c>
      <c r="AI53" s="1">
        <v>4991</v>
      </c>
      <c r="AJ53" s="1">
        <v>4931</v>
      </c>
    </row>
    <row r="54" spans="1:36" x14ac:dyDescent="0.25">
      <c r="A54" t="s">
        <v>58</v>
      </c>
      <c r="C54">
        <v>441</v>
      </c>
      <c r="D54">
        <v>231</v>
      </c>
      <c r="E54">
        <v>210</v>
      </c>
      <c r="G54" t="s">
        <v>58</v>
      </c>
      <c r="I54" s="1">
        <v>951</v>
      </c>
      <c r="J54" s="1">
        <v>938</v>
      </c>
      <c r="L54" t="s">
        <v>58</v>
      </c>
      <c r="N54" s="1">
        <v>1277</v>
      </c>
      <c r="O54">
        <v>230</v>
      </c>
      <c r="P54" s="5">
        <v>210</v>
      </c>
      <c r="Q54">
        <v>0</v>
      </c>
      <c r="R54">
        <v>1</v>
      </c>
      <c r="S54" s="5">
        <v>2</v>
      </c>
      <c r="T54" s="5">
        <v>11</v>
      </c>
      <c r="U54" s="5">
        <v>1</v>
      </c>
      <c r="V54" s="5">
        <v>8</v>
      </c>
      <c r="W54" s="5">
        <v>0</v>
      </c>
      <c r="X54" s="5">
        <v>16</v>
      </c>
      <c r="Y54">
        <v>60</v>
      </c>
      <c r="Z54">
        <v>278</v>
      </c>
      <c r="AA54" s="5">
        <v>219</v>
      </c>
      <c r="AB54" s="5">
        <v>3</v>
      </c>
      <c r="AC54" s="5">
        <v>177</v>
      </c>
      <c r="AD54" s="5">
        <v>61</v>
      </c>
      <c r="AE54" s="1">
        <f t="shared" si="0"/>
        <v>230</v>
      </c>
      <c r="AG54" t="s">
        <v>52</v>
      </c>
      <c r="AI54" s="1">
        <v>2095</v>
      </c>
      <c r="AJ54" s="1">
        <v>2088</v>
      </c>
    </row>
    <row r="55" spans="1:36" x14ac:dyDescent="0.25">
      <c r="A55" t="s">
        <v>59</v>
      </c>
      <c r="C55">
        <v>459</v>
      </c>
      <c r="D55">
        <v>356</v>
      </c>
      <c r="E55">
        <v>103</v>
      </c>
      <c r="G55" t="s">
        <v>59</v>
      </c>
      <c r="I55" s="1">
        <v>1093</v>
      </c>
      <c r="J55" s="1">
        <v>1085</v>
      </c>
      <c r="L55" t="s">
        <v>59</v>
      </c>
      <c r="N55">
        <v>982</v>
      </c>
      <c r="O55">
        <v>356</v>
      </c>
      <c r="P55" s="5">
        <v>103</v>
      </c>
      <c r="Q55">
        <v>0</v>
      </c>
      <c r="R55">
        <v>0</v>
      </c>
      <c r="S55" s="5">
        <v>2</v>
      </c>
      <c r="T55" s="5">
        <v>14</v>
      </c>
      <c r="U55" s="5">
        <v>1</v>
      </c>
      <c r="V55" s="5">
        <v>2</v>
      </c>
      <c r="W55" s="5">
        <v>0</v>
      </c>
      <c r="X55" s="5">
        <v>21</v>
      </c>
      <c r="Y55">
        <v>29</v>
      </c>
      <c r="Z55">
        <v>106</v>
      </c>
      <c r="AA55" s="5">
        <v>92</v>
      </c>
      <c r="AB55" s="5">
        <v>10</v>
      </c>
      <c r="AC55" s="5">
        <v>99</v>
      </c>
      <c r="AD55" s="5">
        <v>147</v>
      </c>
      <c r="AE55" s="1">
        <f t="shared" si="0"/>
        <v>594</v>
      </c>
      <c r="AG55" t="s">
        <v>53</v>
      </c>
      <c r="AI55">
        <v>496</v>
      </c>
      <c r="AJ55">
        <v>496</v>
      </c>
    </row>
    <row r="56" spans="1:36" x14ac:dyDescent="0.25">
      <c r="A56" t="s">
        <v>60</v>
      </c>
      <c r="C56">
        <v>198</v>
      </c>
      <c r="D56">
        <v>124</v>
      </c>
      <c r="E56">
        <v>74</v>
      </c>
      <c r="G56" t="s">
        <v>60</v>
      </c>
      <c r="I56">
        <v>304</v>
      </c>
      <c r="J56">
        <v>303</v>
      </c>
      <c r="L56" t="s">
        <v>60</v>
      </c>
      <c r="N56">
        <v>270</v>
      </c>
      <c r="O56">
        <v>124</v>
      </c>
      <c r="P56" s="5">
        <v>68</v>
      </c>
      <c r="Q56">
        <v>0</v>
      </c>
      <c r="R56">
        <v>0</v>
      </c>
      <c r="S56" s="5">
        <v>0</v>
      </c>
      <c r="T56" s="5">
        <v>3</v>
      </c>
      <c r="U56" s="5">
        <v>0</v>
      </c>
      <c r="V56" s="5">
        <v>0</v>
      </c>
      <c r="W56" s="5">
        <v>0</v>
      </c>
      <c r="X56" s="5">
        <v>1</v>
      </c>
      <c r="Y56">
        <v>4</v>
      </c>
      <c r="Z56">
        <v>25</v>
      </c>
      <c r="AA56" s="5">
        <v>19</v>
      </c>
      <c r="AB56" s="5">
        <v>0</v>
      </c>
      <c r="AC56" s="5">
        <v>20</v>
      </c>
      <c r="AD56" s="5">
        <v>6</v>
      </c>
      <c r="AE56" s="1">
        <f t="shared" si="0"/>
        <v>186</v>
      </c>
      <c r="AG56" t="s">
        <v>54</v>
      </c>
      <c r="AI56">
        <v>811</v>
      </c>
      <c r="AJ56">
        <v>811</v>
      </c>
    </row>
    <row r="57" spans="1:36" x14ac:dyDescent="0.25">
      <c r="A57" t="s">
        <v>61</v>
      </c>
      <c r="C57">
        <v>276</v>
      </c>
      <c r="D57">
        <v>190</v>
      </c>
      <c r="E57">
        <v>86</v>
      </c>
      <c r="G57" t="s">
        <v>61</v>
      </c>
      <c r="I57" s="1">
        <v>736</v>
      </c>
      <c r="J57" s="1">
        <v>721</v>
      </c>
      <c r="L57" t="s">
        <v>61</v>
      </c>
      <c r="N57">
        <v>673</v>
      </c>
      <c r="O57">
        <v>190</v>
      </c>
      <c r="P57" s="5">
        <v>84</v>
      </c>
      <c r="Q57">
        <v>0</v>
      </c>
      <c r="R57">
        <v>0</v>
      </c>
      <c r="S57" s="5">
        <v>0</v>
      </c>
      <c r="T57" s="5">
        <v>29</v>
      </c>
      <c r="U57" s="5">
        <v>0</v>
      </c>
      <c r="V57" s="5">
        <v>6</v>
      </c>
      <c r="W57" s="5">
        <v>0</v>
      </c>
      <c r="X57" s="5">
        <v>8</v>
      </c>
      <c r="Y57">
        <v>24</v>
      </c>
      <c r="Z57">
        <v>110</v>
      </c>
      <c r="AA57" s="5">
        <v>104</v>
      </c>
      <c r="AB57" s="5">
        <v>1</v>
      </c>
      <c r="AC57" s="5">
        <v>83</v>
      </c>
      <c r="AD57" s="5">
        <v>34</v>
      </c>
      <c r="AE57" s="1">
        <f t="shared" si="0"/>
        <v>372</v>
      </c>
      <c r="AG57" t="s">
        <v>55</v>
      </c>
      <c r="AI57" s="1">
        <v>1848</v>
      </c>
      <c r="AJ57" s="1">
        <v>1839</v>
      </c>
    </row>
    <row r="58" spans="1:36" x14ac:dyDescent="0.25">
      <c r="A58" t="s">
        <v>62</v>
      </c>
      <c r="C58">
        <v>420</v>
      </c>
      <c r="D58">
        <v>310</v>
      </c>
      <c r="E58">
        <v>110</v>
      </c>
      <c r="G58" t="s">
        <v>62</v>
      </c>
      <c r="I58" s="1">
        <v>619</v>
      </c>
      <c r="J58" s="1">
        <v>617</v>
      </c>
      <c r="L58" t="s">
        <v>62</v>
      </c>
      <c r="N58">
        <v>629</v>
      </c>
      <c r="O58">
        <v>310</v>
      </c>
      <c r="P58" s="5">
        <v>107</v>
      </c>
      <c r="Q58">
        <v>0</v>
      </c>
      <c r="R58">
        <v>0</v>
      </c>
      <c r="S58" s="5">
        <v>0</v>
      </c>
      <c r="T58" s="5">
        <v>12</v>
      </c>
      <c r="U58" s="5">
        <v>0</v>
      </c>
      <c r="V58" s="5">
        <v>5</v>
      </c>
      <c r="W58" s="5">
        <v>0</v>
      </c>
      <c r="X58" s="5">
        <v>7</v>
      </c>
      <c r="Y58">
        <v>35</v>
      </c>
      <c r="Z58">
        <v>60</v>
      </c>
      <c r="AA58" s="5">
        <v>40</v>
      </c>
      <c r="AB58" s="5">
        <v>2</v>
      </c>
      <c r="AC58" s="5">
        <v>46</v>
      </c>
      <c r="AD58" s="5">
        <v>5</v>
      </c>
      <c r="AE58" s="1">
        <f t="shared" si="0"/>
        <v>393</v>
      </c>
      <c r="AG58" t="s">
        <v>56</v>
      </c>
      <c r="AI58">
        <v>691</v>
      </c>
      <c r="AJ58">
        <v>691</v>
      </c>
    </row>
    <row r="59" spans="1:36" x14ac:dyDescent="0.25">
      <c r="A59" t="s">
        <v>63</v>
      </c>
      <c r="C59">
        <v>129</v>
      </c>
      <c r="D59">
        <v>83</v>
      </c>
      <c r="E59">
        <v>46</v>
      </c>
      <c r="G59" t="s">
        <v>63</v>
      </c>
      <c r="I59" s="1">
        <v>357</v>
      </c>
      <c r="J59" s="1">
        <v>354</v>
      </c>
      <c r="L59" t="s">
        <v>63</v>
      </c>
      <c r="N59">
        <v>324</v>
      </c>
      <c r="O59">
        <v>83</v>
      </c>
      <c r="P59" s="5">
        <v>45</v>
      </c>
      <c r="Q59">
        <v>0</v>
      </c>
      <c r="R59">
        <v>0</v>
      </c>
      <c r="S59" s="5">
        <v>0</v>
      </c>
      <c r="T59" s="5">
        <v>4</v>
      </c>
      <c r="U59" s="5">
        <v>0</v>
      </c>
      <c r="V59" s="5">
        <v>2</v>
      </c>
      <c r="W59" s="5">
        <v>0</v>
      </c>
      <c r="X59" s="5">
        <v>8</v>
      </c>
      <c r="Y59">
        <v>8</v>
      </c>
      <c r="Z59">
        <v>42</v>
      </c>
      <c r="AA59" s="5">
        <v>39</v>
      </c>
      <c r="AB59" s="5">
        <v>0</v>
      </c>
      <c r="AC59" s="5">
        <v>46</v>
      </c>
      <c r="AD59" s="5">
        <v>47</v>
      </c>
      <c r="AE59" s="1">
        <f t="shared" si="0"/>
        <v>163</v>
      </c>
      <c r="AG59" t="s">
        <v>57</v>
      </c>
      <c r="AI59" s="1">
        <v>4046</v>
      </c>
      <c r="AJ59" s="1">
        <v>4006</v>
      </c>
    </row>
    <row r="60" spans="1:36" x14ac:dyDescent="0.25">
      <c r="A60" t="s">
        <v>64</v>
      </c>
      <c r="C60">
        <v>252</v>
      </c>
      <c r="D60">
        <v>164</v>
      </c>
      <c r="E60">
        <v>88</v>
      </c>
      <c r="G60" t="s">
        <v>64</v>
      </c>
      <c r="I60" s="1">
        <v>468</v>
      </c>
      <c r="J60" s="1">
        <v>466</v>
      </c>
      <c r="L60" t="s">
        <v>64</v>
      </c>
      <c r="N60">
        <v>378</v>
      </c>
      <c r="O60">
        <v>164</v>
      </c>
      <c r="P60" s="5">
        <v>76</v>
      </c>
      <c r="Q60">
        <v>0</v>
      </c>
      <c r="R60">
        <v>0</v>
      </c>
      <c r="S60" s="5">
        <v>0</v>
      </c>
      <c r="T60" s="5">
        <v>7</v>
      </c>
      <c r="U60" s="5">
        <v>0</v>
      </c>
      <c r="V60" s="5">
        <v>4</v>
      </c>
      <c r="W60" s="5">
        <v>0</v>
      </c>
      <c r="X60" s="5">
        <v>0</v>
      </c>
      <c r="Y60">
        <v>8</v>
      </c>
      <c r="Z60">
        <v>29</v>
      </c>
      <c r="AA60" s="5">
        <v>24</v>
      </c>
      <c r="AB60" s="5">
        <v>2</v>
      </c>
      <c r="AC60" s="5">
        <v>16</v>
      </c>
      <c r="AD60" s="5">
        <v>48</v>
      </c>
      <c r="AE60" s="1">
        <f t="shared" si="0"/>
        <v>289</v>
      </c>
      <c r="AG60" t="s">
        <v>58</v>
      </c>
      <c r="AI60" s="1">
        <v>3868</v>
      </c>
      <c r="AJ60" s="1">
        <v>3845</v>
      </c>
    </row>
    <row r="61" spans="1:36" x14ac:dyDescent="0.25">
      <c r="AG61" t="s">
        <v>59</v>
      </c>
      <c r="AI61" s="1">
        <v>2684</v>
      </c>
      <c r="AJ61" s="1">
        <v>2657</v>
      </c>
    </row>
    <row r="62" spans="1:36" x14ac:dyDescent="0.25">
      <c r="AG62" t="s">
        <v>60</v>
      </c>
      <c r="AI62">
        <v>507</v>
      </c>
      <c r="AJ62">
        <v>506</v>
      </c>
    </row>
    <row r="63" spans="1:36" x14ac:dyDescent="0.25">
      <c r="AG63" t="s">
        <v>61</v>
      </c>
      <c r="AI63" s="1">
        <v>1954</v>
      </c>
      <c r="AJ63" s="1">
        <v>1931</v>
      </c>
    </row>
    <row r="64" spans="1:36" x14ac:dyDescent="0.25">
      <c r="AG64" t="s">
        <v>62</v>
      </c>
      <c r="AI64" s="1">
        <v>1682</v>
      </c>
      <c r="AJ64" s="1">
        <v>1679</v>
      </c>
    </row>
    <row r="65" spans="33:36" x14ac:dyDescent="0.25">
      <c r="AG65" t="s">
        <v>63</v>
      </c>
      <c r="AI65" s="1">
        <v>1004</v>
      </c>
      <c r="AJ65" s="1">
        <v>1003</v>
      </c>
    </row>
    <row r="66" spans="33:36" x14ac:dyDescent="0.25">
      <c r="AG66" t="s">
        <v>64</v>
      </c>
      <c r="AI66" s="1">
        <v>1024</v>
      </c>
      <c r="AJ66" s="1">
        <v>1024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</cols>
  <sheetData>
    <row r="1" spans="1:10" x14ac:dyDescent="0.25">
      <c r="A1" t="s">
        <v>94</v>
      </c>
      <c r="B1" t="s">
        <v>91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</row>
    <row r="2" spans="1:10" x14ac:dyDescent="0.25">
      <c r="A2" t="s">
        <v>92</v>
      </c>
      <c r="B2" s="1">
        <v>127907</v>
      </c>
      <c r="C2" s="1">
        <v>3912</v>
      </c>
      <c r="D2" s="1">
        <v>7815</v>
      </c>
      <c r="E2" s="1">
        <v>9897</v>
      </c>
      <c r="F2" s="1">
        <v>17037</v>
      </c>
      <c r="G2" s="1">
        <v>27153</v>
      </c>
      <c r="H2" s="1">
        <v>20471</v>
      </c>
      <c r="I2" s="1">
        <v>23217</v>
      </c>
      <c r="J2" s="1">
        <v>18405</v>
      </c>
    </row>
    <row r="3" spans="1:10" x14ac:dyDescent="0.25">
      <c r="A3" t="s">
        <v>93</v>
      </c>
      <c r="B3">
        <v>100</v>
      </c>
      <c r="C3" s="4">
        <f>C2/$B$2</f>
        <v>3.0584721711868778E-2</v>
      </c>
      <c r="D3" s="4">
        <f t="shared" ref="D3:J3" si="0">D2/$B$2</f>
        <v>6.1099079800167308E-2</v>
      </c>
      <c r="E3" s="4">
        <f t="shared" si="0"/>
        <v>7.7376531386085204E-2</v>
      </c>
      <c r="F3" s="4">
        <f t="shared" si="0"/>
        <v>0.13319833941848375</v>
      </c>
      <c r="G3" s="4">
        <f t="shared" si="0"/>
        <v>0.21228705231144504</v>
      </c>
      <c r="H3" s="4">
        <f t="shared" si="0"/>
        <v>0.16004597090073255</v>
      </c>
      <c r="I3" s="4">
        <f t="shared" si="0"/>
        <v>0.18151469427005559</v>
      </c>
      <c r="J3" s="4">
        <f t="shared" si="0"/>
        <v>0.14389361020116179</v>
      </c>
    </row>
    <row r="5" spans="1:10" x14ac:dyDescent="0.25">
      <c r="C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4" sqref="F4"/>
    </sheetView>
  </sheetViews>
  <sheetFormatPr defaultRowHeight="15" x14ac:dyDescent="0.25"/>
  <sheetData>
    <row r="1" spans="1:8" x14ac:dyDescent="0.25">
      <c r="A1" t="s">
        <v>104</v>
      </c>
      <c r="B1" t="s">
        <v>111</v>
      </c>
      <c r="C1" t="s">
        <v>112</v>
      </c>
      <c r="D1" t="s">
        <v>113</v>
      </c>
      <c r="E1" t="s">
        <v>105</v>
      </c>
      <c r="F1" t="s">
        <v>106</v>
      </c>
    </row>
    <row r="2" spans="1:8" s="2" customFormat="1" x14ac:dyDescent="0.25">
      <c r="A2" s="2" t="s">
        <v>107</v>
      </c>
      <c r="B2" s="2">
        <v>610</v>
      </c>
      <c r="C2" s="3">
        <v>2164</v>
      </c>
      <c r="D2" s="1">
        <v>1396</v>
      </c>
      <c r="E2" s="3">
        <v>7420</v>
      </c>
      <c r="F2" s="2">
        <f>B2/E2</f>
        <v>8.2210242587601082E-2</v>
      </c>
      <c r="G2" s="8">
        <f t="shared" ref="G2:G4" si="0">(D2-B2)/E2</f>
        <v>0.10592991913746631</v>
      </c>
      <c r="H2" s="2">
        <f>B2/D2</f>
        <v>0.43696275071633239</v>
      </c>
    </row>
    <row r="3" spans="1:8" s="2" customFormat="1" x14ac:dyDescent="0.25">
      <c r="A3" s="2" t="s">
        <v>108</v>
      </c>
      <c r="B3" s="2">
        <v>370</v>
      </c>
      <c r="C3" s="3">
        <v>1354</v>
      </c>
      <c r="D3" s="1">
        <v>568</v>
      </c>
      <c r="E3" s="3">
        <v>4427</v>
      </c>
      <c r="F3" s="2">
        <f t="shared" ref="F3:F5" si="1">B3/E3</f>
        <v>8.3578043822001361E-2</v>
      </c>
      <c r="G3" s="8">
        <f t="shared" si="0"/>
        <v>4.4725547775016944E-2</v>
      </c>
      <c r="H3" s="2">
        <f t="shared" ref="H2:H4" si="2">B3/D3</f>
        <v>0.65140845070422537</v>
      </c>
    </row>
    <row r="4" spans="1:8" s="2" customFormat="1" x14ac:dyDescent="0.25">
      <c r="A4" s="2" t="s">
        <v>109</v>
      </c>
      <c r="B4" s="2">
        <v>188</v>
      </c>
      <c r="C4" s="3">
        <v>568</v>
      </c>
      <c r="D4" s="1">
        <v>273</v>
      </c>
      <c r="E4" s="3">
        <v>1255</v>
      </c>
      <c r="F4" s="2">
        <f t="shared" si="1"/>
        <v>0.14980079681274899</v>
      </c>
      <c r="G4" s="8">
        <f t="shared" si="0"/>
        <v>6.7729083665338641E-2</v>
      </c>
      <c r="H4" s="2">
        <f t="shared" si="2"/>
        <v>0.68864468864468864</v>
      </c>
    </row>
    <row r="5" spans="1:8" s="2" customFormat="1" x14ac:dyDescent="0.25">
      <c r="A5" s="2" t="s">
        <v>110</v>
      </c>
      <c r="B5" s="2">
        <v>230</v>
      </c>
      <c r="C5" s="3">
        <v>1057</v>
      </c>
      <c r="D5" s="1">
        <v>567</v>
      </c>
      <c r="E5" s="3">
        <v>2726</v>
      </c>
      <c r="F5" s="2">
        <f t="shared" si="1"/>
        <v>8.4372707263389579E-2</v>
      </c>
      <c r="G5" s="8">
        <f>(D5-B5)/E5</f>
        <v>0.12362435803374908</v>
      </c>
      <c r="H5" s="2">
        <f>B5/D5</f>
        <v>0.40564373897707229</v>
      </c>
    </row>
    <row r="6" spans="1:8" x14ac:dyDescent="0.25">
      <c r="F6" s="1"/>
    </row>
    <row r="10" spans="1:8" x14ac:dyDescent="0.25">
      <c r="A10" t="s">
        <v>104</v>
      </c>
      <c r="B10" s="2" t="s">
        <v>107</v>
      </c>
      <c r="C10" s="2" t="s">
        <v>108</v>
      </c>
      <c r="D10" s="2" t="s">
        <v>109</v>
      </c>
      <c r="E10" s="2" t="s">
        <v>110</v>
      </c>
    </row>
    <row r="11" spans="1:8" x14ac:dyDescent="0.25">
      <c r="A11" t="s">
        <v>111</v>
      </c>
      <c r="B11" s="2">
        <v>610</v>
      </c>
      <c r="C11" s="2">
        <v>370</v>
      </c>
      <c r="D11" s="2">
        <v>188</v>
      </c>
      <c r="E11" s="2">
        <v>230</v>
      </c>
    </row>
    <row r="12" spans="1:8" x14ac:dyDescent="0.25">
      <c r="A12" t="s">
        <v>112</v>
      </c>
      <c r="B12" s="3">
        <v>2164</v>
      </c>
      <c r="C12" s="3">
        <v>1354</v>
      </c>
      <c r="D12" s="3">
        <v>568</v>
      </c>
      <c r="E12" s="3">
        <v>1057</v>
      </c>
    </row>
    <row r="13" spans="1:8" x14ac:dyDescent="0.25">
      <c r="A13" t="s">
        <v>113</v>
      </c>
      <c r="B13" s="1">
        <v>1396</v>
      </c>
      <c r="C13" s="1">
        <v>568</v>
      </c>
      <c r="D13" s="1">
        <v>273</v>
      </c>
      <c r="E13" s="1">
        <v>567</v>
      </c>
    </row>
    <row r="14" spans="1:8" x14ac:dyDescent="0.25">
      <c r="A14" t="s">
        <v>105</v>
      </c>
      <c r="B14" s="3">
        <v>7420</v>
      </c>
      <c r="C14" s="3">
        <v>4427</v>
      </c>
      <c r="D14" s="3">
        <v>1255</v>
      </c>
      <c r="E14" s="3">
        <v>2726</v>
      </c>
    </row>
    <row r="15" spans="1:8" x14ac:dyDescent="0.25">
      <c r="A15" t="s">
        <v>106</v>
      </c>
      <c r="B15" s="2">
        <f>B11/B14</f>
        <v>8.2210242587601082E-2</v>
      </c>
      <c r="C15" s="2">
        <f>C11/C14</f>
        <v>8.3578043822001361E-2</v>
      </c>
      <c r="D15" s="2">
        <f>D11/D14</f>
        <v>0.14980079681274899</v>
      </c>
      <c r="E15" s="2">
        <f>E11/E14</f>
        <v>8.4372707263389579E-2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Transplant Rates - 2014 - Kidne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Harvey</dc:creator>
  <cp:lastModifiedBy>Christine E Harvey</cp:lastModifiedBy>
  <dcterms:created xsi:type="dcterms:W3CDTF">2015-12-15T06:19:15Z</dcterms:created>
  <dcterms:modified xsi:type="dcterms:W3CDTF">2015-12-17T21:35:11Z</dcterms:modified>
</cp:coreProperties>
</file>