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ll/github/nest_spacing/"/>
    </mc:Choice>
  </mc:AlternateContent>
  <xr:revisionPtr revIDLastSave="0" documentId="13_ncr:40009_{A9B5BA87-5EDB-5546-AAA5-0A18F00B3A7A}" xr6:coauthVersionLast="47" xr6:coauthVersionMax="47" xr10:uidLastSave="{00000000-0000-0000-0000-000000000000}"/>
  <bookViews>
    <workbookView xWindow="380" yWindow="4420" windowWidth="51200" windowHeight="17500"/>
  </bookViews>
  <sheets>
    <sheet name="data5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Q11" i="1" l="1"/>
  <c r="Q2" i="1"/>
  <c r="Q3" i="1"/>
  <c r="Q12" i="1"/>
  <c r="Q13" i="1"/>
  <c r="Q14" i="1"/>
  <c r="Q15" i="1"/>
  <c r="Q16" i="1"/>
  <c r="Q4" i="1"/>
  <c r="Q17" i="1"/>
  <c r="Q18" i="1"/>
  <c r="Q5" i="1"/>
  <c r="Q6" i="1"/>
  <c r="Q7" i="1"/>
  <c r="Q8" i="1"/>
  <c r="Q19" i="1"/>
  <c r="Q9" i="1"/>
  <c r="Q20" i="1"/>
  <c r="Q21" i="1"/>
  <c r="Q22" i="1"/>
  <c r="Q55" i="1"/>
  <c r="Q23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24" i="1"/>
  <c r="Q70" i="1"/>
  <c r="Q71" i="1"/>
  <c r="Q72" i="1"/>
  <c r="Q73" i="1"/>
  <c r="Q25" i="1"/>
  <c r="Q26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27" i="1"/>
  <c r="Q89" i="1"/>
  <c r="Q28" i="1"/>
  <c r="Q90" i="1"/>
  <c r="Q91" i="1"/>
  <c r="Q29" i="1"/>
  <c r="Q30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31" i="1"/>
  <c r="Q32" i="1"/>
  <c r="Q107" i="1"/>
  <c r="Q108" i="1"/>
  <c r="Q109" i="1"/>
  <c r="Q33" i="1"/>
  <c r="Q34" i="1"/>
  <c r="Q35" i="1"/>
  <c r="Q36" i="1"/>
  <c r="Q110" i="1"/>
  <c r="Q111" i="1"/>
  <c r="Q112" i="1"/>
  <c r="Q113" i="1"/>
  <c r="Q37" i="1"/>
  <c r="Q38" i="1"/>
  <c r="Q114" i="1"/>
  <c r="Q115" i="1"/>
  <c r="Q116" i="1"/>
  <c r="Q39" i="1"/>
  <c r="Q40" i="1"/>
  <c r="Q117" i="1"/>
  <c r="Q118" i="1"/>
  <c r="Q119" i="1"/>
  <c r="Q120" i="1"/>
  <c r="Q41" i="1"/>
  <c r="Q121" i="1"/>
  <c r="Q122" i="1"/>
  <c r="Q123" i="1"/>
  <c r="Q124" i="1"/>
  <c r="Q125" i="1"/>
  <c r="Q126" i="1"/>
  <c r="Q127" i="1"/>
  <c r="Q128" i="1"/>
  <c r="Q129" i="1"/>
  <c r="Q130" i="1"/>
  <c r="Q42" i="1"/>
  <c r="Q43" i="1"/>
  <c r="Q44" i="1"/>
  <c r="Q45" i="1"/>
  <c r="Q131" i="1"/>
  <c r="Q132" i="1"/>
  <c r="Q133" i="1"/>
  <c r="Q134" i="1"/>
  <c r="Q46" i="1"/>
  <c r="Q135" i="1"/>
  <c r="Q136" i="1"/>
  <c r="Q137" i="1"/>
  <c r="Q47" i="1"/>
  <c r="Q138" i="1"/>
  <c r="Q139" i="1"/>
  <c r="Q48" i="1"/>
  <c r="Q140" i="1"/>
  <c r="Q49" i="1"/>
  <c r="Q50" i="1"/>
  <c r="Q141" i="1"/>
  <c r="Q142" i="1"/>
  <c r="Q143" i="1"/>
  <c r="Q51" i="1"/>
  <c r="Q52" i="1"/>
  <c r="Q53" i="1"/>
  <c r="Q54" i="1"/>
  <c r="Q144" i="1"/>
  <c r="Q10" i="1"/>
  <c r="R90" i="1"/>
  <c r="R39" i="1"/>
  <c r="R41" i="1"/>
  <c r="R102" i="1"/>
  <c r="R139" i="1"/>
  <c r="R86" i="1"/>
  <c r="R78" i="1"/>
  <c r="R121" i="1"/>
  <c r="R120" i="1"/>
  <c r="R17" i="1"/>
  <c r="R142" i="1"/>
  <c r="R124" i="1"/>
  <c r="R68" i="1"/>
  <c r="R84" i="1"/>
  <c r="R82" i="1"/>
  <c r="R10" i="1"/>
  <c r="W11" i="1" s="1"/>
  <c r="R141" i="1"/>
  <c r="R49" i="1"/>
  <c r="R22" i="1"/>
  <c r="R104" i="1"/>
  <c r="R29" i="1"/>
  <c r="R45" i="1"/>
  <c r="R93" i="1"/>
  <c r="R99" i="1"/>
  <c r="R50" i="1"/>
  <c r="R117" i="1"/>
  <c r="R89" i="1"/>
  <c r="R114" i="1"/>
  <c r="R97" i="1"/>
  <c r="R77" i="1"/>
  <c r="R55" i="1"/>
  <c r="R27" i="1"/>
  <c r="R52" i="1"/>
  <c r="R64" i="1"/>
  <c r="R72" i="1"/>
  <c r="R95" i="1"/>
  <c r="R40" i="1"/>
  <c r="R105" i="1"/>
  <c r="R30" i="1"/>
  <c r="R58" i="1"/>
  <c r="R103" i="1"/>
  <c r="R14" i="1"/>
  <c r="R62" i="1"/>
  <c r="R91" i="1"/>
  <c r="R143" i="1"/>
  <c r="R70" i="1"/>
  <c r="R54" i="1"/>
  <c r="R37" i="1"/>
  <c r="R43" i="1"/>
  <c r="R127" i="1"/>
  <c r="R79" i="1"/>
  <c r="R100" i="1"/>
  <c r="R115" i="1"/>
  <c r="R107" i="1"/>
  <c r="R92" i="1"/>
  <c r="R46" i="1"/>
  <c r="R60" i="1"/>
  <c r="R33" i="1"/>
  <c r="R25" i="1"/>
  <c r="R24" i="1"/>
  <c r="R113" i="1"/>
  <c r="R135" i="1"/>
  <c r="R51" i="1"/>
  <c r="R2" i="1"/>
  <c r="R11" i="1"/>
  <c r="R44" i="1"/>
  <c r="R21" i="1"/>
  <c r="R131" i="1"/>
  <c r="R59" i="1"/>
  <c r="R12" i="1"/>
  <c r="R56" i="1"/>
  <c r="R42" i="1"/>
  <c r="R66" i="1"/>
  <c r="R119" i="1"/>
  <c r="R38" i="1"/>
  <c r="R96" i="1"/>
  <c r="R118" i="1"/>
  <c r="R108" i="1"/>
  <c r="R129" i="1"/>
  <c r="R26" i="1"/>
  <c r="R65" i="1"/>
  <c r="R75" i="1"/>
  <c r="R34" i="1"/>
  <c r="R80" i="1"/>
  <c r="R23" i="1"/>
  <c r="R53" i="1"/>
  <c r="R116" i="1"/>
  <c r="R122" i="1"/>
  <c r="R111" i="1"/>
  <c r="R3" i="1"/>
  <c r="R5" i="1"/>
  <c r="R138" i="1"/>
  <c r="R83" i="1"/>
  <c r="R140" i="1"/>
  <c r="R101" i="1"/>
  <c r="R71" i="1"/>
  <c r="R130" i="1"/>
  <c r="R69" i="1"/>
  <c r="R126" i="1"/>
  <c r="R76" i="1"/>
  <c r="R31" i="1"/>
  <c r="R28" i="1"/>
  <c r="R134" i="1"/>
  <c r="R125" i="1"/>
  <c r="R61" i="1"/>
  <c r="R48" i="1"/>
  <c r="R57" i="1"/>
  <c r="R85" i="1"/>
  <c r="R35" i="1"/>
  <c r="R6" i="1"/>
  <c r="R20" i="1"/>
  <c r="R88" i="1"/>
  <c r="R132" i="1"/>
  <c r="R106" i="1"/>
  <c r="R9" i="1"/>
  <c r="R144" i="1"/>
  <c r="R133" i="1"/>
  <c r="R109" i="1"/>
  <c r="R87" i="1"/>
  <c r="R73" i="1"/>
  <c r="R47" i="1"/>
  <c r="R123" i="1"/>
  <c r="R67" i="1"/>
  <c r="R98" i="1"/>
  <c r="R15" i="1"/>
  <c r="R136" i="1"/>
  <c r="R36" i="1"/>
  <c r="R7" i="1"/>
  <c r="R4" i="1"/>
  <c r="R18" i="1"/>
  <c r="R16" i="1"/>
  <c r="R63" i="1"/>
  <c r="R137" i="1"/>
  <c r="R8" i="1"/>
  <c r="R74" i="1"/>
  <c r="R110" i="1"/>
  <c r="R94" i="1"/>
  <c r="R19" i="1"/>
  <c r="R112" i="1"/>
  <c r="R81" i="1"/>
  <c r="R13" i="1"/>
  <c r="R32" i="1"/>
  <c r="R128" i="1"/>
  <c r="W10" i="1" l="1"/>
</calcChain>
</file>

<file path=xl/sharedStrings.xml><?xml version="1.0" encoding="utf-8"?>
<sst xmlns="http://schemas.openxmlformats.org/spreadsheetml/2006/main" count="596" uniqueCount="210">
  <si>
    <t>NEST_NUMBER</t>
  </si>
  <si>
    <t>TERRITORY</t>
  </si>
  <si>
    <t>VALID_NEST</t>
  </si>
  <si>
    <t>LAT</t>
  </si>
  <si>
    <t>LONG</t>
  </si>
  <si>
    <t>HATCH_DATE</t>
  </si>
  <si>
    <t>HD_YEAR</t>
  </si>
  <si>
    <t>neighbor</t>
  </si>
  <si>
    <t>n.TERRITORY</t>
  </si>
  <si>
    <t>n.VALID_NEST</t>
  </si>
  <si>
    <t>n.LAT</t>
  </si>
  <si>
    <t>n.LONG</t>
  </si>
  <si>
    <t>n.HATCH_DATE</t>
  </si>
  <si>
    <t>n.HD_YEAR</t>
  </si>
  <si>
    <t>n.distance</t>
  </si>
  <si>
    <t>radius1500</t>
  </si>
  <si>
    <t>LOSH-2019-01</t>
  </si>
  <si>
    <t>RIVERF</t>
  </si>
  <si>
    <t>LOSH-2021-03</t>
  </si>
  <si>
    <t>LOSH-2019-02</t>
  </si>
  <si>
    <t>DISCGO</t>
  </si>
  <si>
    <t>LOSH-2020-04</t>
  </si>
  <si>
    <t>LOSH-2019-03</t>
  </si>
  <si>
    <t>SCHOLA</t>
  </si>
  <si>
    <t>LOSH-2019-41</t>
  </si>
  <si>
    <t>LOSH-2019-04</t>
  </si>
  <si>
    <t>COXFER</t>
  </si>
  <si>
    <t>LOSH-2019-44</t>
  </si>
  <si>
    <t>LOSH-2019-05</t>
  </si>
  <si>
    <t>LOWESP</t>
  </si>
  <si>
    <t>LOSH-2020-01</t>
  </si>
  <si>
    <t>LOSH-2019-06</t>
  </si>
  <si>
    <t>SEACOA</t>
  </si>
  <si>
    <t>LOSH-2020-24</t>
  </si>
  <si>
    <t>LOSH-2019-07</t>
  </si>
  <si>
    <t>HGTCCC</t>
  </si>
  <si>
    <t>LOSH-2021-31</t>
  </si>
  <si>
    <t>LOSH-2019-08</t>
  </si>
  <si>
    <t>WPDEDI</t>
  </si>
  <si>
    <t>LOSH-2020-13</t>
  </si>
  <si>
    <t>LOSH-2019-09</t>
  </si>
  <si>
    <t>CMWSSS</t>
  </si>
  <si>
    <t>LOSH-2020-14</t>
  </si>
  <si>
    <t>LOSH-2019-10</t>
  </si>
  <si>
    <t>IMSTOP</t>
  </si>
  <si>
    <t>LOSH-2021-24</t>
  </si>
  <si>
    <t>LOSH-2019-11</t>
  </si>
  <si>
    <t>ROOMST</t>
  </si>
  <si>
    <t>LOSH-2021-19</t>
  </si>
  <si>
    <t>DILLAR</t>
  </si>
  <si>
    <t>LOSH-2019-12</t>
  </si>
  <si>
    <t>OAKFOR</t>
  </si>
  <si>
    <t>LOSH-2020-07</t>
  </si>
  <si>
    <t>LOSH-2019-13</t>
  </si>
  <si>
    <t>CEMETE</t>
  </si>
  <si>
    <t>LOSH-2021-15</t>
  </si>
  <si>
    <t>LOSH-2019-14</t>
  </si>
  <si>
    <t>COSTCO</t>
  </si>
  <si>
    <t>LOSH-2021-08</t>
  </si>
  <si>
    <t>LOSH-2019-15</t>
  </si>
  <si>
    <t>LOSH-2019-16</t>
  </si>
  <si>
    <t>LOSH-2019-17</t>
  </si>
  <si>
    <t>CYPRES</t>
  </si>
  <si>
    <t>LOSH-2020-28</t>
  </si>
  <si>
    <t>LOSH-2019-18</t>
  </si>
  <si>
    <t>BUSBEE</t>
  </si>
  <si>
    <t>LOSH-2020-12</t>
  </si>
  <si>
    <t>LOSH-2019-19</t>
  </si>
  <si>
    <t>TEKNOW</t>
  </si>
  <si>
    <t>LOSH-2019-29</t>
  </si>
  <si>
    <t>LOSH-2019-21</t>
  </si>
  <si>
    <t>MATTRE</t>
  </si>
  <si>
    <t>LOSH-2020-45</t>
  </si>
  <si>
    <t>BUFFAL</t>
  </si>
  <si>
    <t>LOSH-2019-23</t>
  </si>
  <si>
    <t>LOSH-2020-23</t>
  </si>
  <si>
    <t>LOSH-2019-24</t>
  </si>
  <si>
    <t>LOSH-2019-43</t>
  </si>
  <si>
    <t>LOSH-2019-25</t>
  </si>
  <si>
    <t>LOSH-2019-26</t>
  </si>
  <si>
    <t>LOSH-2021-52</t>
  </si>
  <si>
    <t>LOSH-2019-27</t>
  </si>
  <si>
    <t>LOSH-2020-49</t>
  </si>
  <si>
    <t>LOSH-2019-30</t>
  </si>
  <si>
    <t>LOSH-2020-41</t>
  </si>
  <si>
    <t>LOSH-2019-31</t>
  </si>
  <si>
    <t>LOSH-2020-08</t>
  </si>
  <si>
    <t>LOSH-2019-32</t>
  </si>
  <si>
    <t>COOKOU</t>
  </si>
  <si>
    <t>LOSH-2020-15</t>
  </si>
  <si>
    <t>LOSH-2019-33</t>
  </si>
  <si>
    <t>LOSH-2021-37</t>
  </si>
  <si>
    <t>LOSH-2019-34</t>
  </si>
  <si>
    <t>LOSH-2019-35</t>
  </si>
  <si>
    <t>METGLA</t>
  </si>
  <si>
    <t>LOSH-2020-50</t>
  </si>
  <si>
    <t>LOSH-2019-36</t>
  </si>
  <si>
    <t>LOSH-2019-37</t>
  </si>
  <si>
    <t>LOSH-2019-38</t>
  </si>
  <si>
    <t>LOSH-2020-46</t>
  </si>
  <si>
    <t>LOSH-2019-39</t>
  </si>
  <si>
    <t>LOSH-2021-32</t>
  </si>
  <si>
    <t>LOSH-2019-40</t>
  </si>
  <si>
    <t>LOSH-2020-40</t>
  </si>
  <si>
    <t>LOSH-2019-42</t>
  </si>
  <si>
    <t>ABUELO</t>
  </si>
  <si>
    <t>LOSH-2021-26</t>
  </si>
  <si>
    <t>LOSH-2020-33</t>
  </si>
  <si>
    <t>LOSH-2020-02</t>
  </si>
  <si>
    <t>TANGER</t>
  </si>
  <si>
    <t>LOSH-2021-38</t>
  </si>
  <si>
    <t>CHICKF</t>
  </si>
  <si>
    <t>LOSH-2020-03</t>
  </si>
  <si>
    <t>501WAL</t>
  </si>
  <si>
    <t>LOSH-2021-46</t>
  </si>
  <si>
    <t>LOSH-2021-06</t>
  </si>
  <si>
    <t>LOSH-2020-09</t>
  </si>
  <si>
    <t>LOSH-2020-10</t>
  </si>
  <si>
    <t>LOSH-2020-39</t>
  </si>
  <si>
    <t>LOSH-2020-11</t>
  </si>
  <si>
    <t>COURTH</t>
  </si>
  <si>
    <t>LOSH-2020-29</t>
  </si>
  <si>
    <t>LOSH-2021-11</t>
  </si>
  <si>
    <t>LOSH-2021-05</t>
  </si>
  <si>
    <t>LOSH-2020-16</t>
  </si>
  <si>
    <t>LOSH-2021-49</t>
  </si>
  <si>
    <t>LOSH-2020-18</t>
  </si>
  <si>
    <t>LOSH-2020-19</t>
  </si>
  <si>
    <t>PUBLIX</t>
  </si>
  <si>
    <t>LOSH-2020-44</t>
  </si>
  <si>
    <t>LOSH-2020-20</t>
  </si>
  <si>
    <t>KFCCCC</t>
  </si>
  <si>
    <t>LOSH-2021-16</t>
  </si>
  <si>
    <t>LOSH-2020-21</t>
  </si>
  <si>
    <t>SPEEDW</t>
  </si>
  <si>
    <t>LOSH-2020-48</t>
  </si>
  <si>
    <t>LOSH-2020-22</t>
  </si>
  <si>
    <t>LOSH-2020-25</t>
  </si>
  <si>
    <t>LOSH-2020-26</t>
  </si>
  <si>
    <t>POSTAL</t>
  </si>
  <si>
    <t>LOSH-2020-34</t>
  </si>
  <si>
    <t>LOSH-2020-27</t>
  </si>
  <si>
    <t>BILLBO</t>
  </si>
  <si>
    <t>LOSH-2020-61</t>
  </si>
  <si>
    <t>LOSH-2020-30</t>
  </si>
  <si>
    <t>DOMINO</t>
  </si>
  <si>
    <t>LOSH-2021-13</t>
  </si>
  <si>
    <t>LOSH-2020-31</t>
  </si>
  <si>
    <t>LOSH-2021-25</t>
  </si>
  <si>
    <t>LOSH-2021-57</t>
  </si>
  <si>
    <t>LOSH-2020-35</t>
  </si>
  <si>
    <t>LOSH-2021-18</t>
  </si>
  <si>
    <t>LOSH-2020-36</t>
  </si>
  <si>
    <t>LOSH-2020-37</t>
  </si>
  <si>
    <t>LOSH-2021-36</t>
  </si>
  <si>
    <t>LOSH-2020-38</t>
  </si>
  <si>
    <t>LOSH-2020-43</t>
  </si>
  <si>
    <t>JCPENN</t>
  </si>
  <si>
    <t>LOSH-2021-30</t>
  </si>
  <si>
    <t>LOSH-2021-07</t>
  </si>
  <si>
    <t>LOSH-2020-47</t>
  </si>
  <si>
    <t>LOSH-2021-55</t>
  </si>
  <si>
    <t>LOSH-2020-51</t>
  </si>
  <si>
    <t>LOSH-2020-52</t>
  </si>
  <si>
    <t>LOSH-2020-54</t>
  </si>
  <si>
    <t>LOSH-2021-35</t>
  </si>
  <si>
    <t>LOSH-2020-55</t>
  </si>
  <si>
    <t>MALWAL</t>
  </si>
  <si>
    <t>LOSH-2021-54</t>
  </si>
  <si>
    <t>LOSH-2021-01</t>
  </si>
  <si>
    <t>LOSH-2021-22</t>
  </si>
  <si>
    <t>BOWLIN</t>
  </si>
  <si>
    <t>LOSH-2021-02</t>
  </si>
  <si>
    <t>LOSH-2021-04</t>
  </si>
  <si>
    <t>LOSH-2021-09</t>
  </si>
  <si>
    <t>LOSH-2021-12</t>
  </si>
  <si>
    <t>GSBAPT</t>
  </si>
  <si>
    <t>LOSH-2021-58</t>
  </si>
  <si>
    <t>LOSH-2021-14</t>
  </si>
  <si>
    <t>LOSH-2021-17</t>
  </si>
  <si>
    <t>LOSH-2021-51</t>
  </si>
  <si>
    <t>LOSH-2021-21</t>
  </si>
  <si>
    <t>TENNIS</t>
  </si>
  <si>
    <t>LOSH-2021-40</t>
  </si>
  <si>
    <t>LOSH-2021-23</t>
  </si>
  <si>
    <t>HTCMET</t>
  </si>
  <si>
    <t>LOSH-2021-27</t>
  </si>
  <si>
    <t>WALTRI</t>
  </si>
  <si>
    <t>LOSH-2021-28</t>
  </si>
  <si>
    <t>LOSH-2021-29</t>
  </si>
  <si>
    <t>LOSH-2021-33</t>
  </si>
  <si>
    <t>LOSH-2021-39</t>
  </si>
  <si>
    <t>LOSH-2021-42</t>
  </si>
  <si>
    <t>INSPIR</t>
  </si>
  <si>
    <t>LOSH-2021-48</t>
  </si>
  <si>
    <t>LOSH-2021-43</t>
  </si>
  <si>
    <t>LOSH-2021-44</t>
  </si>
  <si>
    <t>WALKON</t>
  </si>
  <si>
    <t>LOSH-2021-45</t>
  </si>
  <si>
    <t>LOSH-2021-47</t>
  </si>
  <si>
    <t>LOSH-2021-53</t>
  </si>
  <si>
    <t>BASEBA</t>
  </si>
  <si>
    <t>same year?</t>
  </si>
  <si>
    <t>Same_terr?</t>
  </si>
  <si>
    <t>nn same terr.</t>
  </si>
  <si>
    <t>nn diff terr</t>
  </si>
  <si>
    <t>comment</t>
  </si>
  <si>
    <t>same male, need to delete</t>
  </si>
  <si>
    <t>true closest nests</t>
  </si>
  <si>
    <t>These are like 300m apart. I don't understand why they're listed as 58m apart.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</si>
</sst>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/>
    <xf numFmtId="0" fontId="16" fillId="0" borderId="0" xfId="0" applyFont="1" applyAlignment="1">
      <alignment horizontal="center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4"/>
  <sheetViews>
    <sheetView tabSelected="1" zoomScale="120" zoomScaleNormal="120" workbookViewId="0">
      <selection activeCell="S5" sqref="S5"/>
    </sheetView>
  </sheetViews>
  <sheetFormatPr baseColWidth="10" defaultRowHeight="16" x14ac:dyDescent="0.2"/>
  <cols>
    <col min="1" max="1" width="14.1640625" style="6" bestFit="1" customWidth="1"/>
    <col min="2" max="2" width="10.5" bestFit="1" customWidth="1"/>
    <col min="3" max="3" width="11.33203125" bestFit="1" customWidth="1"/>
    <col min="4" max="4" width="11.1640625" bestFit="1" customWidth="1"/>
    <col min="6" max="6" width="12" bestFit="1" customWidth="1"/>
    <col min="7" max="7" width="8.83203125" bestFit="1" customWidth="1"/>
    <col min="8" max="8" width="12.83203125" style="6" bestFit="1" customWidth="1"/>
    <col min="9" max="9" width="12" bestFit="1" customWidth="1"/>
    <col min="10" max="10" width="12.83203125" bestFit="1" customWidth="1"/>
    <col min="11" max="11" width="11.1640625" bestFit="1" customWidth="1"/>
    <col min="13" max="13" width="13.5" bestFit="1" customWidth="1"/>
    <col min="14" max="14" width="10.33203125" bestFit="1" customWidth="1"/>
    <col min="15" max="15" width="12.1640625" style="4" bestFit="1" customWidth="1"/>
    <col min="16" max="16" width="10.1640625" bestFit="1" customWidth="1"/>
  </cols>
  <sheetData>
    <row r="1" spans="1:23" x14ac:dyDescent="0.2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5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1" t="s">
        <v>15</v>
      </c>
      <c r="Q1" s="1" t="s">
        <v>202</v>
      </c>
      <c r="R1" s="1" t="s">
        <v>203</v>
      </c>
      <c r="S1" s="1" t="s">
        <v>206</v>
      </c>
    </row>
    <row r="2" spans="1:23" x14ac:dyDescent="0.2">
      <c r="A2" s="5" t="s">
        <v>141</v>
      </c>
      <c r="B2" s="1" t="s">
        <v>142</v>
      </c>
      <c r="C2" s="1" t="b">
        <v>1</v>
      </c>
      <c r="D2" s="1">
        <v>33.80574</v>
      </c>
      <c r="E2" s="1">
        <v>-79.010625000000005</v>
      </c>
      <c r="F2" s="2">
        <v>43927</v>
      </c>
      <c r="G2" s="1">
        <v>2020</v>
      </c>
      <c r="H2" s="5" t="s">
        <v>143</v>
      </c>
      <c r="I2" s="1" t="s">
        <v>26</v>
      </c>
      <c r="J2" s="1" t="b">
        <v>1</v>
      </c>
      <c r="K2" s="1">
        <v>33.805076999999997</v>
      </c>
      <c r="L2" s="1">
        <v>-79.010813999999996</v>
      </c>
      <c r="M2" s="2">
        <v>44026</v>
      </c>
      <c r="N2" s="1">
        <v>2020</v>
      </c>
      <c r="O2" s="3">
        <v>25.2816843740117</v>
      </c>
      <c r="P2" s="1">
        <v>51</v>
      </c>
      <c r="Q2" s="1" t="str">
        <f>IF(G2=N2,"same",0)</f>
        <v>same</v>
      </c>
      <c r="R2">
        <f>IF(B2=I2,1,0)</f>
        <v>0</v>
      </c>
      <c r="S2" t="s">
        <v>207</v>
      </c>
    </row>
    <row r="3" spans="1:23" x14ac:dyDescent="0.2">
      <c r="A3" s="5" t="s">
        <v>143</v>
      </c>
      <c r="B3" s="1" t="s">
        <v>26</v>
      </c>
      <c r="C3" s="1" t="b">
        <v>1</v>
      </c>
      <c r="D3" s="1">
        <v>33.805076999999997</v>
      </c>
      <c r="E3" s="1">
        <v>-79.010813999999996</v>
      </c>
      <c r="F3" s="2">
        <v>44026</v>
      </c>
      <c r="G3" s="1">
        <v>2020</v>
      </c>
      <c r="H3" s="5" t="s">
        <v>141</v>
      </c>
      <c r="I3" s="1" t="s">
        <v>142</v>
      </c>
      <c r="J3" s="1" t="b">
        <v>1</v>
      </c>
      <c r="K3" s="1">
        <v>33.80574</v>
      </c>
      <c r="L3" s="1">
        <v>-79.010625000000005</v>
      </c>
      <c r="M3" s="2">
        <v>43927</v>
      </c>
      <c r="N3" s="1">
        <v>2020</v>
      </c>
      <c r="O3" s="3">
        <v>25.2816843740117</v>
      </c>
      <c r="P3" s="1">
        <v>51</v>
      </c>
      <c r="Q3" s="1" t="str">
        <f>IF(G3=N3,"same",0)</f>
        <v>same</v>
      </c>
      <c r="R3">
        <f>IF(B3=I3,1,0)</f>
        <v>0</v>
      </c>
      <c r="S3" t="s">
        <v>208</v>
      </c>
    </row>
    <row r="4" spans="1:23" x14ac:dyDescent="0.2">
      <c r="A4" s="5" t="s">
        <v>195</v>
      </c>
      <c r="B4" s="1" t="s">
        <v>176</v>
      </c>
      <c r="C4" s="1" t="b">
        <v>1</v>
      </c>
      <c r="D4" s="1">
        <v>33.750264000000001</v>
      </c>
      <c r="E4" s="1">
        <v>-78.956867000000003</v>
      </c>
      <c r="F4" s="2">
        <v>44374</v>
      </c>
      <c r="G4" s="1">
        <v>2021</v>
      </c>
      <c r="H4" s="5" t="s">
        <v>180</v>
      </c>
      <c r="I4" s="1" t="s">
        <v>134</v>
      </c>
      <c r="J4" s="1" t="b">
        <v>1</v>
      </c>
      <c r="K4" s="1">
        <v>33.747548000000002</v>
      </c>
      <c r="L4" s="1">
        <v>-78.956924000000001</v>
      </c>
      <c r="M4" s="2">
        <v>44339</v>
      </c>
      <c r="N4" s="1">
        <v>2021</v>
      </c>
      <c r="O4" s="3">
        <v>58.1946341926282</v>
      </c>
      <c r="P4" s="1">
        <v>25</v>
      </c>
      <c r="Q4" s="1" t="str">
        <f>IF(G4=N4,"same",0)</f>
        <v>same</v>
      </c>
      <c r="R4">
        <f>IF(B4=I4,1,0)</f>
        <v>0</v>
      </c>
      <c r="S4" t="s">
        <v>209</v>
      </c>
    </row>
    <row r="5" spans="1:23" x14ac:dyDescent="0.2">
      <c r="A5" s="5" t="s">
        <v>169</v>
      </c>
      <c r="B5" s="1" t="s">
        <v>38</v>
      </c>
      <c r="C5" s="1" t="b">
        <v>1</v>
      </c>
      <c r="D5" s="1">
        <v>33.799942999999999</v>
      </c>
      <c r="E5" s="1">
        <v>-79.001766000000003</v>
      </c>
      <c r="F5" s="2">
        <v>44292</v>
      </c>
      <c r="G5" s="1">
        <v>2021</v>
      </c>
      <c r="H5" s="5" t="s">
        <v>170</v>
      </c>
      <c r="I5" s="1" t="s">
        <v>171</v>
      </c>
      <c r="J5" s="1" t="b">
        <v>1</v>
      </c>
      <c r="K5" s="1">
        <v>33.797868000000001</v>
      </c>
      <c r="L5" s="1">
        <v>-79.002484999999993</v>
      </c>
      <c r="M5" s="2">
        <v>44299</v>
      </c>
      <c r="N5" s="1">
        <v>2021</v>
      </c>
      <c r="O5" s="3">
        <v>91.2654193643951</v>
      </c>
      <c r="P5" s="1">
        <v>66</v>
      </c>
      <c r="Q5" s="1" t="str">
        <f>IF(G5=N5,"same",0)</f>
        <v>same</v>
      </c>
      <c r="R5">
        <f>IF(B5=I5,1,0)</f>
        <v>0</v>
      </c>
    </row>
    <row r="6" spans="1:23" x14ac:dyDescent="0.2">
      <c r="A6" s="5" t="s">
        <v>170</v>
      </c>
      <c r="B6" s="1" t="s">
        <v>171</v>
      </c>
      <c r="C6" s="1" t="b">
        <v>1</v>
      </c>
      <c r="D6" s="1">
        <v>33.797868000000001</v>
      </c>
      <c r="E6" s="1">
        <v>-79.002484999999993</v>
      </c>
      <c r="F6" s="2">
        <v>44299</v>
      </c>
      <c r="G6" s="1">
        <v>2021</v>
      </c>
      <c r="H6" s="5" t="s">
        <v>169</v>
      </c>
      <c r="I6" s="1" t="s">
        <v>38</v>
      </c>
      <c r="J6" s="1" t="b">
        <v>1</v>
      </c>
      <c r="K6" s="1">
        <v>33.799942999999999</v>
      </c>
      <c r="L6" s="1">
        <v>-79.001766000000003</v>
      </c>
      <c r="M6" s="2">
        <v>44292</v>
      </c>
      <c r="N6" s="1">
        <v>2021</v>
      </c>
      <c r="O6" s="3">
        <v>91.2654193643951</v>
      </c>
      <c r="P6" s="1">
        <v>66</v>
      </c>
      <c r="Q6" s="1" t="str">
        <f>IF(G6=N6,"same",0)</f>
        <v>same</v>
      </c>
      <c r="R6">
        <f>IF(B6=I6,1,0)</f>
        <v>0</v>
      </c>
    </row>
    <row r="7" spans="1:23" x14ac:dyDescent="0.2">
      <c r="A7" s="5" t="s">
        <v>192</v>
      </c>
      <c r="B7" s="1" t="s">
        <v>193</v>
      </c>
      <c r="C7" s="1" t="b">
        <v>1</v>
      </c>
      <c r="D7" s="1">
        <v>33.699548</v>
      </c>
      <c r="E7" s="1">
        <v>-78.916766999999993</v>
      </c>
      <c r="F7" s="2">
        <v>44357</v>
      </c>
      <c r="G7" s="1">
        <v>2021</v>
      </c>
      <c r="H7" s="5" t="s">
        <v>194</v>
      </c>
      <c r="I7" s="1" t="s">
        <v>57</v>
      </c>
      <c r="J7" s="1" t="b">
        <v>1</v>
      </c>
      <c r="K7" s="1">
        <v>33.704785999999999</v>
      </c>
      <c r="L7" s="1">
        <v>-78.916757000000004</v>
      </c>
      <c r="M7" s="2">
        <v>44339</v>
      </c>
      <c r="N7" s="1">
        <v>2021</v>
      </c>
      <c r="O7" s="3">
        <v>111.970792764164</v>
      </c>
      <c r="P7" s="1">
        <v>22</v>
      </c>
      <c r="Q7" s="1" t="str">
        <f>IF(G7=N7,"same",0)</f>
        <v>same</v>
      </c>
      <c r="R7">
        <f>IF(B7=I7,1,0)</f>
        <v>0</v>
      </c>
    </row>
    <row r="8" spans="1:23" x14ac:dyDescent="0.2">
      <c r="A8" s="5" t="s">
        <v>194</v>
      </c>
      <c r="B8" s="1" t="s">
        <v>57</v>
      </c>
      <c r="C8" s="1" t="b">
        <v>1</v>
      </c>
      <c r="D8" s="1">
        <v>33.704785999999999</v>
      </c>
      <c r="E8" s="1">
        <v>-78.916757000000004</v>
      </c>
      <c r="F8" s="2">
        <v>44339</v>
      </c>
      <c r="G8" s="1">
        <v>2021</v>
      </c>
      <c r="H8" s="5" t="s">
        <v>192</v>
      </c>
      <c r="I8" s="1" t="s">
        <v>193</v>
      </c>
      <c r="J8" s="1" t="b">
        <v>1</v>
      </c>
      <c r="K8" s="1">
        <v>33.699548</v>
      </c>
      <c r="L8" s="1">
        <v>-78.916766999999993</v>
      </c>
      <c r="M8" s="2">
        <v>44357</v>
      </c>
      <c r="N8" s="1">
        <v>2021</v>
      </c>
      <c r="O8" s="3">
        <v>111.970792764164</v>
      </c>
      <c r="P8" s="1">
        <v>22</v>
      </c>
      <c r="Q8" s="1" t="str">
        <f>IF(G8=N8,"same",0)</f>
        <v>same</v>
      </c>
      <c r="R8">
        <f>IF(B8=I8,1,0)</f>
        <v>0</v>
      </c>
    </row>
    <row r="9" spans="1:23" x14ac:dyDescent="0.2">
      <c r="A9" s="5" t="s">
        <v>186</v>
      </c>
      <c r="B9" s="1" t="s">
        <v>187</v>
      </c>
      <c r="C9" s="1" t="b">
        <v>1</v>
      </c>
      <c r="D9" s="1">
        <v>33.804448999999998</v>
      </c>
      <c r="E9" s="1">
        <v>-79.002553000000006</v>
      </c>
      <c r="F9" s="2">
        <v>44298</v>
      </c>
      <c r="G9" s="1">
        <v>2021</v>
      </c>
      <c r="H9" s="5" t="s">
        <v>169</v>
      </c>
      <c r="I9" s="1" t="s">
        <v>38</v>
      </c>
      <c r="J9" s="1" t="b">
        <v>1</v>
      </c>
      <c r="K9" s="1">
        <v>33.799942999999999</v>
      </c>
      <c r="L9" s="1">
        <v>-79.001766000000003</v>
      </c>
      <c r="M9" s="2">
        <v>44292</v>
      </c>
      <c r="N9" s="1">
        <v>2021</v>
      </c>
      <c r="O9" s="3">
        <v>129.59421346750401</v>
      </c>
      <c r="P9" s="1">
        <v>66</v>
      </c>
      <c r="Q9" s="1" t="str">
        <f>IF(G9=N9,"same",0)</f>
        <v>same</v>
      </c>
      <c r="R9">
        <f>IF(B9=I9,1,0)</f>
        <v>0</v>
      </c>
    </row>
    <row r="10" spans="1:23" x14ac:dyDescent="0.2">
      <c r="A10" s="5" t="s">
        <v>61</v>
      </c>
      <c r="B10" s="1" t="s">
        <v>62</v>
      </c>
      <c r="C10" s="1" t="b">
        <v>1</v>
      </c>
      <c r="D10" s="1">
        <v>33.831899999999997</v>
      </c>
      <c r="E10" s="1">
        <v>-79.046000000000006</v>
      </c>
      <c r="F10" s="2">
        <v>43572</v>
      </c>
      <c r="G10" s="1">
        <v>2019</v>
      </c>
      <c r="H10" s="5" t="s">
        <v>63</v>
      </c>
      <c r="I10" s="1" t="s">
        <v>17</v>
      </c>
      <c r="J10" s="1" t="b">
        <v>1</v>
      </c>
      <c r="K10" s="1">
        <v>33.832889000000002</v>
      </c>
      <c r="L10" s="1">
        <v>-79.046019999999999</v>
      </c>
      <c r="M10" s="2">
        <v>43965</v>
      </c>
      <c r="N10" s="1">
        <v>2020</v>
      </c>
      <c r="O10" s="3">
        <v>21.014946952053698</v>
      </c>
      <c r="P10" s="1">
        <v>18</v>
      </c>
      <c r="Q10" s="1">
        <f>IF(G10=N10,"same",0)</f>
        <v>0</v>
      </c>
      <c r="R10">
        <f>IF(B10=I10,1,0)</f>
        <v>0</v>
      </c>
      <c r="V10" t="s">
        <v>204</v>
      </c>
      <c r="W10">
        <f>COUNTIF(R:R,1)</f>
        <v>122</v>
      </c>
    </row>
    <row r="11" spans="1:23" x14ac:dyDescent="0.2">
      <c r="A11" s="5" t="s">
        <v>63</v>
      </c>
      <c r="B11" s="1" t="s">
        <v>17</v>
      </c>
      <c r="C11" s="1" t="b">
        <v>1</v>
      </c>
      <c r="D11" s="1">
        <v>33.832889000000002</v>
      </c>
      <c r="E11" s="1">
        <v>-79.046019999999999</v>
      </c>
      <c r="F11" s="2">
        <v>43965</v>
      </c>
      <c r="G11" s="1">
        <v>2020</v>
      </c>
      <c r="H11" s="5" t="s">
        <v>61</v>
      </c>
      <c r="I11" s="1" t="s">
        <v>62</v>
      </c>
      <c r="J11" s="1" t="b">
        <v>1</v>
      </c>
      <c r="K11" s="1">
        <v>33.831899999999997</v>
      </c>
      <c r="L11" s="1">
        <v>-79.046000000000006</v>
      </c>
      <c r="M11" s="2">
        <v>43572</v>
      </c>
      <c r="N11" s="1">
        <v>2019</v>
      </c>
      <c r="O11" s="3">
        <v>21.014946952053698</v>
      </c>
      <c r="P11" s="1">
        <v>18</v>
      </c>
      <c r="Q11" s="1">
        <f>IF(G11=N11,"same",0)</f>
        <v>0</v>
      </c>
      <c r="R11">
        <f>IF(B11=I11,1,0)</f>
        <v>0</v>
      </c>
      <c r="V11" t="s">
        <v>205</v>
      </c>
      <c r="W11">
        <f>COUNTIF(R:R,0)</f>
        <v>21</v>
      </c>
    </row>
    <row r="12" spans="1:23" x14ac:dyDescent="0.2">
      <c r="A12" s="5" t="s">
        <v>140</v>
      </c>
      <c r="B12" s="1" t="s">
        <v>139</v>
      </c>
      <c r="C12" s="1" t="b">
        <v>1</v>
      </c>
      <c r="D12" s="1">
        <v>33.758104000000003</v>
      </c>
      <c r="E12" s="1">
        <v>-78.959154999999996</v>
      </c>
      <c r="F12" s="2">
        <v>43981</v>
      </c>
      <c r="G12" s="1">
        <v>2020</v>
      </c>
      <c r="H12" s="5" t="s">
        <v>149</v>
      </c>
      <c r="I12" s="1" t="s">
        <v>128</v>
      </c>
      <c r="J12" s="1" t="b">
        <v>1</v>
      </c>
      <c r="K12" s="1">
        <v>33.759498000000001</v>
      </c>
      <c r="L12" s="1">
        <v>-78.959033000000005</v>
      </c>
      <c r="M12" s="2">
        <v>44350</v>
      </c>
      <c r="N12" s="1">
        <v>2021</v>
      </c>
      <c r="O12" s="3">
        <v>32.638008921569998</v>
      </c>
      <c r="P12" s="1">
        <v>25</v>
      </c>
      <c r="Q12" s="1">
        <f>IF(G12=N12,"same",0)</f>
        <v>0</v>
      </c>
      <c r="R12">
        <f>IF(B12=I12,1,0)</f>
        <v>0</v>
      </c>
    </row>
    <row r="13" spans="1:23" x14ac:dyDescent="0.2">
      <c r="A13" s="5" t="s">
        <v>149</v>
      </c>
      <c r="B13" s="1" t="s">
        <v>128</v>
      </c>
      <c r="C13" s="1" t="b">
        <v>1</v>
      </c>
      <c r="D13" s="1">
        <v>33.759498000000001</v>
      </c>
      <c r="E13" s="1">
        <v>-78.959033000000005</v>
      </c>
      <c r="F13" s="2">
        <v>44350</v>
      </c>
      <c r="G13" s="1">
        <v>2021</v>
      </c>
      <c r="H13" s="5" t="s">
        <v>140</v>
      </c>
      <c r="I13" s="1" t="s">
        <v>139</v>
      </c>
      <c r="J13" s="1" t="b">
        <v>1</v>
      </c>
      <c r="K13" s="1">
        <v>33.758104000000003</v>
      </c>
      <c r="L13" s="1">
        <v>-78.959154999999996</v>
      </c>
      <c r="M13" s="2">
        <v>43981</v>
      </c>
      <c r="N13" s="1">
        <v>2020</v>
      </c>
      <c r="O13" s="3">
        <v>32.638008921569998</v>
      </c>
      <c r="P13" s="1">
        <v>25</v>
      </c>
      <c r="Q13" s="1">
        <f>IF(G13=N13,"same",0)</f>
        <v>0</v>
      </c>
      <c r="R13">
        <f>IF(B13=I13,1,0)</f>
        <v>0</v>
      </c>
    </row>
    <row r="14" spans="1:23" x14ac:dyDescent="0.2">
      <c r="A14" s="5" t="s">
        <v>108</v>
      </c>
      <c r="B14" s="1" t="s">
        <v>109</v>
      </c>
      <c r="C14" s="1" t="b">
        <v>1</v>
      </c>
      <c r="D14" s="1">
        <v>33.751229000000002</v>
      </c>
      <c r="E14" s="1">
        <v>-78.960369</v>
      </c>
      <c r="F14" s="2">
        <v>43916</v>
      </c>
      <c r="G14" s="1">
        <v>2020</v>
      </c>
      <c r="H14" s="5" t="s">
        <v>110</v>
      </c>
      <c r="I14" s="1" t="s">
        <v>111</v>
      </c>
      <c r="J14" s="1" t="b">
        <v>1</v>
      </c>
      <c r="K14" s="1">
        <v>33.748894999999997</v>
      </c>
      <c r="L14" s="1">
        <v>-78.960363999999998</v>
      </c>
      <c r="M14" s="2">
        <v>44287</v>
      </c>
      <c r="N14" s="1">
        <v>2021</v>
      </c>
      <c r="O14" s="3">
        <v>49.699862786230199</v>
      </c>
      <c r="P14" s="1">
        <v>25</v>
      </c>
      <c r="Q14" s="1">
        <f>IF(G14=N14,"same",0)</f>
        <v>0</v>
      </c>
      <c r="R14">
        <f>IF(B14=I14,1,0)</f>
        <v>0</v>
      </c>
    </row>
    <row r="15" spans="1:23" x14ac:dyDescent="0.2">
      <c r="A15" s="5" t="s">
        <v>110</v>
      </c>
      <c r="B15" s="1" t="s">
        <v>111</v>
      </c>
      <c r="C15" s="1" t="b">
        <v>1</v>
      </c>
      <c r="D15" s="1">
        <v>33.748894999999997</v>
      </c>
      <c r="E15" s="1">
        <v>-78.960363999999998</v>
      </c>
      <c r="F15" s="2">
        <v>44287</v>
      </c>
      <c r="G15" s="1">
        <v>2021</v>
      </c>
      <c r="H15" s="5" t="s">
        <v>108</v>
      </c>
      <c r="I15" s="1" t="s">
        <v>109</v>
      </c>
      <c r="J15" s="1" t="b">
        <v>1</v>
      </c>
      <c r="K15" s="1">
        <v>33.751229000000002</v>
      </c>
      <c r="L15" s="1">
        <v>-78.960369</v>
      </c>
      <c r="M15" s="2">
        <v>43916</v>
      </c>
      <c r="N15" s="1">
        <v>2020</v>
      </c>
      <c r="O15" s="3">
        <v>49.699862786230199</v>
      </c>
      <c r="P15" s="1">
        <v>25</v>
      </c>
      <c r="Q15" s="1">
        <f>IF(G15=N15,"same",0)</f>
        <v>0</v>
      </c>
      <c r="R15">
        <f>IF(B15=I15,1,0)</f>
        <v>0</v>
      </c>
    </row>
    <row r="16" spans="1:23" x14ac:dyDescent="0.2">
      <c r="A16" s="5" t="s">
        <v>198</v>
      </c>
      <c r="B16" s="1" t="s">
        <v>111</v>
      </c>
      <c r="C16" s="1" t="b">
        <v>1</v>
      </c>
      <c r="D16" s="1">
        <v>33.748057000000003</v>
      </c>
      <c r="E16" s="1">
        <v>-78.959466000000006</v>
      </c>
      <c r="F16" s="2">
        <v>44361</v>
      </c>
      <c r="G16" s="1">
        <v>2021</v>
      </c>
      <c r="H16" s="5" t="s">
        <v>150</v>
      </c>
      <c r="I16" s="1" t="s">
        <v>109</v>
      </c>
      <c r="J16" s="1" t="b">
        <v>1</v>
      </c>
      <c r="K16" s="1">
        <v>33.750585000000001</v>
      </c>
      <c r="L16" s="1">
        <v>-78.959546000000003</v>
      </c>
      <c r="M16" s="2">
        <v>43958</v>
      </c>
      <c r="N16" s="1">
        <v>2020</v>
      </c>
      <c r="O16" s="3">
        <v>54.561689788434798</v>
      </c>
      <c r="P16" s="1">
        <v>25</v>
      </c>
      <c r="Q16" s="1">
        <f>IF(G16=N16,"same",0)</f>
        <v>0</v>
      </c>
      <c r="R16">
        <f>IF(B16=I16,1,0)</f>
        <v>0</v>
      </c>
    </row>
    <row r="17" spans="1:18" x14ac:dyDescent="0.2">
      <c r="A17" s="5" t="s">
        <v>46</v>
      </c>
      <c r="B17" s="1" t="s">
        <v>47</v>
      </c>
      <c r="C17" s="1" t="b">
        <v>1</v>
      </c>
      <c r="D17" s="1">
        <v>33.703144000000002</v>
      </c>
      <c r="E17" s="1">
        <v>-78.925093000000004</v>
      </c>
      <c r="F17" s="2">
        <v>43561</v>
      </c>
      <c r="G17" s="1">
        <v>2019</v>
      </c>
      <c r="H17" s="5" t="s">
        <v>48</v>
      </c>
      <c r="I17" s="1" t="s">
        <v>49</v>
      </c>
      <c r="J17" s="1" t="b">
        <v>1</v>
      </c>
      <c r="K17" s="1">
        <v>33.699852999999997</v>
      </c>
      <c r="L17" s="1">
        <v>-78.925168999999997</v>
      </c>
      <c r="M17" s="2">
        <v>44285</v>
      </c>
      <c r="N17" s="1">
        <v>2021</v>
      </c>
      <c r="O17" s="3">
        <v>70.800725296385593</v>
      </c>
      <c r="P17" s="1">
        <v>20</v>
      </c>
      <c r="Q17" s="1">
        <f>IF(G17=N17,"same",0)</f>
        <v>0</v>
      </c>
      <c r="R17">
        <f>IF(B17=I17,1,0)</f>
        <v>0</v>
      </c>
    </row>
    <row r="18" spans="1:18" x14ac:dyDescent="0.2">
      <c r="A18" s="5" t="s">
        <v>196</v>
      </c>
      <c r="B18" s="1" t="s">
        <v>197</v>
      </c>
      <c r="C18" s="1" t="b">
        <v>1</v>
      </c>
      <c r="D18" s="1">
        <v>33.750675999999999</v>
      </c>
      <c r="E18" s="1">
        <v>-78.962087999999994</v>
      </c>
      <c r="F18" s="2">
        <v>44359</v>
      </c>
      <c r="G18" s="1">
        <v>2021</v>
      </c>
      <c r="H18" s="5" t="s">
        <v>152</v>
      </c>
      <c r="I18" s="1" t="s">
        <v>131</v>
      </c>
      <c r="J18" s="1" t="b">
        <v>1</v>
      </c>
      <c r="K18" s="1">
        <v>33.754100000000001</v>
      </c>
      <c r="L18" s="1">
        <v>-78.962199999999996</v>
      </c>
      <c r="M18" s="2">
        <v>43964</v>
      </c>
      <c r="N18" s="1">
        <v>2020</v>
      </c>
      <c r="O18" s="3">
        <v>73.950222422063703</v>
      </c>
      <c r="P18" s="1">
        <v>25</v>
      </c>
      <c r="Q18" s="1">
        <f>IF(G18=N18,"same",0)</f>
        <v>0</v>
      </c>
      <c r="R18">
        <f>IF(B18=I18,1,0)</f>
        <v>0</v>
      </c>
    </row>
    <row r="19" spans="1:18" x14ac:dyDescent="0.2">
      <c r="A19" s="5" t="s">
        <v>200</v>
      </c>
      <c r="B19" s="1" t="s">
        <v>201</v>
      </c>
      <c r="C19" s="1" t="b">
        <v>1</v>
      </c>
      <c r="D19" s="1">
        <v>33.791392999999999</v>
      </c>
      <c r="E19" s="1">
        <v>-79.018066000000005</v>
      </c>
      <c r="F19" s="2">
        <v>44358</v>
      </c>
      <c r="G19" s="1">
        <v>2021</v>
      </c>
      <c r="H19" s="5" t="s">
        <v>137</v>
      </c>
      <c r="I19" s="1" t="s">
        <v>54</v>
      </c>
      <c r="J19" s="1" t="b">
        <v>1</v>
      </c>
      <c r="K19" s="1">
        <v>33.790945999999998</v>
      </c>
      <c r="L19" s="1">
        <v>-79.019131000000002</v>
      </c>
      <c r="M19" s="2">
        <v>43927</v>
      </c>
      <c r="N19" s="1">
        <v>2020</v>
      </c>
      <c r="O19" s="3">
        <v>118.800680798269</v>
      </c>
      <c r="P19" s="1">
        <v>21</v>
      </c>
      <c r="Q19" s="1">
        <f>IF(G19=N19,"same",0)</f>
        <v>0</v>
      </c>
      <c r="R19">
        <f>IF(B19=I19,1,0)</f>
        <v>0</v>
      </c>
    </row>
    <row r="20" spans="1:18" x14ac:dyDescent="0.2">
      <c r="A20" s="5" t="s">
        <v>184</v>
      </c>
      <c r="B20" s="1" t="s">
        <v>185</v>
      </c>
      <c r="C20" s="1" t="b">
        <v>1</v>
      </c>
      <c r="D20" s="1">
        <v>33.794983000000002</v>
      </c>
      <c r="E20" s="1">
        <v>-78.999879000000007</v>
      </c>
      <c r="F20" s="2">
        <v>44299</v>
      </c>
      <c r="G20" s="1">
        <v>2021</v>
      </c>
      <c r="H20" s="5" t="s">
        <v>103</v>
      </c>
      <c r="I20" s="1" t="s">
        <v>38</v>
      </c>
      <c r="J20" s="1" t="b">
        <v>1</v>
      </c>
      <c r="K20" s="1">
        <v>33.800418000000001</v>
      </c>
      <c r="L20" s="1">
        <v>-79.000472000000002</v>
      </c>
      <c r="M20" s="2">
        <v>43976</v>
      </c>
      <c r="N20" s="1">
        <v>2020</v>
      </c>
      <c r="O20" s="3">
        <v>132.834235476385</v>
      </c>
      <c r="P20" s="1">
        <v>68</v>
      </c>
      <c r="Q20" s="1">
        <f>IF(G20=N20,"same",0)</f>
        <v>0</v>
      </c>
      <c r="R20">
        <f>IF(B20=I20,1,0)</f>
        <v>0</v>
      </c>
    </row>
    <row r="21" spans="1:18" x14ac:dyDescent="0.2">
      <c r="A21" s="5" t="s">
        <v>144</v>
      </c>
      <c r="B21" s="1" t="s">
        <v>145</v>
      </c>
      <c r="C21" s="1" t="b">
        <v>1</v>
      </c>
      <c r="D21" s="1">
        <v>33.776350000000001</v>
      </c>
      <c r="E21" s="1">
        <v>-78.983267999999995</v>
      </c>
      <c r="F21" s="2">
        <v>43961</v>
      </c>
      <c r="G21" s="1">
        <v>2020</v>
      </c>
      <c r="H21" s="5" t="s">
        <v>146</v>
      </c>
      <c r="I21" s="1" t="s">
        <v>113</v>
      </c>
      <c r="J21" s="1" t="b">
        <v>1</v>
      </c>
      <c r="K21" s="1">
        <v>33.778523</v>
      </c>
      <c r="L21" s="1">
        <v>-78.987009999999998</v>
      </c>
      <c r="M21" s="2">
        <v>44284</v>
      </c>
      <c r="N21" s="1">
        <v>2021</v>
      </c>
      <c r="O21" s="3">
        <v>418.64533877736898</v>
      </c>
      <c r="P21" s="1">
        <v>19</v>
      </c>
      <c r="Q21" s="1">
        <f>IF(G21=N21,"same",0)</f>
        <v>0</v>
      </c>
      <c r="R21">
        <f>IF(B21=I21,1,0)</f>
        <v>0</v>
      </c>
    </row>
    <row r="22" spans="1:18" x14ac:dyDescent="0.2">
      <c r="A22" s="5" t="s">
        <v>70</v>
      </c>
      <c r="B22" s="1" t="s">
        <v>71</v>
      </c>
      <c r="C22" s="1" t="b">
        <v>1</v>
      </c>
      <c r="D22" s="1">
        <v>33.759130999999996</v>
      </c>
      <c r="E22" s="1">
        <v>-78.969618999999994</v>
      </c>
      <c r="F22" s="2">
        <v>43606</v>
      </c>
      <c r="G22" s="1">
        <v>2019</v>
      </c>
      <c r="H22" s="5" t="s">
        <v>72</v>
      </c>
      <c r="I22" s="1" t="s">
        <v>73</v>
      </c>
      <c r="J22" s="1" t="b">
        <v>1</v>
      </c>
      <c r="K22" s="1">
        <v>33.757902000000001</v>
      </c>
      <c r="L22" s="1">
        <v>-78.965388000000004</v>
      </c>
      <c r="M22" s="2">
        <v>43983</v>
      </c>
      <c r="N22" s="1">
        <v>2020</v>
      </c>
      <c r="O22" s="3">
        <v>471.19276222619402</v>
      </c>
      <c r="P22" s="1">
        <v>25</v>
      </c>
      <c r="Q22" s="1">
        <f>IF(G22=N22,"same",0)</f>
        <v>0</v>
      </c>
      <c r="R22">
        <f>IF(B22=I22,1,0)</f>
        <v>0</v>
      </c>
    </row>
    <row r="23" spans="1:18" x14ac:dyDescent="0.2">
      <c r="A23" s="5" t="s">
        <v>95</v>
      </c>
      <c r="B23" s="1" t="s">
        <v>94</v>
      </c>
      <c r="C23" s="1" t="b">
        <v>1</v>
      </c>
      <c r="D23" s="1">
        <v>33.793460000000003</v>
      </c>
      <c r="E23" s="1">
        <v>-78.996009999999998</v>
      </c>
      <c r="F23" s="2">
        <v>43992</v>
      </c>
      <c r="G23" s="1">
        <v>2020</v>
      </c>
      <c r="H23" s="5" t="s">
        <v>95</v>
      </c>
      <c r="I23" s="1" t="s">
        <v>94</v>
      </c>
      <c r="J23" s="1" t="b">
        <v>1</v>
      </c>
      <c r="K23" s="1">
        <v>33.793460000000003</v>
      </c>
      <c r="L23" s="1">
        <v>-78.996009999999998</v>
      </c>
      <c r="M23" s="2">
        <v>43992</v>
      </c>
      <c r="N23" s="1">
        <v>2020</v>
      </c>
      <c r="O23" s="3">
        <v>0</v>
      </c>
      <c r="P23" s="1">
        <v>63</v>
      </c>
      <c r="Q23" s="1" t="str">
        <f>IF(G23=N23,"same",0)</f>
        <v>same</v>
      </c>
      <c r="R23">
        <f>IF(B23=I23,1,0)</f>
        <v>1</v>
      </c>
    </row>
    <row r="24" spans="1:18" x14ac:dyDescent="0.2">
      <c r="A24" s="5" t="s">
        <v>75</v>
      </c>
      <c r="B24" s="1" t="s">
        <v>26</v>
      </c>
      <c r="C24" s="1" t="b">
        <v>1</v>
      </c>
      <c r="D24" s="1">
        <v>33.807161999999998</v>
      </c>
      <c r="E24" s="1">
        <v>-79.008705000000006</v>
      </c>
      <c r="F24" s="2">
        <v>43925</v>
      </c>
      <c r="G24" s="1">
        <v>2020</v>
      </c>
      <c r="H24" s="5" t="s">
        <v>107</v>
      </c>
      <c r="I24" s="1" t="s">
        <v>26</v>
      </c>
      <c r="J24" s="1" t="b">
        <v>1</v>
      </c>
      <c r="K24" s="1">
        <v>33.807116999999998</v>
      </c>
      <c r="L24" s="1">
        <v>-79.008701000000002</v>
      </c>
      <c r="M24" s="2">
        <v>43976</v>
      </c>
      <c r="N24" s="1">
        <v>2020</v>
      </c>
      <c r="O24" s="3">
        <v>1.0526081238326299</v>
      </c>
      <c r="P24" s="1">
        <v>56</v>
      </c>
      <c r="Q24" s="1" t="str">
        <f>IF(G24=N24,"same",0)</f>
        <v>same</v>
      </c>
      <c r="R24">
        <f>IF(B24=I24,1,0)</f>
        <v>1</v>
      </c>
    </row>
    <row r="25" spans="1:18" x14ac:dyDescent="0.2">
      <c r="A25" s="5" t="s">
        <v>136</v>
      </c>
      <c r="B25" s="1" t="s">
        <v>73</v>
      </c>
      <c r="C25" s="1" t="b">
        <v>1</v>
      </c>
      <c r="D25" s="1">
        <v>33.757883</v>
      </c>
      <c r="E25" s="1">
        <v>-78.965377000000004</v>
      </c>
      <c r="F25" s="2">
        <v>43929</v>
      </c>
      <c r="G25" s="1">
        <v>2020</v>
      </c>
      <c r="H25" s="5" t="s">
        <v>72</v>
      </c>
      <c r="I25" s="1" t="s">
        <v>73</v>
      </c>
      <c r="J25" s="1" t="b">
        <v>1</v>
      </c>
      <c r="K25" s="1">
        <v>33.757902000000001</v>
      </c>
      <c r="L25" s="1">
        <v>-78.965388000000004</v>
      </c>
      <c r="M25" s="2">
        <v>43983</v>
      </c>
      <c r="N25" s="1">
        <v>2020</v>
      </c>
      <c r="O25" s="3">
        <v>1.2882572395807399</v>
      </c>
      <c r="P25" s="1">
        <v>25</v>
      </c>
      <c r="Q25" s="1" t="str">
        <f>IF(G25=N25,"same",0)</f>
        <v>same</v>
      </c>
      <c r="R25">
        <f>IF(B25=I25,1,0)</f>
        <v>1</v>
      </c>
    </row>
    <row r="26" spans="1:18" x14ac:dyDescent="0.2">
      <c r="A26" s="5" t="s">
        <v>72</v>
      </c>
      <c r="B26" s="1" t="s">
        <v>73</v>
      </c>
      <c r="C26" s="1" t="b">
        <v>1</v>
      </c>
      <c r="D26" s="1">
        <v>33.757902000000001</v>
      </c>
      <c r="E26" s="1">
        <v>-78.965388000000004</v>
      </c>
      <c r="F26" s="2">
        <v>43983</v>
      </c>
      <c r="G26" s="1">
        <v>2020</v>
      </c>
      <c r="H26" s="5" t="s">
        <v>136</v>
      </c>
      <c r="I26" s="1" t="s">
        <v>73</v>
      </c>
      <c r="J26" s="1" t="b">
        <v>1</v>
      </c>
      <c r="K26" s="1">
        <v>33.757883</v>
      </c>
      <c r="L26" s="1">
        <v>-78.965377000000004</v>
      </c>
      <c r="M26" s="2">
        <v>43929</v>
      </c>
      <c r="N26" s="1">
        <v>2020</v>
      </c>
      <c r="O26" s="3">
        <v>1.2882572395807399</v>
      </c>
      <c r="P26" s="1">
        <v>25</v>
      </c>
      <c r="Q26" s="1" t="str">
        <f>IF(G26=N26,"same",0)</f>
        <v>same</v>
      </c>
      <c r="R26">
        <f>IF(B26=I26,1,0)</f>
        <v>1</v>
      </c>
    </row>
    <row r="27" spans="1:18" x14ac:dyDescent="0.2">
      <c r="A27" s="5" t="s">
        <v>96</v>
      </c>
      <c r="B27" s="1" t="s">
        <v>17</v>
      </c>
      <c r="C27" s="1" t="b">
        <v>1</v>
      </c>
      <c r="D27" s="1">
        <v>33.831432</v>
      </c>
      <c r="E27" s="1">
        <v>-79.046284999999997</v>
      </c>
      <c r="F27" s="2">
        <v>43635</v>
      </c>
      <c r="G27" s="1">
        <v>2019</v>
      </c>
      <c r="H27" s="5" t="s">
        <v>60</v>
      </c>
      <c r="I27" s="1" t="s">
        <v>17</v>
      </c>
      <c r="J27" s="1" t="b">
        <v>1</v>
      </c>
      <c r="K27" s="1">
        <v>33.831600000000002</v>
      </c>
      <c r="L27" s="1">
        <v>-79.046300000000002</v>
      </c>
      <c r="M27" s="2">
        <v>43579</v>
      </c>
      <c r="N27" s="1">
        <v>2019</v>
      </c>
      <c r="O27" s="3">
        <v>3.9219823527065198</v>
      </c>
      <c r="P27" s="1">
        <v>18</v>
      </c>
      <c r="Q27" s="1" t="str">
        <f>IF(G27=N27,"same",0)</f>
        <v>same</v>
      </c>
      <c r="R27">
        <f>IF(B27=I27,1,0)</f>
        <v>1</v>
      </c>
    </row>
    <row r="28" spans="1:18" x14ac:dyDescent="0.2">
      <c r="A28" s="5" t="s">
        <v>146</v>
      </c>
      <c r="B28" s="1" t="s">
        <v>113</v>
      </c>
      <c r="C28" s="1" t="b">
        <v>1</v>
      </c>
      <c r="D28" s="1">
        <v>33.778523</v>
      </c>
      <c r="E28" s="1">
        <v>-78.987009999999998</v>
      </c>
      <c r="F28" s="2">
        <v>44284</v>
      </c>
      <c r="G28" s="1">
        <v>2021</v>
      </c>
      <c r="H28" s="5" t="s">
        <v>114</v>
      </c>
      <c r="I28" s="1" t="s">
        <v>113</v>
      </c>
      <c r="J28" s="1" t="b">
        <v>1</v>
      </c>
      <c r="K28" s="1">
        <v>33.778571999999997</v>
      </c>
      <c r="L28" s="1">
        <v>-78.987054000000001</v>
      </c>
      <c r="M28" s="2">
        <v>44339</v>
      </c>
      <c r="N28" s="1">
        <v>2021</v>
      </c>
      <c r="O28" s="3">
        <v>5.0020736149504801</v>
      </c>
      <c r="P28" s="1">
        <v>32</v>
      </c>
      <c r="Q28" s="1" t="str">
        <f>IF(G28=N28,"same",0)</f>
        <v>same</v>
      </c>
      <c r="R28">
        <f>IF(B28=I28,1,0)</f>
        <v>1</v>
      </c>
    </row>
    <row r="29" spans="1:18" x14ac:dyDescent="0.2">
      <c r="A29" s="5" t="s">
        <v>76</v>
      </c>
      <c r="B29" s="1" t="s">
        <v>32</v>
      </c>
      <c r="C29" s="1" t="b">
        <v>1</v>
      </c>
      <c r="D29" s="1">
        <v>33.807699999999997</v>
      </c>
      <c r="E29" s="1">
        <v>-79.012600000000006</v>
      </c>
      <c r="F29" s="2">
        <v>43616</v>
      </c>
      <c r="G29" s="1">
        <v>2019</v>
      </c>
      <c r="H29" s="5" t="s">
        <v>77</v>
      </c>
      <c r="I29" s="1" t="s">
        <v>32</v>
      </c>
      <c r="J29" s="1" t="b">
        <v>1</v>
      </c>
      <c r="K29" s="1">
        <v>33.807400000000001</v>
      </c>
      <c r="L29" s="1">
        <v>-79.012600000000006</v>
      </c>
      <c r="M29" s="2">
        <v>43653</v>
      </c>
      <c r="N29" s="1">
        <v>2019</v>
      </c>
      <c r="O29" s="3">
        <v>6.3579063675448104</v>
      </c>
      <c r="P29" s="1">
        <v>42</v>
      </c>
      <c r="Q29" s="1" t="str">
        <f>IF(G29=N29,"same",0)</f>
        <v>same</v>
      </c>
      <c r="R29">
        <f>IF(B29=I29,1,0)</f>
        <v>1</v>
      </c>
    </row>
    <row r="30" spans="1:18" x14ac:dyDescent="0.2">
      <c r="A30" s="5" t="s">
        <v>77</v>
      </c>
      <c r="B30" s="1" t="s">
        <v>32</v>
      </c>
      <c r="C30" s="1" t="b">
        <v>1</v>
      </c>
      <c r="D30" s="1">
        <v>33.807400000000001</v>
      </c>
      <c r="E30" s="1">
        <v>-79.012600000000006</v>
      </c>
      <c r="F30" s="2">
        <v>43653</v>
      </c>
      <c r="G30" s="1">
        <v>2019</v>
      </c>
      <c r="H30" s="5" t="s">
        <v>76</v>
      </c>
      <c r="I30" s="1" t="s">
        <v>32</v>
      </c>
      <c r="J30" s="1" t="b">
        <v>1</v>
      </c>
      <c r="K30" s="1">
        <v>33.807699999999997</v>
      </c>
      <c r="L30" s="1">
        <v>-79.012600000000006</v>
      </c>
      <c r="M30" s="2">
        <v>43616</v>
      </c>
      <c r="N30" s="1">
        <v>2019</v>
      </c>
      <c r="O30" s="3">
        <v>6.3579063675448104</v>
      </c>
      <c r="P30" s="1">
        <v>42</v>
      </c>
      <c r="Q30" s="1" t="str">
        <f>IF(G30=N30,"same",0)</f>
        <v>same</v>
      </c>
      <c r="R30">
        <f>IF(B30=I30,1,0)</f>
        <v>1</v>
      </c>
    </row>
    <row r="31" spans="1:18" x14ac:dyDescent="0.2">
      <c r="A31" s="5" t="s">
        <v>175</v>
      </c>
      <c r="B31" s="1" t="s">
        <v>176</v>
      </c>
      <c r="C31" s="1" t="b">
        <v>1</v>
      </c>
      <c r="D31" s="1">
        <v>33.749763000000002</v>
      </c>
      <c r="E31" s="1">
        <v>-78.957660000000004</v>
      </c>
      <c r="F31" s="2">
        <v>44305</v>
      </c>
      <c r="G31" s="1">
        <v>2021</v>
      </c>
      <c r="H31" s="5" t="s">
        <v>177</v>
      </c>
      <c r="I31" s="1" t="s">
        <v>176</v>
      </c>
      <c r="J31" s="1" t="b">
        <v>1</v>
      </c>
      <c r="K31" s="1">
        <v>33.749664000000003</v>
      </c>
      <c r="L31" s="1">
        <v>-78.957566</v>
      </c>
      <c r="M31" s="2">
        <v>44386</v>
      </c>
      <c r="N31" s="1">
        <v>2021</v>
      </c>
      <c r="O31" s="3">
        <v>10.662883558669099</v>
      </c>
      <c r="P31" s="1">
        <v>25</v>
      </c>
      <c r="Q31" s="1" t="str">
        <f>IF(G31=N31,"same",0)</f>
        <v>same</v>
      </c>
      <c r="R31">
        <f>IF(B31=I31,1,0)</f>
        <v>1</v>
      </c>
    </row>
    <row r="32" spans="1:18" x14ac:dyDescent="0.2">
      <c r="A32" s="5" t="s">
        <v>177</v>
      </c>
      <c r="B32" s="1" t="s">
        <v>176</v>
      </c>
      <c r="C32" s="1" t="b">
        <v>1</v>
      </c>
      <c r="D32" s="1">
        <v>33.749664000000003</v>
      </c>
      <c r="E32" s="1">
        <v>-78.957566</v>
      </c>
      <c r="F32" s="2">
        <v>44386</v>
      </c>
      <c r="G32" s="1">
        <v>2021</v>
      </c>
      <c r="H32" s="5" t="s">
        <v>175</v>
      </c>
      <c r="I32" s="1" t="s">
        <v>176</v>
      </c>
      <c r="J32" s="1" t="b">
        <v>1</v>
      </c>
      <c r="K32" s="1">
        <v>33.749763000000002</v>
      </c>
      <c r="L32" s="1">
        <v>-78.957660000000004</v>
      </c>
      <c r="M32" s="2">
        <v>44305</v>
      </c>
      <c r="N32" s="1">
        <v>2021</v>
      </c>
      <c r="O32" s="3">
        <v>10.662883558669099</v>
      </c>
      <c r="P32" s="1">
        <v>25</v>
      </c>
      <c r="Q32" s="1" t="str">
        <f>IF(G32=N32,"same",0)</f>
        <v>same</v>
      </c>
      <c r="R32">
        <f>IF(B32=I32,1,0)</f>
        <v>1</v>
      </c>
    </row>
    <row r="33" spans="1:18" x14ac:dyDescent="0.2">
      <c r="A33" s="5" t="s">
        <v>133</v>
      </c>
      <c r="B33" s="1" t="s">
        <v>134</v>
      </c>
      <c r="C33" s="1" t="b">
        <v>1</v>
      </c>
      <c r="D33" s="1">
        <v>33.747321999999997</v>
      </c>
      <c r="E33" s="1">
        <v>-78.957138999999998</v>
      </c>
      <c r="F33" s="2">
        <v>43925</v>
      </c>
      <c r="G33" s="1">
        <v>2020</v>
      </c>
      <c r="H33" s="5" t="s">
        <v>135</v>
      </c>
      <c r="I33" s="1" t="s">
        <v>134</v>
      </c>
      <c r="J33" s="1" t="b">
        <v>1</v>
      </c>
      <c r="K33" s="1">
        <v>33.747208999999998</v>
      </c>
      <c r="L33" s="1">
        <v>-78.957029000000006</v>
      </c>
      <c r="M33" s="2">
        <v>43985</v>
      </c>
      <c r="N33" s="1">
        <v>2020</v>
      </c>
      <c r="O33" s="3">
        <v>12.4659995136665</v>
      </c>
      <c r="P33" s="1">
        <v>25</v>
      </c>
      <c r="Q33" s="1" t="str">
        <f>IF(G33=N33,"same",0)</f>
        <v>same</v>
      </c>
      <c r="R33">
        <f>IF(B33=I33,1,0)</f>
        <v>1</v>
      </c>
    </row>
    <row r="34" spans="1:18" x14ac:dyDescent="0.2">
      <c r="A34" s="5" t="s">
        <v>135</v>
      </c>
      <c r="B34" s="1" t="s">
        <v>134</v>
      </c>
      <c r="C34" s="1" t="b">
        <v>1</v>
      </c>
      <c r="D34" s="1">
        <v>33.747208999999998</v>
      </c>
      <c r="E34" s="1">
        <v>-78.957029000000006</v>
      </c>
      <c r="F34" s="2">
        <v>43985</v>
      </c>
      <c r="G34" s="1">
        <v>2020</v>
      </c>
      <c r="H34" s="5" t="s">
        <v>133</v>
      </c>
      <c r="I34" s="1" t="s">
        <v>134</v>
      </c>
      <c r="J34" s="1" t="b">
        <v>1</v>
      </c>
      <c r="K34" s="1">
        <v>33.747321999999997</v>
      </c>
      <c r="L34" s="1">
        <v>-78.957138999999998</v>
      </c>
      <c r="M34" s="2">
        <v>43925</v>
      </c>
      <c r="N34" s="1">
        <v>2020</v>
      </c>
      <c r="O34" s="3">
        <v>12.4659995136665</v>
      </c>
      <c r="P34" s="1">
        <v>25</v>
      </c>
      <c r="Q34" s="1" t="str">
        <f>IF(G34=N34,"same",0)</f>
        <v>same</v>
      </c>
      <c r="R34">
        <f>IF(B34=I34,1,0)</f>
        <v>1</v>
      </c>
    </row>
    <row r="35" spans="1:18" x14ac:dyDescent="0.2">
      <c r="A35" s="5" t="s">
        <v>181</v>
      </c>
      <c r="B35" s="1" t="s">
        <v>182</v>
      </c>
      <c r="C35" s="1" t="b">
        <v>1</v>
      </c>
      <c r="D35" s="1">
        <v>33.798651999999997</v>
      </c>
      <c r="E35" s="1">
        <v>-78.996215000000007</v>
      </c>
      <c r="F35" s="2">
        <v>44305</v>
      </c>
      <c r="G35" s="1">
        <v>2021</v>
      </c>
      <c r="H35" s="5" t="s">
        <v>183</v>
      </c>
      <c r="I35" s="1" t="s">
        <v>182</v>
      </c>
      <c r="J35" s="1" t="b">
        <v>1</v>
      </c>
      <c r="K35" s="1">
        <v>33.798547999999997</v>
      </c>
      <c r="L35" s="1">
        <v>-78.996326999999994</v>
      </c>
      <c r="M35" s="2">
        <v>44346</v>
      </c>
      <c r="N35" s="1">
        <v>2021</v>
      </c>
      <c r="O35" s="3">
        <v>12.647949558247401</v>
      </c>
      <c r="P35" s="1">
        <v>62</v>
      </c>
      <c r="Q35" s="1" t="str">
        <f>IF(G35=N35,"same",0)</f>
        <v>same</v>
      </c>
      <c r="R35">
        <f>IF(B35=I35,1,0)</f>
        <v>1</v>
      </c>
    </row>
    <row r="36" spans="1:18" x14ac:dyDescent="0.2">
      <c r="A36" s="5" t="s">
        <v>183</v>
      </c>
      <c r="B36" s="1" t="s">
        <v>182</v>
      </c>
      <c r="C36" s="1" t="b">
        <v>1</v>
      </c>
      <c r="D36" s="1">
        <v>33.798547999999997</v>
      </c>
      <c r="E36" s="1">
        <v>-78.996326999999994</v>
      </c>
      <c r="F36" s="2">
        <v>44346</v>
      </c>
      <c r="G36" s="1">
        <v>2021</v>
      </c>
      <c r="H36" s="5" t="s">
        <v>181</v>
      </c>
      <c r="I36" s="1" t="s">
        <v>182</v>
      </c>
      <c r="J36" s="1" t="b">
        <v>1</v>
      </c>
      <c r="K36" s="1">
        <v>33.798651999999997</v>
      </c>
      <c r="L36" s="1">
        <v>-78.996215000000007</v>
      </c>
      <c r="M36" s="2">
        <v>44305</v>
      </c>
      <c r="N36" s="1">
        <v>2021</v>
      </c>
      <c r="O36" s="3">
        <v>12.647949558247401</v>
      </c>
      <c r="P36" s="1">
        <v>62</v>
      </c>
      <c r="Q36" s="1" t="str">
        <f>IF(G36=N36,"same",0)</f>
        <v>same</v>
      </c>
      <c r="R36">
        <f>IF(B36=I36,1,0)</f>
        <v>1</v>
      </c>
    </row>
    <row r="37" spans="1:18" x14ac:dyDescent="0.2">
      <c r="A37" s="5" t="s">
        <v>117</v>
      </c>
      <c r="B37" s="1" t="s">
        <v>62</v>
      </c>
      <c r="C37" s="1" t="b">
        <v>1</v>
      </c>
      <c r="D37" s="1">
        <v>33.834228000000003</v>
      </c>
      <c r="E37" s="1">
        <v>-79.044579999999996</v>
      </c>
      <c r="F37" s="2">
        <v>43929</v>
      </c>
      <c r="G37" s="1">
        <v>2020</v>
      </c>
      <c r="H37" s="5" t="s">
        <v>118</v>
      </c>
      <c r="I37" s="1" t="s">
        <v>62</v>
      </c>
      <c r="J37" s="1" t="b">
        <v>1</v>
      </c>
      <c r="K37" s="1">
        <v>33.833393000000001</v>
      </c>
      <c r="L37" s="1">
        <v>-79.044535999999994</v>
      </c>
      <c r="M37" s="2">
        <v>43978</v>
      </c>
      <c r="N37" s="1">
        <v>2020</v>
      </c>
      <c r="O37" s="3">
        <v>18.3110649406986</v>
      </c>
      <c r="P37" s="1">
        <v>18</v>
      </c>
      <c r="Q37" s="1" t="str">
        <f>IF(G37=N37,"same",0)</f>
        <v>same</v>
      </c>
      <c r="R37">
        <f>IF(B37=I37,1,0)</f>
        <v>1</v>
      </c>
    </row>
    <row r="38" spans="1:18" x14ac:dyDescent="0.2">
      <c r="A38" s="5" t="s">
        <v>118</v>
      </c>
      <c r="B38" s="1" t="s">
        <v>62</v>
      </c>
      <c r="C38" s="1" t="b">
        <v>1</v>
      </c>
      <c r="D38" s="1">
        <v>33.833393000000001</v>
      </c>
      <c r="E38" s="1">
        <v>-79.044535999999994</v>
      </c>
      <c r="F38" s="2">
        <v>43978</v>
      </c>
      <c r="G38" s="1">
        <v>2020</v>
      </c>
      <c r="H38" s="5" t="s">
        <v>117</v>
      </c>
      <c r="I38" s="1" t="s">
        <v>62</v>
      </c>
      <c r="J38" s="1" t="b">
        <v>1</v>
      </c>
      <c r="K38" s="1">
        <v>33.834228000000003</v>
      </c>
      <c r="L38" s="1">
        <v>-79.044579999999996</v>
      </c>
      <c r="M38" s="2">
        <v>43929</v>
      </c>
      <c r="N38" s="1">
        <v>2020</v>
      </c>
      <c r="O38" s="3">
        <v>18.3110649406986</v>
      </c>
      <c r="P38" s="1">
        <v>18</v>
      </c>
      <c r="Q38" s="1" t="str">
        <f>IF(G38=N38,"same",0)</f>
        <v>same</v>
      </c>
      <c r="R38">
        <f>IF(B38=I38,1,0)</f>
        <v>1</v>
      </c>
    </row>
    <row r="39" spans="1:18" x14ac:dyDescent="0.2">
      <c r="A39" s="5" t="s">
        <v>22</v>
      </c>
      <c r="B39" s="1" t="s">
        <v>23</v>
      </c>
      <c r="C39" s="1" t="b">
        <v>1</v>
      </c>
      <c r="D39" s="1">
        <v>33.796300000000002</v>
      </c>
      <c r="E39" s="1">
        <v>-79.005700000000004</v>
      </c>
      <c r="F39" s="2">
        <v>43561</v>
      </c>
      <c r="G39" s="1">
        <v>2019</v>
      </c>
      <c r="H39" s="5" t="s">
        <v>24</v>
      </c>
      <c r="I39" s="1" t="s">
        <v>23</v>
      </c>
      <c r="J39" s="1" t="b">
        <v>1</v>
      </c>
      <c r="K39" s="1">
        <v>33.796989000000004</v>
      </c>
      <c r="L39" s="1">
        <v>-79.005587000000006</v>
      </c>
      <c r="M39" s="2">
        <v>43634</v>
      </c>
      <c r="N39" s="1">
        <v>2019</v>
      </c>
      <c r="O39" s="3">
        <v>19.270840802647399</v>
      </c>
      <c r="P39" s="1">
        <v>66</v>
      </c>
      <c r="Q39" s="1" t="str">
        <f>IF(G39=N39,"same",0)</f>
        <v>same</v>
      </c>
      <c r="R39">
        <f>IF(B39=I39,1,0)</f>
        <v>1</v>
      </c>
    </row>
    <row r="40" spans="1:18" x14ac:dyDescent="0.2">
      <c r="A40" s="5" t="s">
        <v>24</v>
      </c>
      <c r="B40" s="1" t="s">
        <v>23</v>
      </c>
      <c r="C40" s="1" t="b">
        <v>1</v>
      </c>
      <c r="D40" s="1">
        <v>33.796989000000004</v>
      </c>
      <c r="E40" s="1">
        <v>-79.005587000000006</v>
      </c>
      <c r="F40" s="2">
        <v>43634</v>
      </c>
      <c r="G40" s="1">
        <v>2019</v>
      </c>
      <c r="H40" s="5" t="s">
        <v>22</v>
      </c>
      <c r="I40" s="1" t="s">
        <v>23</v>
      </c>
      <c r="J40" s="1" t="b">
        <v>1</v>
      </c>
      <c r="K40" s="1">
        <v>33.796300000000002</v>
      </c>
      <c r="L40" s="1">
        <v>-79.005700000000004</v>
      </c>
      <c r="M40" s="2">
        <v>43561</v>
      </c>
      <c r="N40" s="1">
        <v>2019</v>
      </c>
      <c r="O40" s="3">
        <v>19.270840802647399</v>
      </c>
      <c r="P40" s="1">
        <v>65</v>
      </c>
      <c r="Q40" s="1" t="str">
        <f>IF(G40=N40,"same",0)</f>
        <v>same</v>
      </c>
      <c r="R40">
        <f>IF(B40=I40,1,0)</f>
        <v>1</v>
      </c>
    </row>
    <row r="41" spans="1:18" x14ac:dyDescent="0.2">
      <c r="A41" s="5" t="s">
        <v>25</v>
      </c>
      <c r="B41" s="1" t="s">
        <v>26</v>
      </c>
      <c r="C41" s="1" t="b">
        <v>1</v>
      </c>
      <c r="D41" s="1">
        <v>33.807099999999998</v>
      </c>
      <c r="E41" s="1">
        <v>-79.008499999999998</v>
      </c>
      <c r="F41" s="2">
        <v>43572</v>
      </c>
      <c r="G41" s="1">
        <v>2019</v>
      </c>
      <c r="H41" s="5" t="s">
        <v>27</v>
      </c>
      <c r="I41" s="1" t="s">
        <v>26</v>
      </c>
      <c r="J41" s="1" t="b">
        <v>1</v>
      </c>
      <c r="K41" s="1">
        <v>33.807099999999998</v>
      </c>
      <c r="L41" s="1">
        <v>-79.008700000000005</v>
      </c>
      <c r="M41" s="2">
        <v>43656</v>
      </c>
      <c r="N41" s="1">
        <v>2019</v>
      </c>
      <c r="O41" s="3">
        <v>22.239020237018799</v>
      </c>
      <c r="P41" s="1">
        <v>57</v>
      </c>
      <c r="Q41" s="1" t="str">
        <f>IF(G41=N41,"same",0)</f>
        <v>same</v>
      </c>
      <c r="R41">
        <f>IF(B41=I41,1,0)</f>
        <v>1</v>
      </c>
    </row>
    <row r="42" spans="1:18" x14ac:dyDescent="0.2">
      <c r="A42" s="5" t="s">
        <v>152</v>
      </c>
      <c r="B42" s="1" t="s">
        <v>131</v>
      </c>
      <c r="C42" s="1" t="b">
        <v>1</v>
      </c>
      <c r="D42" s="1">
        <v>33.754100000000001</v>
      </c>
      <c r="E42" s="1">
        <v>-78.962199999999996</v>
      </c>
      <c r="F42" s="2">
        <v>43964</v>
      </c>
      <c r="G42" s="1">
        <v>2020</v>
      </c>
      <c r="H42" s="5" t="s">
        <v>130</v>
      </c>
      <c r="I42" s="1" t="s">
        <v>131</v>
      </c>
      <c r="J42" s="1" t="b">
        <v>1</v>
      </c>
      <c r="K42" s="1">
        <v>33.754565999999997</v>
      </c>
      <c r="L42" s="1">
        <v>-78.962477000000007</v>
      </c>
      <c r="M42" s="2">
        <v>43922</v>
      </c>
      <c r="N42" s="1">
        <v>2020</v>
      </c>
      <c r="O42" s="3">
        <v>32.3592627235629</v>
      </c>
      <c r="P42" s="1">
        <v>25</v>
      </c>
      <c r="Q42" s="1" t="str">
        <f>IF(G42=N42,"same",0)</f>
        <v>same</v>
      </c>
      <c r="R42">
        <f>IF(B42=I42,1,0)</f>
        <v>1</v>
      </c>
    </row>
    <row r="43" spans="1:18" x14ac:dyDescent="0.2">
      <c r="A43" s="5" t="s">
        <v>119</v>
      </c>
      <c r="B43" s="1" t="s">
        <v>120</v>
      </c>
      <c r="C43" s="1" t="b">
        <v>1</v>
      </c>
      <c r="D43" s="1">
        <v>33.830075000000001</v>
      </c>
      <c r="E43" s="1">
        <v>-79.048744999999997</v>
      </c>
      <c r="F43" s="2">
        <v>43932</v>
      </c>
      <c r="G43" s="1">
        <v>2020</v>
      </c>
      <c r="H43" s="5" t="s">
        <v>121</v>
      </c>
      <c r="I43" s="1" t="s">
        <v>120</v>
      </c>
      <c r="J43" s="1" t="b">
        <v>1</v>
      </c>
      <c r="K43" s="1">
        <v>33.830129999999997</v>
      </c>
      <c r="L43" s="1">
        <v>-79.048447999999993</v>
      </c>
      <c r="M43" s="2">
        <v>43965</v>
      </c>
      <c r="N43" s="1">
        <v>2020</v>
      </c>
      <c r="O43" s="3">
        <v>33.0453760355201</v>
      </c>
      <c r="P43" s="1">
        <v>18</v>
      </c>
      <c r="Q43" s="1" t="str">
        <f>IF(G43=N43,"same",0)</f>
        <v>same</v>
      </c>
      <c r="R43">
        <f>IF(B43=I43,1,0)</f>
        <v>1</v>
      </c>
    </row>
    <row r="44" spans="1:18" x14ac:dyDescent="0.2">
      <c r="A44" s="5" t="s">
        <v>121</v>
      </c>
      <c r="B44" s="1" t="s">
        <v>120</v>
      </c>
      <c r="C44" s="1" t="b">
        <v>1</v>
      </c>
      <c r="D44" s="1">
        <v>33.830129999999997</v>
      </c>
      <c r="E44" s="1">
        <v>-79.048447999999993</v>
      </c>
      <c r="F44" s="2">
        <v>43965</v>
      </c>
      <c r="G44" s="1">
        <v>2020</v>
      </c>
      <c r="H44" s="5" t="s">
        <v>119</v>
      </c>
      <c r="I44" s="1" t="s">
        <v>120</v>
      </c>
      <c r="J44" s="1" t="b">
        <v>1</v>
      </c>
      <c r="K44" s="1">
        <v>33.830075000000001</v>
      </c>
      <c r="L44" s="1">
        <v>-79.048744999999997</v>
      </c>
      <c r="M44" s="2">
        <v>43932</v>
      </c>
      <c r="N44" s="1">
        <v>2020</v>
      </c>
      <c r="O44" s="3">
        <v>33.0453760355201</v>
      </c>
      <c r="P44" s="1">
        <v>18</v>
      </c>
      <c r="Q44" s="1" t="str">
        <f>IF(G44=N44,"same",0)</f>
        <v>same</v>
      </c>
      <c r="R44">
        <f>IF(B44=I44,1,0)</f>
        <v>1</v>
      </c>
    </row>
    <row r="45" spans="1:18" x14ac:dyDescent="0.2">
      <c r="A45" s="5" t="s">
        <v>78</v>
      </c>
      <c r="B45" s="1" t="s">
        <v>38</v>
      </c>
      <c r="C45" s="1" t="b">
        <v>1</v>
      </c>
      <c r="D45" s="1">
        <v>33.8005</v>
      </c>
      <c r="E45" s="1">
        <v>-79.000900000000001</v>
      </c>
      <c r="F45" s="2">
        <v>43605</v>
      </c>
      <c r="G45" s="1">
        <v>2019</v>
      </c>
      <c r="H45" s="5" t="s">
        <v>37</v>
      </c>
      <c r="I45" s="1" t="s">
        <v>38</v>
      </c>
      <c r="J45" s="1" t="b">
        <v>1</v>
      </c>
      <c r="K45" s="1">
        <v>33.800677999999998</v>
      </c>
      <c r="L45" s="1">
        <v>-79.000598999999994</v>
      </c>
      <c r="M45" s="2">
        <v>43572</v>
      </c>
      <c r="N45" s="1">
        <v>2019</v>
      </c>
      <c r="O45" s="3">
        <v>33.682095253894403</v>
      </c>
      <c r="P45" s="1">
        <v>66</v>
      </c>
      <c r="Q45" s="1" t="str">
        <f>IF(G45=N45,"same",0)</f>
        <v>same</v>
      </c>
      <c r="R45">
        <f>IF(B45=I45,1,0)</f>
        <v>1</v>
      </c>
    </row>
    <row r="46" spans="1:18" x14ac:dyDescent="0.2">
      <c r="A46" s="5" t="s">
        <v>127</v>
      </c>
      <c r="B46" s="1" t="s">
        <v>128</v>
      </c>
      <c r="C46" s="1" t="b">
        <v>1</v>
      </c>
      <c r="D46" s="1">
        <v>33.758611000000002</v>
      </c>
      <c r="E46" s="1">
        <v>-78.958089000000001</v>
      </c>
      <c r="F46" s="2">
        <v>43925</v>
      </c>
      <c r="G46" s="1">
        <v>2020</v>
      </c>
      <c r="H46" s="5" t="s">
        <v>129</v>
      </c>
      <c r="I46" s="1" t="s">
        <v>128</v>
      </c>
      <c r="J46" s="1" t="b">
        <v>1</v>
      </c>
      <c r="K46" s="1">
        <v>33.7592</v>
      </c>
      <c r="L46" s="1">
        <v>-78.958399999999997</v>
      </c>
      <c r="M46" s="2">
        <v>43987</v>
      </c>
      <c r="N46" s="1">
        <v>2020</v>
      </c>
      <c r="O46" s="3">
        <v>36.786358900715399</v>
      </c>
      <c r="P46" s="1">
        <v>25</v>
      </c>
      <c r="Q46" s="1" t="str">
        <f>IF(G46=N46,"same",0)</f>
        <v>same</v>
      </c>
      <c r="R46">
        <f>IF(B46=I46,1,0)</f>
        <v>1</v>
      </c>
    </row>
    <row r="47" spans="1:18" x14ac:dyDescent="0.2">
      <c r="A47" s="5" t="s">
        <v>190</v>
      </c>
      <c r="B47" s="1" t="s">
        <v>131</v>
      </c>
      <c r="C47" s="1" t="b">
        <v>1</v>
      </c>
      <c r="D47" s="1">
        <v>33.753999999999998</v>
      </c>
      <c r="E47" s="1">
        <v>-78.962873999999999</v>
      </c>
      <c r="F47" s="2">
        <v>44333</v>
      </c>
      <c r="G47" s="1">
        <v>2021</v>
      </c>
      <c r="H47" s="5" t="s">
        <v>132</v>
      </c>
      <c r="I47" s="1" t="s">
        <v>131</v>
      </c>
      <c r="J47" s="1" t="b">
        <v>1</v>
      </c>
      <c r="K47" s="1">
        <v>33.754550000000002</v>
      </c>
      <c r="L47" s="1">
        <v>-78.962479000000002</v>
      </c>
      <c r="M47" s="2">
        <v>44289</v>
      </c>
      <c r="N47" s="1">
        <v>2021</v>
      </c>
      <c r="O47" s="3">
        <v>45.455869008674</v>
      </c>
      <c r="P47" s="1">
        <v>25</v>
      </c>
      <c r="Q47" s="1" t="str">
        <f>IF(G47=N47,"same",0)</f>
        <v>same</v>
      </c>
      <c r="R47">
        <f>IF(B47=I47,1,0)</f>
        <v>1</v>
      </c>
    </row>
    <row r="48" spans="1:18" x14ac:dyDescent="0.2">
      <c r="A48" s="5" t="s">
        <v>179</v>
      </c>
      <c r="B48" s="1" t="s">
        <v>134</v>
      </c>
      <c r="C48" s="1" t="b">
        <v>1</v>
      </c>
      <c r="D48" s="1">
        <v>33.745283000000001</v>
      </c>
      <c r="E48" s="1">
        <v>-78.956710999999999</v>
      </c>
      <c r="F48" s="2">
        <v>44292</v>
      </c>
      <c r="G48" s="1">
        <v>2021</v>
      </c>
      <c r="H48" s="5" t="s">
        <v>180</v>
      </c>
      <c r="I48" s="1" t="s">
        <v>134</v>
      </c>
      <c r="J48" s="1" t="b">
        <v>1</v>
      </c>
      <c r="K48" s="1">
        <v>33.747548000000002</v>
      </c>
      <c r="L48" s="1">
        <v>-78.956924000000001</v>
      </c>
      <c r="M48" s="2">
        <v>44339</v>
      </c>
      <c r="N48" s="1">
        <v>2021</v>
      </c>
      <c r="O48" s="3">
        <v>53.743220295089202</v>
      </c>
      <c r="P48" s="1">
        <v>25</v>
      </c>
      <c r="Q48" s="1" t="str">
        <f>IF(G48=N48,"same",0)</f>
        <v>same</v>
      </c>
      <c r="R48">
        <f>IF(B48=I48,1,0)</f>
        <v>1</v>
      </c>
    </row>
    <row r="49" spans="1:18" x14ac:dyDescent="0.2">
      <c r="A49" s="5" t="s">
        <v>67</v>
      </c>
      <c r="B49" s="1" t="s">
        <v>68</v>
      </c>
      <c r="C49" s="1" t="b">
        <v>1</v>
      </c>
      <c r="D49" s="1">
        <v>33.798200000000001</v>
      </c>
      <c r="E49" s="1">
        <v>-78.990799999999993</v>
      </c>
      <c r="F49" s="2">
        <v>43581</v>
      </c>
      <c r="G49" s="1">
        <v>2019</v>
      </c>
      <c r="H49" s="5" t="s">
        <v>69</v>
      </c>
      <c r="I49" s="1" t="s">
        <v>68</v>
      </c>
      <c r="J49" s="1" t="b">
        <v>1</v>
      </c>
      <c r="K49" s="1">
        <v>33.796799999999998</v>
      </c>
      <c r="L49" s="1">
        <v>-78.991299999999995</v>
      </c>
      <c r="M49" s="2">
        <v>43627</v>
      </c>
      <c r="N49" s="1">
        <v>2019</v>
      </c>
      <c r="O49" s="3">
        <v>63.046206281662201</v>
      </c>
      <c r="P49" s="1">
        <v>52</v>
      </c>
      <c r="Q49" s="1" t="str">
        <f>IF(G49=N49,"same",0)</f>
        <v>same</v>
      </c>
      <c r="R49">
        <f>IF(B49=I49,1,0)</f>
        <v>1</v>
      </c>
    </row>
    <row r="50" spans="1:18" x14ac:dyDescent="0.2">
      <c r="A50" s="5" t="s">
        <v>69</v>
      </c>
      <c r="B50" s="1" t="s">
        <v>68</v>
      </c>
      <c r="C50" s="1" t="b">
        <v>1</v>
      </c>
      <c r="D50" s="1">
        <v>33.796799999999998</v>
      </c>
      <c r="E50" s="1">
        <v>-78.991299999999995</v>
      </c>
      <c r="F50" s="2">
        <v>43627</v>
      </c>
      <c r="G50" s="1">
        <v>2019</v>
      </c>
      <c r="H50" s="5" t="s">
        <v>67</v>
      </c>
      <c r="I50" s="1" t="s">
        <v>68</v>
      </c>
      <c r="J50" s="1" t="b">
        <v>1</v>
      </c>
      <c r="K50" s="1">
        <v>33.798200000000001</v>
      </c>
      <c r="L50" s="1">
        <v>-78.990799999999993</v>
      </c>
      <c r="M50" s="2">
        <v>43581</v>
      </c>
      <c r="N50" s="1">
        <v>2019</v>
      </c>
      <c r="O50" s="3">
        <v>63.046206281662201</v>
      </c>
      <c r="P50" s="1">
        <v>52</v>
      </c>
      <c r="Q50" s="1" t="str">
        <f>IF(G50=N50,"same",0)</f>
        <v>same</v>
      </c>
      <c r="R50">
        <f>IF(B50=I50,1,0)</f>
        <v>1</v>
      </c>
    </row>
    <row r="51" spans="1:18" x14ac:dyDescent="0.2">
      <c r="A51" s="5" t="s">
        <v>138</v>
      </c>
      <c r="B51" s="1" t="s">
        <v>139</v>
      </c>
      <c r="C51" s="1" t="b">
        <v>1</v>
      </c>
      <c r="D51" s="1">
        <v>33.758560000000003</v>
      </c>
      <c r="E51" s="1">
        <v>-78.959929000000002</v>
      </c>
      <c r="F51" s="2">
        <v>43935</v>
      </c>
      <c r="G51" s="1">
        <v>2020</v>
      </c>
      <c r="H51" s="5" t="s">
        <v>140</v>
      </c>
      <c r="I51" s="1" t="s">
        <v>139</v>
      </c>
      <c r="J51" s="1" t="b">
        <v>1</v>
      </c>
      <c r="K51" s="1">
        <v>33.758104000000003</v>
      </c>
      <c r="L51" s="1">
        <v>-78.959154999999996</v>
      </c>
      <c r="M51" s="2">
        <v>43981</v>
      </c>
      <c r="N51" s="1">
        <v>2020</v>
      </c>
      <c r="O51" s="3">
        <v>86.611037649738293</v>
      </c>
      <c r="P51" s="1">
        <v>25</v>
      </c>
      <c r="Q51" s="1" t="str">
        <f>IF(G51=N51,"same",0)</f>
        <v>same</v>
      </c>
      <c r="R51">
        <f>IF(B51=I51,1,0)</f>
        <v>1</v>
      </c>
    </row>
    <row r="52" spans="1:18" x14ac:dyDescent="0.2">
      <c r="A52" s="5" t="s">
        <v>97</v>
      </c>
      <c r="B52" s="1" t="s">
        <v>47</v>
      </c>
      <c r="C52" s="1" t="b">
        <v>1</v>
      </c>
      <c r="D52" s="1">
        <v>33.704104999999998</v>
      </c>
      <c r="E52" s="1">
        <v>-78.925926000000004</v>
      </c>
      <c r="F52" s="2">
        <v>43625</v>
      </c>
      <c r="G52" s="1">
        <v>2019</v>
      </c>
      <c r="H52" s="5" t="s">
        <v>46</v>
      </c>
      <c r="I52" s="1" t="s">
        <v>47</v>
      </c>
      <c r="J52" s="1" t="b">
        <v>1</v>
      </c>
      <c r="K52" s="1">
        <v>33.703144000000002</v>
      </c>
      <c r="L52" s="1">
        <v>-78.925093000000004</v>
      </c>
      <c r="M52" s="2">
        <v>43561</v>
      </c>
      <c r="N52" s="1">
        <v>2019</v>
      </c>
      <c r="O52" s="3">
        <v>94.872546990554298</v>
      </c>
      <c r="P52" s="1">
        <v>20</v>
      </c>
      <c r="Q52" s="1" t="str">
        <f>IF(G52=N52,"same",0)</f>
        <v>same</v>
      </c>
      <c r="R52">
        <f>IF(B52=I52,1,0)</f>
        <v>1</v>
      </c>
    </row>
    <row r="53" spans="1:18" x14ac:dyDescent="0.2">
      <c r="A53" s="5" t="s">
        <v>162</v>
      </c>
      <c r="B53" s="1" t="s">
        <v>157</v>
      </c>
      <c r="C53" s="1" t="b">
        <v>1</v>
      </c>
      <c r="D53" s="1">
        <v>33.701242999999998</v>
      </c>
      <c r="E53" s="1">
        <v>-78.917912999999999</v>
      </c>
      <c r="F53" s="2">
        <v>44003</v>
      </c>
      <c r="G53" s="1">
        <v>2020</v>
      </c>
      <c r="H53" s="5" t="s">
        <v>156</v>
      </c>
      <c r="I53" s="1" t="s">
        <v>157</v>
      </c>
      <c r="J53" s="1" t="b">
        <v>1</v>
      </c>
      <c r="K53" s="1">
        <v>33.700665999999998</v>
      </c>
      <c r="L53" s="1">
        <v>-78.918761000000003</v>
      </c>
      <c r="M53" s="2">
        <v>43974</v>
      </c>
      <c r="N53" s="1">
        <v>2020</v>
      </c>
      <c r="O53" s="3">
        <v>95.0964330470308</v>
      </c>
      <c r="P53" s="1">
        <v>22</v>
      </c>
      <c r="Q53" s="1" t="str">
        <f>IF(G53=N53,"same",0)</f>
        <v>same</v>
      </c>
      <c r="R53">
        <f>IF(B53=I53,1,0)</f>
        <v>1</v>
      </c>
    </row>
    <row r="54" spans="1:18" x14ac:dyDescent="0.2">
      <c r="A54" s="5" t="s">
        <v>116</v>
      </c>
      <c r="B54" s="1" t="s">
        <v>23</v>
      </c>
      <c r="C54" s="1" t="b">
        <v>1</v>
      </c>
      <c r="D54" s="1">
        <v>33.794193</v>
      </c>
      <c r="E54" s="1">
        <v>-79.006844000000001</v>
      </c>
      <c r="F54" s="2">
        <v>43923</v>
      </c>
      <c r="G54" s="1">
        <v>2020</v>
      </c>
      <c r="H54" s="5" t="s">
        <v>84</v>
      </c>
      <c r="I54" s="1" t="s">
        <v>23</v>
      </c>
      <c r="J54" s="1" t="b">
        <v>1</v>
      </c>
      <c r="K54" s="1">
        <v>33.796863999999999</v>
      </c>
      <c r="L54" s="1">
        <v>-79.005966000000001</v>
      </c>
      <c r="M54" s="2">
        <v>43978</v>
      </c>
      <c r="N54" s="1">
        <v>2020</v>
      </c>
      <c r="O54" s="3">
        <v>112.86874008712699</v>
      </c>
      <c r="P54" s="1">
        <v>68</v>
      </c>
      <c r="Q54" s="1" t="str">
        <f>IF(G54=N54,"same",0)</f>
        <v>same</v>
      </c>
      <c r="R54">
        <f>IF(B54=I54,1,0)</f>
        <v>1</v>
      </c>
    </row>
    <row r="55" spans="1:18" x14ac:dyDescent="0.2">
      <c r="A55" s="5" t="s">
        <v>93</v>
      </c>
      <c r="B55" s="1" t="s">
        <v>94</v>
      </c>
      <c r="C55" s="1" t="b">
        <v>1</v>
      </c>
      <c r="D55" s="1">
        <v>33.793460000000003</v>
      </c>
      <c r="E55" s="1">
        <v>-78.996009999999998</v>
      </c>
      <c r="F55" s="2">
        <v>43627</v>
      </c>
      <c r="G55" s="1">
        <v>2019</v>
      </c>
      <c r="H55" s="5" t="s">
        <v>95</v>
      </c>
      <c r="I55" s="1" t="s">
        <v>94</v>
      </c>
      <c r="J55" s="1" t="b">
        <v>1</v>
      </c>
      <c r="K55" s="1">
        <v>33.793460000000003</v>
      </c>
      <c r="L55" s="1">
        <v>-78.996009999999998</v>
      </c>
      <c r="M55" s="2">
        <v>43992</v>
      </c>
      <c r="N55" s="1">
        <v>2020</v>
      </c>
      <c r="O55" s="3">
        <v>0</v>
      </c>
      <c r="P55" s="1">
        <v>63</v>
      </c>
      <c r="Q55" s="1">
        <f>IF(G55=N55,"same",0)</f>
        <v>0</v>
      </c>
      <c r="R55">
        <f>IF(B55=I55,1,0)</f>
        <v>1</v>
      </c>
    </row>
    <row r="56" spans="1:18" x14ac:dyDescent="0.2">
      <c r="A56" s="5" t="s">
        <v>150</v>
      </c>
      <c r="B56" s="1" t="s">
        <v>109</v>
      </c>
      <c r="C56" s="1" t="b">
        <v>1</v>
      </c>
      <c r="D56" s="1">
        <v>33.750585000000001</v>
      </c>
      <c r="E56" s="1">
        <v>-78.959546000000003</v>
      </c>
      <c r="F56" s="2">
        <v>43958</v>
      </c>
      <c r="G56" s="1">
        <v>2020</v>
      </c>
      <c r="H56" s="5" t="s">
        <v>151</v>
      </c>
      <c r="I56" s="1" t="s">
        <v>109</v>
      </c>
      <c r="J56" s="1" t="b">
        <v>1</v>
      </c>
      <c r="K56" s="1">
        <v>33.750588</v>
      </c>
      <c r="L56" s="1">
        <v>-78.959547999999998</v>
      </c>
      <c r="M56" s="2">
        <v>44283</v>
      </c>
      <c r="N56" s="1">
        <v>2021</v>
      </c>
      <c r="O56" s="3">
        <v>0.231383543033402</v>
      </c>
      <c r="P56" s="1">
        <v>25</v>
      </c>
      <c r="Q56" s="1">
        <f>IF(G56=N56,"same",0)</f>
        <v>0</v>
      </c>
      <c r="R56">
        <f>IF(B56=I56,1,0)</f>
        <v>1</v>
      </c>
    </row>
    <row r="57" spans="1:18" x14ac:dyDescent="0.2">
      <c r="A57" s="5" t="s">
        <v>151</v>
      </c>
      <c r="B57" s="1" t="s">
        <v>109</v>
      </c>
      <c r="C57" s="1" t="b">
        <v>1</v>
      </c>
      <c r="D57" s="1">
        <v>33.750588</v>
      </c>
      <c r="E57" s="1">
        <v>-78.959547999999998</v>
      </c>
      <c r="F57" s="2">
        <v>44283</v>
      </c>
      <c r="G57" s="1">
        <v>2021</v>
      </c>
      <c r="H57" s="5" t="s">
        <v>150</v>
      </c>
      <c r="I57" s="1" t="s">
        <v>109</v>
      </c>
      <c r="J57" s="1" t="b">
        <v>1</v>
      </c>
      <c r="K57" s="1">
        <v>33.750585000000001</v>
      </c>
      <c r="L57" s="1">
        <v>-78.959546000000003</v>
      </c>
      <c r="M57" s="2">
        <v>43958</v>
      </c>
      <c r="N57" s="1">
        <v>2020</v>
      </c>
      <c r="O57" s="3">
        <v>0.231383543033402</v>
      </c>
      <c r="P57" s="1">
        <v>25</v>
      </c>
      <c r="Q57" s="1">
        <f>IF(G57=N57,"same",0)</f>
        <v>0</v>
      </c>
      <c r="R57">
        <f>IF(B57=I57,1,0)</f>
        <v>1</v>
      </c>
    </row>
    <row r="58" spans="1:18" x14ac:dyDescent="0.2">
      <c r="A58" s="5" t="s">
        <v>27</v>
      </c>
      <c r="B58" s="1" t="s">
        <v>26</v>
      </c>
      <c r="C58" s="1" t="b">
        <v>1</v>
      </c>
      <c r="D58" s="1">
        <v>33.807099999999998</v>
      </c>
      <c r="E58" s="1">
        <v>-79.008700000000005</v>
      </c>
      <c r="F58" s="2">
        <v>43656</v>
      </c>
      <c r="G58" s="1">
        <v>2019</v>
      </c>
      <c r="H58" s="5" t="s">
        <v>107</v>
      </c>
      <c r="I58" s="1" t="s">
        <v>26</v>
      </c>
      <c r="J58" s="1" t="b">
        <v>1</v>
      </c>
      <c r="K58" s="1">
        <v>33.807116999999998</v>
      </c>
      <c r="L58" s="1">
        <v>-79.008701000000002</v>
      </c>
      <c r="M58" s="2">
        <v>43976</v>
      </c>
      <c r="N58" s="1">
        <v>2020</v>
      </c>
      <c r="O58" s="3">
        <v>0.37717108581726899</v>
      </c>
      <c r="P58" s="1">
        <v>56</v>
      </c>
      <c r="Q58" s="1">
        <f>IF(G58=N58,"same",0)</f>
        <v>0</v>
      </c>
      <c r="R58">
        <f>IF(B58=I58,1,0)</f>
        <v>1</v>
      </c>
    </row>
    <row r="59" spans="1:18" x14ac:dyDescent="0.2">
      <c r="A59" s="5" t="s">
        <v>107</v>
      </c>
      <c r="B59" s="1" t="s">
        <v>26</v>
      </c>
      <c r="C59" s="1" t="b">
        <v>1</v>
      </c>
      <c r="D59" s="1">
        <v>33.807116999999998</v>
      </c>
      <c r="E59" s="1">
        <v>-79.008701000000002</v>
      </c>
      <c r="F59" s="2">
        <v>43976</v>
      </c>
      <c r="G59" s="1">
        <v>2020</v>
      </c>
      <c r="H59" s="5" t="s">
        <v>27</v>
      </c>
      <c r="I59" s="1" t="s">
        <v>26</v>
      </c>
      <c r="J59" s="1" t="b">
        <v>1</v>
      </c>
      <c r="K59" s="1">
        <v>33.807099999999998</v>
      </c>
      <c r="L59" s="1">
        <v>-79.008700000000005</v>
      </c>
      <c r="M59" s="2">
        <v>43656</v>
      </c>
      <c r="N59" s="1">
        <v>2019</v>
      </c>
      <c r="O59" s="3">
        <v>0.37717108581726899</v>
      </c>
      <c r="P59" s="1">
        <v>56</v>
      </c>
      <c r="Q59" s="1">
        <f>IF(G59=N59,"same",0)</f>
        <v>0</v>
      </c>
      <c r="R59">
        <f>IF(B59=I59,1,0)</f>
        <v>1</v>
      </c>
    </row>
    <row r="60" spans="1:18" x14ac:dyDescent="0.2">
      <c r="A60" s="5" t="s">
        <v>130</v>
      </c>
      <c r="B60" s="1" t="s">
        <v>131</v>
      </c>
      <c r="C60" s="1" t="b">
        <v>1</v>
      </c>
      <c r="D60" s="1">
        <v>33.754565999999997</v>
      </c>
      <c r="E60" s="1">
        <v>-78.962477000000007</v>
      </c>
      <c r="F60" s="2">
        <v>43922</v>
      </c>
      <c r="G60" s="1">
        <v>2020</v>
      </c>
      <c r="H60" s="5" t="s">
        <v>132</v>
      </c>
      <c r="I60" s="1" t="s">
        <v>131</v>
      </c>
      <c r="J60" s="1" t="b">
        <v>1</v>
      </c>
      <c r="K60" s="1">
        <v>33.754550000000002</v>
      </c>
      <c r="L60" s="1">
        <v>-78.962479000000002</v>
      </c>
      <c r="M60" s="2">
        <v>44289</v>
      </c>
      <c r="N60" s="1">
        <v>2021</v>
      </c>
      <c r="O60" s="3">
        <v>0.406788264252956</v>
      </c>
      <c r="P60" s="1">
        <v>25</v>
      </c>
      <c r="Q60" s="1">
        <f>IF(G60=N60,"same",0)</f>
        <v>0</v>
      </c>
      <c r="R60">
        <f>IF(B60=I60,1,0)</f>
        <v>1</v>
      </c>
    </row>
    <row r="61" spans="1:18" x14ac:dyDescent="0.2">
      <c r="A61" s="5" t="s">
        <v>132</v>
      </c>
      <c r="B61" s="1" t="s">
        <v>131</v>
      </c>
      <c r="C61" s="1" t="b">
        <v>1</v>
      </c>
      <c r="D61" s="1">
        <v>33.754550000000002</v>
      </c>
      <c r="E61" s="1">
        <v>-78.962479000000002</v>
      </c>
      <c r="F61" s="2">
        <v>44289</v>
      </c>
      <c r="G61" s="1">
        <v>2021</v>
      </c>
      <c r="H61" s="5" t="s">
        <v>130</v>
      </c>
      <c r="I61" s="1" t="s">
        <v>131</v>
      </c>
      <c r="J61" s="1" t="b">
        <v>1</v>
      </c>
      <c r="K61" s="1">
        <v>33.754565999999997</v>
      </c>
      <c r="L61" s="1">
        <v>-78.962477000000007</v>
      </c>
      <c r="M61" s="2">
        <v>43922</v>
      </c>
      <c r="N61" s="1">
        <v>2020</v>
      </c>
      <c r="O61" s="3">
        <v>0.406788264252956</v>
      </c>
      <c r="P61" s="1">
        <v>25</v>
      </c>
      <c r="Q61" s="1">
        <f>IF(G61=N61,"same",0)</f>
        <v>0</v>
      </c>
      <c r="R61">
        <f>IF(B61=I61,1,0)</f>
        <v>1</v>
      </c>
    </row>
    <row r="62" spans="1:18" x14ac:dyDescent="0.2">
      <c r="A62" s="5" t="s">
        <v>112</v>
      </c>
      <c r="B62" s="1" t="s">
        <v>113</v>
      </c>
      <c r="C62" s="1" t="b">
        <v>1</v>
      </c>
      <c r="D62" s="1">
        <v>33.778550000000003</v>
      </c>
      <c r="E62" s="1">
        <v>-78.987054999999998</v>
      </c>
      <c r="F62" s="2">
        <v>43931</v>
      </c>
      <c r="G62" s="1">
        <v>2020</v>
      </c>
      <c r="H62" s="5" t="s">
        <v>114</v>
      </c>
      <c r="I62" s="1" t="s">
        <v>113</v>
      </c>
      <c r="J62" s="1" t="b">
        <v>1</v>
      </c>
      <c r="K62" s="1">
        <v>33.778571999999997</v>
      </c>
      <c r="L62" s="1">
        <v>-78.987054000000001</v>
      </c>
      <c r="M62" s="2">
        <v>44339</v>
      </c>
      <c r="N62" s="1">
        <v>2021</v>
      </c>
      <c r="O62" s="3">
        <v>0.48036406567395101</v>
      </c>
      <c r="P62" s="1">
        <v>32</v>
      </c>
      <c r="Q62" s="1">
        <f>IF(G62=N62,"same",0)</f>
        <v>0</v>
      </c>
      <c r="R62">
        <f>IF(B62=I62,1,0)</f>
        <v>1</v>
      </c>
    </row>
    <row r="63" spans="1:18" x14ac:dyDescent="0.2">
      <c r="A63" s="5" t="s">
        <v>114</v>
      </c>
      <c r="B63" s="1" t="s">
        <v>113</v>
      </c>
      <c r="C63" s="1" t="b">
        <v>1</v>
      </c>
      <c r="D63" s="1">
        <v>33.778571999999997</v>
      </c>
      <c r="E63" s="1">
        <v>-78.987054000000001</v>
      </c>
      <c r="F63" s="2">
        <v>44339</v>
      </c>
      <c r="G63" s="1">
        <v>2021</v>
      </c>
      <c r="H63" s="5" t="s">
        <v>112</v>
      </c>
      <c r="I63" s="1" t="s">
        <v>113</v>
      </c>
      <c r="J63" s="1" t="b">
        <v>1</v>
      </c>
      <c r="K63" s="1">
        <v>33.778550000000003</v>
      </c>
      <c r="L63" s="1">
        <v>-78.987054999999998</v>
      </c>
      <c r="M63" s="2">
        <v>43931</v>
      </c>
      <c r="N63" s="1">
        <v>2020</v>
      </c>
      <c r="O63" s="3">
        <v>0.48036406567395101</v>
      </c>
      <c r="P63" s="1">
        <v>32</v>
      </c>
      <c r="Q63" s="1">
        <f>IF(G63=N63,"same",0)</f>
        <v>0</v>
      </c>
      <c r="R63">
        <f>IF(B63=I63,1,0)</f>
        <v>1</v>
      </c>
    </row>
    <row r="64" spans="1:18" x14ac:dyDescent="0.2">
      <c r="A64" s="5" t="s">
        <v>98</v>
      </c>
      <c r="B64" s="1" t="s">
        <v>44</v>
      </c>
      <c r="C64" s="1" t="b">
        <v>1</v>
      </c>
      <c r="D64" s="1">
        <v>33.8001</v>
      </c>
      <c r="E64" s="1">
        <v>-78.994299999999996</v>
      </c>
      <c r="F64" s="2">
        <v>43635</v>
      </c>
      <c r="G64" s="1">
        <v>2019</v>
      </c>
      <c r="H64" s="5" t="s">
        <v>99</v>
      </c>
      <c r="I64" s="1" t="s">
        <v>44</v>
      </c>
      <c r="J64" s="1" t="b">
        <v>1</v>
      </c>
      <c r="K64" s="1">
        <v>33.800128000000001</v>
      </c>
      <c r="L64" s="1">
        <v>-78.994298000000001</v>
      </c>
      <c r="M64" s="2">
        <v>43999</v>
      </c>
      <c r="N64" s="1">
        <v>2020</v>
      </c>
      <c r="O64" s="3">
        <v>0.63462268616431206</v>
      </c>
      <c r="P64" s="1">
        <v>58</v>
      </c>
      <c r="Q64" s="1">
        <f>IF(G64=N64,"same",0)</f>
        <v>0</v>
      </c>
      <c r="R64">
        <f>IF(B64=I64,1,0)</f>
        <v>1</v>
      </c>
    </row>
    <row r="65" spans="1:18" x14ac:dyDescent="0.2">
      <c r="A65" s="5" t="s">
        <v>99</v>
      </c>
      <c r="B65" s="1" t="s">
        <v>44</v>
      </c>
      <c r="C65" s="1" t="b">
        <v>1</v>
      </c>
      <c r="D65" s="1">
        <v>33.800128000000001</v>
      </c>
      <c r="E65" s="1">
        <v>-78.994298000000001</v>
      </c>
      <c r="F65" s="2">
        <v>43999</v>
      </c>
      <c r="G65" s="1">
        <v>2020</v>
      </c>
      <c r="H65" s="5" t="s">
        <v>98</v>
      </c>
      <c r="I65" s="1" t="s">
        <v>44</v>
      </c>
      <c r="J65" s="1" t="b">
        <v>1</v>
      </c>
      <c r="K65" s="1">
        <v>33.8001</v>
      </c>
      <c r="L65" s="1">
        <v>-78.994299999999996</v>
      </c>
      <c r="M65" s="2">
        <v>43635</v>
      </c>
      <c r="N65" s="1">
        <v>2019</v>
      </c>
      <c r="O65" s="3">
        <v>0.63462268616431206</v>
      </c>
      <c r="P65" s="1">
        <v>58</v>
      </c>
      <c r="Q65" s="1">
        <f>IF(G65=N65,"same",0)</f>
        <v>0</v>
      </c>
      <c r="R65">
        <f>IF(B65=I65,1,0)</f>
        <v>1</v>
      </c>
    </row>
    <row r="66" spans="1:18" x14ac:dyDescent="0.2">
      <c r="A66" s="5" t="s">
        <v>153</v>
      </c>
      <c r="B66" s="1" t="s">
        <v>68</v>
      </c>
      <c r="C66" s="1" t="b">
        <v>1</v>
      </c>
      <c r="D66" s="1">
        <v>33.796610000000001</v>
      </c>
      <c r="E66" s="1">
        <v>-78.994220999999996</v>
      </c>
      <c r="F66" s="2">
        <v>43978</v>
      </c>
      <c r="G66" s="1">
        <v>2020</v>
      </c>
      <c r="H66" s="5" t="s">
        <v>154</v>
      </c>
      <c r="I66" s="1" t="s">
        <v>68</v>
      </c>
      <c r="J66" s="1" t="b">
        <v>1</v>
      </c>
      <c r="K66" s="1">
        <v>33.796616999999998</v>
      </c>
      <c r="L66" s="1">
        <v>-78.994213000000002</v>
      </c>
      <c r="M66" s="2">
        <v>44340</v>
      </c>
      <c r="N66" s="1">
        <v>2021</v>
      </c>
      <c r="O66" s="3">
        <v>0.90188651827994504</v>
      </c>
      <c r="P66" s="1">
        <v>58</v>
      </c>
      <c r="Q66" s="1">
        <f>IF(G66=N66,"same",0)</f>
        <v>0</v>
      </c>
      <c r="R66">
        <f>IF(B66=I66,1,0)</f>
        <v>1</v>
      </c>
    </row>
    <row r="67" spans="1:18" x14ac:dyDescent="0.2">
      <c r="A67" s="5" t="s">
        <v>154</v>
      </c>
      <c r="B67" s="1" t="s">
        <v>68</v>
      </c>
      <c r="C67" s="1" t="b">
        <v>1</v>
      </c>
      <c r="D67" s="1">
        <v>33.796616999999998</v>
      </c>
      <c r="E67" s="1">
        <v>-78.994213000000002</v>
      </c>
      <c r="F67" s="2">
        <v>44340</v>
      </c>
      <c r="G67" s="1">
        <v>2021</v>
      </c>
      <c r="H67" s="5" t="s">
        <v>153</v>
      </c>
      <c r="I67" s="1" t="s">
        <v>68</v>
      </c>
      <c r="J67" s="1" t="b">
        <v>1</v>
      </c>
      <c r="K67" s="1">
        <v>33.796610000000001</v>
      </c>
      <c r="L67" s="1">
        <v>-78.994220999999996</v>
      </c>
      <c r="M67" s="2">
        <v>43978</v>
      </c>
      <c r="N67" s="1">
        <v>2020</v>
      </c>
      <c r="O67" s="3">
        <v>0.90188651827994504</v>
      </c>
      <c r="P67" s="1">
        <v>58</v>
      </c>
      <c r="Q67" s="1">
        <f>IF(G67=N67,"same",0)</f>
        <v>0</v>
      </c>
      <c r="R67">
        <f>IF(B67=I67,1,0)</f>
        <v>1</v>
      </c>
    </row>
    <row r="68" spans="1:18" x14ac:dyDescent="0.2">
      <c r="A68" s="5" t="s">
        <v>56</v>
      </c>
      <c r="B68" s="1" t="s">
        <v>57</v>
      </c>
      <c r="C68" s="1" t="b">
        <v>1</v>
      </c>
      <c r="D68" s="1">
        <v>33.702579</v>
      </c>
      <c r="E68" s="1">
        <v>-78.919027999999997</v>
      </c>
      <c r="F68" s="2">
        <v>43556</v>
      </c>
      <c r="G68" s="1">
        <v>2019</v>
      </c>
      <c r="H68" s="5" t="s">
        <v>58</v>
      </c>
      <c r="I68" s="1" t="s">
        <v>57</v>
      </c>
      <c r="J68" s="1" t="b">
        <v>1</v>
      </c>
      <c r="K68" s="1">
        <v>33.702573000000001</v>
      </c>
      <c r="L68" s="1">
        <v>-78.919019000000006</v>
      </c>
      <c r="M68" s="2">
        <v>44306</v>
      </c>
      <c r="N68" s="1">
        <v>2021</v>
      </c>
      <c r="O68" s="3">
        <v>1.00893741832434</v>
      </c>
      <c r="P68" s="1">
        <v>22</v>
      </c>
      <c r="Q68" s="1">
        <f>IF(G68=N68,"same",0)</f>
        <v>0</v>
      </c>
      <c r="R68">
        <f>IF(B68=I68,1,0)</f>
        <v>1</v>
      </c>
    </row>
    <row r="69" spans="1:18" x14ac:dyDescent="0.2">
      <c r="A69" s="5" t="s">
        <v>58</v>
      </c>
      <c r="B69" s="1" t="s">
        <v>57</v>
      </c>
      <c r="C69" s="1" t="b">
        <v>1</v>
      </c>
      <c r="D69" s="1">
        <v>33.702573000000001</v>
      </c>
      <c r="E69" s="1">
        <v>-78.919019000000006</v>
      </c>
      <c r="F69" s="2">
        <v>44306</v>
      </c>
      <c r="G69" s="1">
        <v>2021</v>
      </c>
      <c r="H69" s="5" t="s">
        <v>56</v>
      </c>
      <c r="I69" s="1" t="s">
        <v>57</v>
      </c>
      <c r="J69" s="1" t="b">
        <v>1</v>
      </c>
      <c r="K69" s="1">
        <v>33.702579</v>
      </c>
      <c r="L69" s="1">
        <v>-78.919027999999997</v>
      </c>
      <c r="M69" s="2">
        <v>43556</v>
      </c>
      <c r="N69" s="1">
        <v>2019</v>
      </c>
      <c r="O69" s="3">
        <v>1.00893741832434</v>
      </c>
      <c r="P69" s="1">
        <v>22</v>
      </c>
      <c r="Q69" s="1">
        <f>IF(G69=N69,"same",0)</f>
        <v>0</v>
      </c>
      <c r="R69">
        <f>IF(B69=I69,1,0)</f>
        <v>1</v>
      </c>
    </row>
    <row r="70" spans="1:18" x14ac:dyDescent="0.2">
      <c r="A70" s="5" t="s">
        <v>86</v>
      </c>
      <c r="B70" s="1" t="s">
        <v>35</v>
      </c>
      <c r="C70" s="1" t="b">
        <v>1</v>
      </c>
      <c r="D70" s="1">
        <v>33.793694000000002</v>
      </c>
      <c r="E70" s="1">
        <v>-79.001613000000006</v>
      </c>
      <c r="F70" s="2">
        <v>43938</v>
      </c>
      <c r="G70" s="1">
        <v>2020</v>
      </c>
      <c r="H70" s="5" t="s">
        <v>115</v>
      </c>
      <c r="I70" s="1" t="s">
        <v>35</v>
      </c>
      <c r="J70" s="1" t="b">
        <v>1</v>
      </c>
      <c r="K70" s="1">
        <v>33.793714999999999</v>
      </c>
      <c r="L70" s="1">
        <v>-79.001604</v>
      </c>
      <c r="M70" s="2">
        <v>44291</v>
      </c>
      <c r="N70" s="1">
        <v>2021</v>
      </c>
      <c r="O70" s="3">
        <v>1.0954344223293</v>
      </c>
      <c r="P70" s="1">
        <v>66</v>
      </c>
      <c r="Q70" s="1">
        <f>IF(G70=N70,"same",0)</f>
        <v>0</v>
      </c>
      <c r="R70">
        <f>IF(B70=I70,1,0)</f>
        <v>1</v>
      </c>
    </row>
    <row r="71" spans="1:18" x14ac:dyDescent="0.2">
      <c r="A71" s="5" t="s">
        <v>115</v>
      </c>
      <c r="B71" s="1" t="s">
        <v>35</v>
      </c>
      <c r="C71" s="1" t="b">
        <v>1</v>
      </c>
      <c r="D71" s="1">
        <v>33.793714999999999</v>
      </c>
      <c r="E71" s="1">
        <v>-79.001604</v>
      </c>
      <c r="F71" s="2">
        <v>44291</v>
      </c>
      <c r="G71" s="1">
        <v>2021</v>
      </c>
      <c r="H71" s="5" t="s">
        <v>86</v>
      </c>
      <c r="I71" s="1" t="s">
        <v>35</v>
      </c>
      <c r="J71" s="1" t="b">
        <v>1</v>
      </c>
      <c r="K71" s="1">
        <v>33.793694000000002</v>
      </c>
      <c r="L71" s="1">
        <v>-79.001613000000006</v>
      </c>
      <c r="M71" s="2">
        <v>43938</v>
      </c>
      <c r="N71" s="1">
        <v>2020</v>
      </c>
      <c r="O71" s="3">
        <v>1.0954344223293</v>
      </c>
      <c r="P71" s="1">
        <v>66</v>
      </c>
      <c r="Q71" s="1">
        <f>IF(G71=N71,"same",0)</f>
        <v>0</v>
      </c>
      <c r="R71">
        <f>IF(B71=I71,1,0)</f>
        <v>1</v>
      </c>
    </row>
    <row r="72" spans="1:18" x14ac:dyDescent="0.2">
      <c r="A72" s="5" t="s">
        <v>100</v>
      </c>
      <c r="B72" s="1" t="s">
        <v>41</v>
      </c>
      <c r="C72" s="1" t="b">
        <v>1</v>
      </c>
      <c r="D72" s="1">
        <v>33.799399999999999</v>
      </c>
      <c r="E72" s="1">
        <v>-78.997799999999998</v>
      </c>
      <c r="F72" s="2">
        <v>43644</v>
      </c>
      <c r="G72" s="1">
        <v>2019</v>
      </c>
      <c r="H72" s="5" t="s">
        <v>101</v>
      </c>
      <c r="I72" s="1" t="s">
        <v>41</v>
      </c>
      <c r="J72" s="1" t="b">
        <v>1</v>
      </c>
      <c r="K72" s="1">
        <v>33.799452000000002</v>
      </c>
      <c r="L72" s="1">
        <v>-78.997794999999996</v>
      </c>
      <c r="M72" s="2">
        <v>44319</v>
      </c>
      <c r="N72" s="1">
        <v>2021</v>
      </c>
      <c r="O72" s="3">
        <v>1.2356491295352201</v>
      </c>
      <c r="P72" s="1">
        <v>65</v>
      </c>
      <c r="Q72" s="1">
        <f>IF(G72=N72,"same",0)</f>
        <v>0</v>
      </c>
      <c r="R72">
        <f>IF(B72=I72,1,0)</f>
        <v>1</v>
      </c>
    </row>
    <row r="73" spans="1:18" x14ac:dyDescent="0.2">
      <c r="A73" s="5" t="s">
        <v>101</v>
      </c>
      <c r="B73" s="1" t="s">
        <v>41</v>
      </c>
      <c r="C73" s="1" t="b">
        <v>1</v>
      </c>
      <c r="D73" s="1">
        <v>33.799452000000002</v>
      </c>
      <c r="E73" s="1">
        <v>-78.997794999999996</v>
      </c>
      <c r="F73" s="2">
        <v>44319</v>
      </c>
      <c r="G73" s="1">
        <v>2021</v>
      </c>
      <c r="H73" s="5" t="s">
        <v>100</v>
      </c>
      <c r="I73" s="1" t="s">
        <v>41</v>
      </c>
      <c r="J73" s="1" t="b">
        <v>1</v>
      </c>
      <c r="K73" s="1">
        <v>33.799399999999999</v>
      </c>
      <c r="L73" s="1">
        <v>-78.997799999999998</v>
      </c>
      <c r="M73" s="2">
        <v>43644</v>
      </c>
      <c r="N73" s="1">
        <v>2019</v>
      </c>
      <c r="O73" s="3">
        <v>1.2356491295352201</v>
      </c>
      <c r="P73" s="1">
        <v>65</v>
      </c>
      <c r="Q73" s="1">
        <f>IF(G73=N73,"same",0)</f>
        <v>0</v>
      </c>
      <c r="R73">
        <f>IF(B73=I73,1,0)</f>
        <v>1</v>
      </c>
    </row>
    <row r="74" spans="1:18" x14ac:dyDescent="0.2">
      <c r="A74" s="5" t="s">
        <v>125</v>
      </c>
      <c r="B74" s="1" t="s">
        <v>44</v>
      </c>
      <c r="C74" s="1" t="b">
        <v>1</v>
      </c>
      <c r="D74" s="1">
        <v>33.800119000000002</v>
      </c>
      <c r="E74" s="1">
        <v>-78.994285000000005</v>
      </c>
      <c r="F74" s="2">
        <v>44365</v>
      </c>
      <c r="G74" s="1">
        <v>2021</v>
      </c>
      <c r="H74" s="5" t="s">
        <v>99</v>
      </c>
      <c r="I74" s="1" t="s">
        <v>44</v>
      </c>
      <c r="J74" s="1" t="b">
        <v>1</v>
      </c>
      <c r="K74" s="1">
        <v>33.800128000000001</v>
      </c>
      <c r="L74" s="1">
        <v>-78.994298000000001</v>
      </c>
      <c r="M74" s="2">
        <v>43999</v>
      </c>
      <c r="N74" s="1">
        <v>2020</v>
      </c>
      <c r="O74" s="3">
        <v>1.4581069110615501</v>
      </c>
      <c r="P74" s="1">
        <v>58</v>
      </c>
      <c r="Q74" s="1">
        <f>IF(G74=N74,"same",0)</f>
        <v>0</v>
      </c>
      <c r="R74">
        <f>IF(B74=I74,1,0)</f>
        <v>1</v>
      </c>
    </row>
    <row r="75" spans="1:18" x14ac:dyDescent="0.2">
      <c r="A75" s="5" t="s">
        <v>160</v>
      </c>
      <c r="B75" s="1" t="s">
        <v>65</v>
      </c>
      <c r="C75" s="1" t="b">
        <v>1</v>
      </c>
      <c r="D75" s="1">
        <v>33.828536999999997</v>
      </c>
      <c r="E75" s="1">
        <v>-79.057984000000005</v>
      </c>
      <c r="F75" s="2">
        <v>44005</v>
      </c>
      <c r="G75" s="1">
        <v>2020</v>
      </c>
      <c r="H75" s="5" t="s">
        <v>122</v>
      </c>
      <c r="I75" s="1" t="s">
        <v>65</v>
      </c>
      <c r="J75" s="1" t="b">
        <v>1</v>
      </c>
      <c r="K75" s="1">
        <v>33.828584999999997</v>
      </c>
      <c r="L75" s="1">
        <v>-79.057974000000002</v>
      </c>
      <c r="M75" s="2">
        <v>44290</v>
      </c>
      <c r="N75" s="1">
        <v>2021</v>
      </c>
      <c r="O75" s="3">
        <v>1.50427288496364</v>
      </c>
      <c r="P75" s="1">
        <v>18</v>
      </c>
      <c r="Q75" s="1">
        <f>IF(G75=N75,"same",0)</f>
        <v>0</v>
      </c>
      <c r="R75">
        <f>IF(B75=I75,1,0)</f>
        <v>1</v>
      </c>
    </row>
    <row r="76" spans="1:18" x14ac:dyDescent="0.2">
      <c r="A76" s="5" t="s">
        <v>122</v>
      </c>
      <c r="B76" s="1" t="s">
        <v>65</v>
      </c>
      <c r="C76" s="1" t="b">
        <v>1</v>
      </c>
      <c r="D76" s="1">
        <v>33.828584999999997</v>
      </c>
      <c r="E76" s="1">
        <v>-79.057974000000002</v>
      </c>
      <c r="F76" s="2">
        <v>44290</v>
      </c>
      <c r="G76" s="1">
        <v>2021</v>
      </c>
      <c r="H76" s="5" t="s">
        <v>160</v>
      </c>
      <c r="I76" s="1" t="s">
        <v>65</v>
      </c>
      <c r="J76" s="1" t="b">
        <v>1</v>
      </c>
      <c r="K76" s="1">
        <v>33.828536999999997</v>
      </c>
      <c r="L76" s="1">
        <v>-79.057984000000005</v>
      </c>
      <c r="M76" s="2">
        <v>44005</v>
      </c>
      <c r="N76" s="1">
        <v>2020</v>
      </c>
      <c r="O76" s="3">
        <v>1.50427288496364</v>
      </c>
      <c r="P76" s="1">
        <v>18</v>
      </c>
      <c r="Q76" s="1">
        <f>IF(G76=N76,"same",0)</f>
        <v>0</v>
      </c>
      <c r="R76">
        <f>IF(B76=I76,1,0)</f>
        <v>1</v>
      </c>
    </row>
    <row r="77" spans="1:18" x14ac:dyDescent="0.2">
      <c r="A77" s="5" t="s">
        <v>92</v>
      </c>
      <c r="B77" s="1" t="s">
        <v>57</v>
      </c>
      <c r="C77" s="1" t="b">
        <v>1</v>
      </c>
      <c r="D77" s="1">
        <v>33.702570000000001</v>
      </c>
      <c r="E77" s="1">
        <v>-78.919004000000001</v>
      </c>
      <c r="F77" s="2">
        <v>43611</v>
      </c>
      <c r="G77" s="1">
        <v>2019</v>
      </c>
      <c r="H77" s="5" t="s">
        <v>58</v>
      </c>
      <c r="I77" s="1" t="s">
        <v>57</v>
      </c>
      <c r="J77" s="1" t="b">
        <v>1</v>
      </c>
      <c r="K77" s="1">
        <v>33.702573000000001</v>
      </c>
      <c r="L77" s="1">
        <v>-78.919019000000006</v>
      </c>
      <c r="M77" s="2">
        <v>44306</v>
      </c>
      <c r="N77" s="1">
        <v>2021</v>
      </c>
      <c r="O77" s="3">
        <v>1.6691583076574901</v>
      </c>
      <c r="P77" s="1">
        <v>22</v>
      </c>
      <c r="Q77" s="1">
        <f>IF(G77=N77,"same",0)</f>
        <v>0</v>
      </c>
      <c r="R77">
        <f>IF(B77=I77,1,0)</f>
        <v>1</v>
      </c>
    </row>
    <row r="78" spans="1:18" x14ac:dyDescent="0.2">
      <c r="A78" s="5" t="s">
        <v>37</v>
      </c>
      <c r="B78" s="1" t="s">
        <v>38</v>
      </c>
      <c r="C78" s="1" t="b">
        <v>1</v>
      </c>
      <c r="D78" s="1">
        <v>33.800677999999998</v>
      </c>
      <c r="E78" s="1">
        <v>-79.000598999999994</v>
      </c>
      <c r="F78" s="2">
        <v>43572</v>
      </c>
      <c r="G78" s="1">
        <v>2019</v>
      </c>
      <c r="H78" s="5" t="s">
        <v>39</v>
      </c>
      <c r="I78" s="1" t="s">
        <v>38</v>
      </c>
      <c r="J78" s="1" t="b">
        <v>1</v>
      </c>
      <c r="K78" s="1">
        <v>33.800688999999998</v>
      </c>
      <c r="L78" s="1">
        <v>-79.000581999999994</v>
      </c>
      <c r="M78" s="2">
        <v>43932</v>
      </c>
      <c r="N78" s="1">
        <v>2020</v>
      </c>
      <c r="O78" s="3">
        <v>1.9046682518399001</v>
      </c>
      <c r="P78" s="1">
        <v>66</v>
      </c>
      <c r="Q78" s="1">
        <f>IF(G78=N78,"same",0)</f>
        <v>0</v>
      </c>
      <c r="R78">
        <f>IF(B78=I78,1,0)</f>
        <v>1</v>
      </c>
    </row>
    <row r="79" spans="1:18" x14ac:dyDescent="0.2">
      <c r="A79" s="5" t="s">
        <v>39</v>
      </c>
      <c r="B79" s="1" t="s">
        <v>38</v>
      </c>
      <c r="C79" s="1" t="b">
        <v>1</v>
      </c>
      <c r="D79" s="1">
        <v>33.800688999999998</v>
      </c>
      <c r="E79" s="1">
        <v>-79.000581999999994</v>
      </c>
      <c r="F79" s="2">
        <v>43932</v>
      </c>
      <c r="G79" s="1">
        <v>2020</v>
      </c>
      <c r="H79" s="5" t="s">
        <v>37</v>
      </c>
      <c r="I79" s="1" t="s">
        <v>38</v>
      </c>
      <c r="J79" s="1" t="b">
        <v>1</v>
      </c>
      <c r="K79" s="1">
        <v>33.800677999999998</v>
      </c>
      <c r="L79" s="1">
        <v>-79.000598999999994</v>
      </c>
      <c r="M79" s="2">
        <v>43572</v>
      </c>
      <c r="N79" s="1">
        <v>2019</v>
      </c>
      <c r="O79" s="3">
        <v>1.9046682518399001</v>
      </c>
      <c r="P79" s="1">
        <v>66</v>
      </c>
      <c r="Q79" s="1">
        <f>IF(G79=N79,"same",0)</f>
        <v>0</v>
      </c>
      <c r="R79">
        <f>IF(B79=I79,1,0)</f>
        <v>1</v>
      </c>
    </row>
    <row r="80" spans="1:18" x14ac:dyDescent="0.2">
      <c r="A80" s="5" t="s">
        <v>82</v>
      </c>
      <c r="B80" s="1" t="s">
        <v>20</v>
      </c>
      <c r="C80" s="1" t="b">
        <v>1</v>
      </c>
      <c r="D80" s="1">
        <v>33.797671999999999</v>
      </c>
      <c r="E80" s="1">
        <v>-79.003900000000002</v>
      </c>
      <c r="F80" s="2">
        <v>43983</v>
      </c>
      <c r="G80" s="1">
        <v>2020</v>
      </c>
      <c r="H80" s="5" t="s">
        <v>161</v>
      </c>
      <c r="I80" s="1" t="s">
        <v>20</v>
      </c>
      <c r="J80" s="1" t="b">
        <v>1</v>
      </c>
      <c r="K80" s="1">
        <v>33.797660999999998</v>
      </c>
      <c r="L80" s="1">
        <v>-79.003878</v>
      </c>
      <c r="M80" s="2">
        <v>44358</v>
      </c>
      <c r="N80" s="1">
        <v>2021</v>
      </c>
      <c r="O80" s="3">
        <v>2.4573923664054802</v>
      </c>
      <c r="P80" s="1">
        <v>66</v>
      </c>
      <c r="Q80" s="1">
        <f>IF(G80=N80,"same",0)</f>
        <v>0</v>
      </c>
      <c r="R80">
        <f>IF(B80=I80,1,0)</f>
        <v>1</v>
      </c>
    </row>
    <row r="81" spans="1:18" x14ac:dyDescent="0.2">
      <c r="A81" s="5" t="s">
        <v>161</v>
      </c>
      <c r="B81" s="1" t="s">
        <v>20</v>
      </c>
      <c r="C81" s="1" t="b">
        <v>1</v>
      </c>
      <c r="D81" s="1">
        <v>33.797660999999998</v>
      </c>
      <c r="E81" s="1">
        <v>-79.003878</v>
      </c>
      <c r="F81" s="2">
        <v>44358</v>
      </c>
      <c r="G81" s="1">
        <v>2021</v>
      </c>
      <c r="H81" s="5" t="s">
        <v>82</v>
      </c>
      <c r="I81" s="1" t="s">
        <v>20</v>
      </c>
      <c r="J81" s="1" t="b">
        <v>1</v>
      </c>
      <c r="K81" s="1">
        <v>33.797671999999999</v>
      </c>
      <c r="L81" s="1">
        <v>-79.003900000000002</v>
      </c>
      <c r="M81" s="2">
        <v>43983</v>
      </c>
      <c r="N81" s="1">
        <v>2020</v>
      </c>
      <c r="O81" s="3">
        <v>2.4573923664054802</v>
      </c>
      <c r="P81" s="1">
        <v>66</v>
      </c>
      <c r="Q81" s="1">
        <f>IF(G81=N81,"same",0)</f>
        <v>0</v>
      </c>
      <c r="R81">
        <f>IF(B81=I81,1,0)</f>
        <v>1</v>
      </c>
    </row>
    <row r="82" spans="1:18" x14ac:dyDescent="0.2">
      <c r="A82" s="5" t="s">
        <v>60</v>
      </c>
      <c r="B82" s="1" t="s">
        <v>17</v>
      </c>
      <c r="C82" s="1" t="b">
        <v>1</v>
      </c>
      <c r="D82" s="1">
        <v>33.831600000000002</v>
      </c>
      <c r="E82" s="1">
        <v>-79.046300000000002</v>
      </c>
      <c r="F82" s="2">
        <v>43579</v>
      </c>
      <c r="G82" s="1">
        <v>2019</v>
      </c>
      <c r="H82" s="5" t="s">
        <v>18</v>
      </c>
      <c r="I82" s="1" t="s">
        <v>17</v>
      </c>
      <c r="J82" s="1" t="b">
        <v>1</v>
      </c>
      <c r="K82" s="1">
        <v>33.831553</v>
      </c>
      <c r="L82" s="1">
        <v>-79.046325999999993</v>
      </c>
      <c r="M82" s="2">
        <v>44323</v>
      </c>
      <c r="N82" s="1">
        <v>2021</v>
      </c>
      <c r="O82" s="3">
        <v>3.0568701983922799</v>
      </c>
      <c r="P82" s="1">
        <v>18</v>
      </c>
      <c r="Q82" s="1">
        <f>IF(G82=N82,"same",0)</f>
        <v>0</v>
      </c>
      <c r="R82">
        <f>IF(B82=I82,1,0)</f>
        <v>1</v>
      </c>
    </row>
    <row r="83" spans="1:18" x14ac:dyDescent="0.2">
      <c r="A83" s="5" t="s">
        <v>18</v>
      </c>
      <c r="B83" s="1" t="s">
        <v>17</v>
      </c>
      <c r="C83" s="1" t="b">
        <v>1</v>
      </c>
      <c r="D83" s="1">
        <v>33.831553</v>
      </c>
      <c r="E83" s="1">
        <v>-79.046325999999993</v>
      </c>
      <c r="F83" s="2">
        <v>44323</v>
      </c>
      <c r="G83" s="1">
        <v>2021</v>
      </c>
      <c r="H83" s="5" t="s">
        <v>60</v>
      </c>
      <c r="I83" s="1" t="s">
        <v>17</v>
      </c>
      <c r="J83" s="1" t="b">
        <v>1</v>
      </c>
      <c r="K83" s="1">
        <v>33.831600000000002</v>
      </c>
      <c r="L83" s="1">
        <v>-79.046300000000002</v>
      </c>
      <c r="M83" s="2">
        <v>43579</v>
      </c>
      <c r="N83" s="1">
        <v>2019</v>
      </c>
      <c r="O83" s="3">
        <v>3.0568701983922799</v>
      </c>
      <c r="P83" s="1">
        <v>18</v>
      </c>
      <c r="Q83" s="1">
        <f>IF(G83=N83,"same",0)</f>
        <v>0</v>
      </c>
      <c r="R83">
        <f>IF(B83=I83,1,0)</f>
        <v>1</v>
      </c>
    </row>
    <row r="84" spans="1:18" x14ac:dyDescent="0.2">
      <c r="A84" s="5" t="s">
        <v>59</v>
      </c>
      <c r="B84" s="1" t="s">
        <v>49</v>
      </c>
      <c r="C84" s="1" t="b">
        <v>1</v>
      </c>
      <c r="D84" s="1">
        <v>33.699829000000001</v>
      </c>
      <c r="E84" s="1">
        <v>-78.925199000000006</v>
      </c>
      <c r="F84" s="2">
        <v>43564</v>
      </c>
      <c r="G84" s="1">
        <v>2019</v>
      </c>
      <c r="H84" s="5" t="s">
        <v>48</v>
      </c>
      <c r="I84" s="1" t="s">
        <v>49</v>
      </c>
      <c r="J84" s="1" t="b">
        <v>1</v>
      </c>
      <c r="K84" s="1">
        <v>33.699852999999997</v>
      </c>
      <c r="L84" s="1">
        <v>-78.925168999999997</v>
      </c>
      <c r="M84" s="2">
        <v>44285</v>
      </c>
      <c r="N84" s="1">
        <v>2021</v>
      </c>
      <c r="O84" s="3">
        <v>3.3750116822868499</v>
      </c>
      <c r="P84" s="1">
        <v>20</v>
      </c>
      <c r="Q84" s="1">
        <f>IF(G84=N84,"same",0)</f>
        <v>0</v>
      </c>
      <c r="R84">
        <f>IF(B84=I84,1,0)</f>
        <v>1</v>
      </c>
    </row>
    <row r="85" spans="1:18" x14ac:dyDescent="0.2">
      <c r="A85" s="5" t="s">
        <v>48</v>
      </c>
      <c r="B85" s="1" t="s">
        <v>49</v>
      </c>
      <c r="C85" s="1" t="b">
        <v>1</v>
      </c>
      <c r="D85" s="1">
        <v>33.699852999999997</v>
      </c>
      <c r="E85" s="1">
        <v>-78.925168999999997</v>
      </c>
      <c r="F85" s="2">
        <v>44285</v>
      </c>
      <c r="G85" s="1">
        <v>2021</v>
      </c>
      <c r="H85" s="5" t="s">
        <v>59</v>
      </c>
      <c r="I85" s="1" t="s">
        <v>49</v>
      </c>
      <c r="J85" s="1" t="b">
        <v>1</v>
      </c>
      <c r="K85" s="1">
        <v>33.699829000000001</v>
      </c>
      <c r="L85" s="1">
        <v>-78.925199000000006</v>
      </c>
      <c r="M85" s="2">
        <v>43564</v>
      </c>
      <c r="N85" s="1">
        <v>2019</v>
      </c>
      <c r="O85" s="3">
        <v>3.3750116822868499</v>
      </c>
      <c r="P85" s="1">
        <v>20</v>
      </c>
      <c r="Q85" s="1">
        <f>IF(G85=N85,"same",0)</f>
        <v>0</v>
      </c>
      <c r="R85">
        <f>IF(B85=I85,1,0)</f>
        <v>1</v>
      </c>
    </row>
    <row r="86" spans="1:18" x14ac:dyDescent="0.2">
      <c r="A86" s="5" t="s">
        <v>34</v>
      </c>
      <c r="B86" s="1" t="s">
        <v>35</v>
      </c>
      <c r="C86" s="1" t="b">
        <v>1</v>
      </c>
      <c r="D86" s="1">
        <v>33.793599999999998</v>
      </c>
      <c r="E86" s="1">
        <v>-79.001499999999993</v>
      </c>
      <c r="F86" s="2">
        <v>43567</v>
      </c>
      <c r="G86" s="1">
        <v>2019</v>
      </c>
      <c r="H86" s="5" t="s">
        <v>36</v>
      </c>
      <c r="I86" s="1" t="s">
        <v>35</v>
      </c>
      <c r="J86" s="1" t="b">
        <v>1</v>
      </c>
      <c r="K86" s="1">
        <v>33.793463000000003</v>
      </c>
      <c r="L86" s="1">
        <v>-79.001515999999995</v>
      </c>
      <c r="M86" s="2">
        <v>44330</v>
      </c>
      <c r="N86" s="1">
        <v>2021</v>
      </c>
      <c r="O86" s="3">
        <v>3.4076501657727398</v>
      </c>
      <c r="P86" s="1">
        <v>66</v>
      </c>
      <c r="Q86" s="1">
        <f>IF(G86=N86,"same",0)</f>
        <v>0</v>
      </c>
      <c r="R86">
        <f>IF(B86=I86,1,0)</f>
        <v>1</v>
      </c>
    </row>
    <row r="87" spans="1:18" x14ac:dyDescent="0.2">
      <c r="A87" s="5" t="s">
        <v>36</v>
      </c>
      <c r="B87" s="1" t="s">
        <v>35</v>
      </c>
      <c r="C87" s="1" t="b">
        <v>1</v>
      </c>
      <c r="D87" s="1">
        <v>33.793463000000003</v>
      </c>
      <c r="E87" s="1">
        <v>-79.001515999999995</v>
      </c>
      <c r="F87" s="2">
        <v>44330</v>
      </c>
      <c r="G87" s="1">
        <v>2021</v>
      </c>
      <c r="H87" s="5" t="s">
        <v>34</v>
      </c>
      <c r="I87" s="1" t="s">
        <v>35</v>
      </c>
      <c r="J87" s="1" t="b">
        <v>1</v>
      </c>
      <c r="K87" s="1">
        <v>33.793599999999998</v>
      </c>
      <c r="L87" s="1">
        <v>-79.001499999999993</v>
      </c>
      <c r="M87" s="2">
        <v>43567</v>
      </c>
      <c r="N87" s="1">
        <v>2019</v>
      </c>
      <c r="O87" s="3">
        <v>3.4076501657727398</v>
      </c>
      <c r="P87" s="1">
        <v>66</v>
      </c>
      <c r="Q87" s="1">
        <f>IF(G87=N87,"same",0)</f>
        <v>0</v>
      </c>
      <c r="R87">
        <f>IF(B87=I87,1,0)</f>
        <v>1</v>
      </c>
    </row>
    <row r="88" spans="1:18" x14ac:dyDescent="0.2">
      <c r="A88" s="5" t="s">
        <v>45</v>
      </c>
      <c r="B88" s="1" t="s">
        <v>44</v>
      </c>
      <c r="C88" s="1" t="b">
        <v>1</v>
      </c>
      <c r="D88" s="1">
        <v>33.799928000000001</v>
      </c>
      <c r="E88" s="1">
        <v>-78.994304</v>
      </c>
      <c r="F88" s="2">
        <v>44306</v>
      </c>
      <c r="G88" s="1">
        <v>2021</v>
      </c>
      <c r="H88" s="5" t="s">
        <v>98</v>
      </c>
      <c r="I88" s="1" t="s">
        <v>44</v>
      </c>
      <c r="J88" s="1" t="b">
        <v>1</v>
      </c>
      <c r="K88" s="1">
        <v>33.8001</v>
      </c>
      <c r="L88" s="1">
        <v>-78.994299999999996</v>
      </c>
      <c r="M88" s="2">
        <v>43635</v>
      </c>
      <c r="N88" s="1">
        <v>2019</v>
      </c>
      <c r="O88" s="3">
        <v>3.6781867529371901</v>
      </c>
      <c r="P88" s="1">
        <v>58</v>
      </c>
      <c r="Q88" s="1">
        <f>IF(G88=N88,"same",0)</f>
        <v>0</v>
      </c>
      <c r="R88">
        <f>IF(B88=I88,1,0)</f>
        <v>1</v>
      </c>
    </row>
    <row r="89" spans="1:18" x14ac:dyDescent="0.2">
      <c r="A89" s="5" t="s">
        <v>85</v>
      </c>
      <c r="B89" s="1" t="s">
        <v>35</v>
      </c>
      <c r="C89" s="1" t="b">
        <v>1</v>
      </c>
      <c r="D89" s="1">
        <v>33.793500000000002</v>
      </c>
      <c r="E89" s="1">
        <v>-79.001599999999996</v>
      </c>
      <c r="F89" s="2">
        <v>43626</v>
      </c>
      <c r="G89" s="1">
        <v>2019</v>
      </c>
      <c r="H89" s="5" t="s">
        <v>86</v>
      </c>
      <c r="I89" s="1" t="s">
        <v>35</v>
      </c>
      <c r="J89" s="1" t="b">
        <v>1</v>
      </c>
      <c r="K89" s="1">
        <v>33.793694000000002</v>
      </c>
      <c r="L89" s="1">
        <v>-79.001613000000006</v>
      </c>
      <c r="M89" s="2">
        <v>43938</v>
      </c>
      <c r="N89" s="1">
        <v>2020</v>
      </c>
      <c r="O89" s="3">
        <v>4.3619939689383003</v>
      </c>
      <c r="P89" s="1">
        <v>66</v>
      </c>
      <c r="Q89" s="1">
        <f>IF(G89=N89,"same",0)</f>
        <v>0</v>
      </c>
      <c r="R89">
        <f>IF(B89=I89,1,0)</f>
        <v>1</v>
      </c>
    </row>
    <row r="90" spans="1:18" x14ac:dyDescent="0.2">
      <c r="A90" s="5" t="s">
        <v>19</v>
      </c>
      <c r="B90" s="1" t="s">
        <v>20</v>
      </c>
      <c r="C90" s="1" t="b">
        <v>1</v>
      </c>
      <c r="D90" s="1">
        <v>33.797499999999999</v>
      </c>
      <c r="E90" s="1">
        <v>-79.003799999999998</v>
      </c>
      <c r="F90" s="2">
        <v>43558</v>
      </c>
      <c r="G90" s="1">
        <v>2019</v>
      </c>
      <c r="H90" s="5" t="s">
        <v>21</v>
      </c>
      <c r="I90" s="1" t="s">
        <v>20</v>
      </c>
      <c r="J90" s="1" t="b">
        <v>1</v>
      </c>
      <c r="K90" s="1">
        <v>33.797472999999997</v>
      </c>
      <c r="L90" s="1">
        <v>-79.003753000000003</v>
      </c>
      <c r="M90" s="2">
        <v>43929</v>
      </c>
      <c r="N90" s="1">
        <v>2020</v>
      </c>
      <c r="O90" s="3">
        <v>5.2574514746891197</v>
      </c>
      <c r="P90" s="1">
        <v>66</v>
      </c>
      <c r="Q90" s="1">
        <f>IF(G90=N90,"same",0)</f>
        <v>0</v>
      </c>
      <c r="R90">
        <f>IF(B90=I90,1,0)</f>
        <v>1</v>
      </c>
    </row>
    <row r="91" spans="1:18" x14ac:dyDescent="0.2">
      <c r="A91" s="5" t="s">
        <v>21</v>
      </c>
      <c r="B91" s="1" t="s">
        <v>20</v>
      </c>
      <c r="C91" s="1" t="b">
        <v>1</v>
      </c>
      <c r="D91" s="1">
        <v>33.797472999999997</v>
      </c>
      <c r="E91" s="1">
        <v>-79.003753000000003</v>
      </c>
      <c r="F91" s="2">
        <v>43929</v>
      </c>
      <c r="G91" s="1">
        <v>2020</v>
      </c>
      <c r="H91" s="5" t="s">
        <v>19</v>
      </c>
      <c r="I91" s="1" t="s">
        <v>20</v>
      </c>
      <c r="J91" s="1" t="b">
        <v>1</v>
      </c>
      <c r="K91" s="1">
        <v>33.797499999999999</v>
      </c>
      <c r="L91" s="1">
        <v>-79.003799999999998</v>
      </c>
      <c r="M91" s="2">
        <v>43558</v>
      </c>
      <c r="N91" s="1">
        <v>2019</v>
      </c>
      <c r="O91" s="3">
        <v>5.2574514746891197</v>
      </c>
      <c r="P91" s="1">
        <v>66</v>
      </c>
      <c r="Q91" s="1">
        <f>IF(G91=N91,"same",0)</f>
        <v>0</v>
      </c>
      <c r="R91">
        <f>IF(B91=I91,1,0)</f>
        <v>1</v>
      </c>
    </row>
    <row r="92" spans="1:18" x14ac:dyDescent="0.2">
      <c r="A92" s="5" t="s">
        <v>126</v>
      </c>
      <c r="B92" s="1" t="s">
        <v>17</v>
      </c>
      <c r="C92" s="1" t="b">
        <v>1</v>
      </c>
      <c r="D92" s="1">
        <v>33.831339</v>
      </c>
      <c r="E92" s="1">
        <v>-79.046229999999994</v>
      </c>
      <c r="F92" s="2">
        <v>43939</v>
      </c>
      <c r="G92" s="1">
        <v>2020</v>
      </c>
      <c r="H92" s="5" t="s">
        <v>96</v>
      </c>
      <c r="I92" s="1" t="s">
        <v>17</v>
      </c>
      <c r="J92" s="1" t="b">
        <v>1</v>
      </c>
      <c r="K92" s="1">
        <v>33.831432</v>
      </c>
      <c r="L92" s="1">
        <v>-79.046284999999997</v>
      </c>
      <c r="M92" s="2">
        <v>43635</v>
      </c>
      <c r="N92" s="1">
        <v>2019</v>
      </c>
      <c r="O92" s="3">
        <v>6.4236543515302902</v>
      </c>
      <c r="P92" s="1">
        <v>18</v>
      </c>
      <c r="Q92" s="1">
        <f>IF(G92=N92,"same",0)</f>
        <v>0</v>
      </c>
      <c r="R92">
        <f>IF(B92=I92,1,0)</f>
        <v>1</v>
      </c>
    </row>
    <row r="93" spans="1:18" x14ac:dyDescent="0.2">
      <c r="A93" s="5" t="s">
        <v>79</v>
      </c>
      <c r="B93" s="1" t="s">
        <v>62</v>
      </c>
      <c r="C93" s="1" t="b">
        <v>1</v>
      </c>
      <c r="D93" s="1">
        <v>33.8337</v>
      </c>
      <c r="E93" s="1">
        <v>-79.046300000000002</v>
      </c>
      <c r="F93" s="2">
        <v>43606</v>
      </c>
      <c r="G93" s="1">
        <v>2019</v>
      </c>
      <c r="H93" s="5" t="s">
        <v>80</v>
      </c>
      <c r="I93" s="1" t="s">
        <v>62</v>
      </c>
      <c r="J93" s="1" t="b">
        <v>1</v>
      </c>
      <c r="K93" s="1">
        <v>33.833832000000001</v>
      </c>
      <c r="L93" s="1">
        <v>-79.046357999999998</v>
      </c>
      <c r="M93" s="2">
        <v>44339</v>
      </c>
      <c r="N93" s="1">
        <v>2021</v>
      </c>
      <c r="O93" s="3">
        <v>7.0265336275624</v>
      </c>
      <c r="P93" s="1">
        <v>18</v>
      </c>
      <c r="Q93" s="1">
        <f>IF(G93=N93,"same",0)</f>
        <v>0</v>
      </c>
      <c r="R93">
        <f>IF(B93=I93,1,0)</f>
        <v>1</v>
      </c>
    </row>
    <row r="94" spans="1:18" x14ac:dyDescent="0.2">
      <c r="A94" s="5" t="s">
        <v>80</v>
      </c>
      <c r="B94" s="1" t="s">
        <v>62</v>
      </c>
      <c r="C94" s="1" t="b">
        <v>1</v>
      </c>
      <c r="D94" s="1">
        <v>33.833832000000001</v>
      </c>
      <c r="E94" s="1">
        <v>-79.046357999999998</v>
      </c>
      <c r="F94" s="2">
        <v>44339</v>
      </c>
      <c r="G94" s="1">
        <v>2021</v>
      </c>
      <c r="H94" s="5" t="s">
        <v>79</v>
      </c>
      <c r="I94" s="1" t="s">
        <v>62</v>
      </c>
      <c r="J94" s="1" t="b">
        <v>1</v>
      </c>
      <c r="K94" s="1">
        <v>33.8337</v>
      </c>
      <c r="L94" s="1">
        <v>-79.046300000000002</v>
      </c>
      <c r="M94" s="2">
        <v>43606</v>
      </c>
      <c r="N94" s="1">
        <v>2019</v>
      </c>
      <c r="O94" s="3">
        <v>7.0265336275624</v>
      </c>
      <c r="P94" s="1">
        <v>18</v>
      </c>
      <c r="Q94" s="1">
        <f>IF(G94=N94,"same",0)</f>
        <v>0</v>
      </c>
      <c r="R94">
        <f>IF(B94=I94,1,0)</f>
        <v>1</v>
      </c>
    </row>
    <row r="95" spans="1:18" x14ac:dyDescent="0.2">
      <c r="A95" s="5" t="s">
        <v>102</v>
      </c>
      <c r="B95" s="1" t="s">
        <v>38</v>
      </c>
      <c r="C95" s="1" t="b">
        <v>1</v>
      </c>
      <c r="D95" s="1">
        <v>33.800800000000002</v>
      </c>
      <c r="E95" s="1">
        <v>-79.000500000000002</v>
      </c>
      <c r="F95" s="2">
        <v>43641</v>
      </c>
      <c r="G95" s="1">
        <v>2019</v>
      </c>
      <c r="H95" s="5" t="s">
        <v>103</v>
      </c>
      <c r="I95" s="1" t="s">
        <v>38</v>
      </c>
      <c r="J95" s="1" t="b">
        <v>1</v>
      </c>
      <c r="K95" s="1">
        <v>33.800418000000001</v>
      </c>
      <c r="L95" s="1">
        <v>-79.000472000000002</v>
      </c>
      <c r="M95" s="2">
        <v>43976</v>
      </c>
      <c r="N95" s="1">
        <v>2020</v>
      </c>
      <c r="O95" s="3">
        <v>8.6820149045929007</v>
      </c>
      <c r="P95" s="1">
        <v>66</v>
      </c>
      <c r="Q95" s="1">
        <f>IF(G95=N95,"same",0)</f>
        <v>0</v>
      </c>
      <c r="R95">
        <f>IF(B95=I95,1,0)</f>
        <v>1</v>
      </c>
    </row>
    <row r="96" spans="1:18" x14ac:dyDescent="0.2">
      <c r="A96" s="5" t="s">
        <v>103</v>
      </c>
      <c r="B96" s="1" t="s">
        <v>38</v>
      </c>
      <c r="C96" s="1" t="b">
        <v>1</v>
      </c>
      <c r="D96" s="1">
        <v>33.800418000000001</v>
      </c>
      <c r="E96" s="1">
        <v>-79.000472000000002</v>
      </c>
      <c r="F96" s="2">
        <v>43976</v>
      </c>
      <c r="G96" s="1">
        <v>2020</v>
      </c>
      <c r="H96" s="5" t="s">
        <v>102</v>
      </c>
      <c r="I96" s="1" t="s">
        <v>38</v>
      </c>
      <c r="J96" s="1" t="b">
        <v>1</v>
      </c>
      <c r="K96" s="1">
        <v>33.800800000000002</v>
      </c>
      <c r="L96" s="1">
        <v>-79.000500000000002</v>
      </c>
      <c r="M96" s="2">
        <v>43641</v>
      </c>
      <c r="N96" s="1">
        <v>2019</v>
      </c>
      <c r="O96" s="3">
        <v>8.6820149045929007</v>
      </c>
      <c r="P96" s="1">
        <v>66</v>
      </c>
      <c r="Q96" s="1">
        <f>IF(G96=N96,"same",0)</f>
        <v>0</v>
      </c>
      <c r="R96">
        <f>IF(B96=I96,1,0)</f>
        <v>1</v>
      </c>
    </row>
    <row r="97" spans="1:18" x14ac:dyDescent="0.2">
      <c r="A97" s="5" t="s">
        <v>90</v>
      </c>
      <c r="B97" s="1" t="s">
        <v>29</v>
      </c>
      <c r="C97" s="1" t="b">
        <v>1</v>
      </c>
      <c r="D97" s="1">
        <v>33.792499999999997</v>
      </c>
      <c r="E97" s="1">
        <v>-78.997900000000001</v>
      </c>
      <c r="F97" s="2">
        <v>43620</v>
      </c>
      <c r="G97" s="1">
        <v>2019</v>
      </c>
      <c r="H97" s="5" t="s">
        <v>91</v>
      </c>
      <c r="I97" s="1" t="s">
        <v>29</v>
      </c>
      <c r="J97" s="1" t="b">
        <v>1</v>
      </c>
      <c r="K97" s="1">
        <v>33.792568000000003</v>
      </c>
      <c r="L97" s="1">
        <v>-78.997979999999998</v>
      </c>
      <c r="M97" s="2">
        <v>44326</v>
      </c>
      <c r="N97" s="1">
        <v>2021</v>
      </c>
      <c r="O97" s="3">
        <v>9.01189010994249</v>
      </c>
      <c r="P97" s="1">
        <v>65</v>
      </c>
      <c r="Q97" s="1">
        <f>IF(G97=N97,"same",0)</f>
        <v>0</v>
      </c>
      <c r="R97">
        <f>IF(B97=I97,1,0)</f>
        <v>1</v>
      </c>
    </row>
    <row r="98" spans="1:18" x14ac:dyDescent="0.2">
      <c r="A98" s="5" t="s">
        <v>91</v>
      </c>
      <c r="B98" s="1" t="s">
        <v>29</v>
      </c>
      <c r="C98" s="1" t="b">
        <v>1</v>
      </c>
      <c r="D98" s="1">
        <v>33.792568000000003</v>
      </c>
      <c r="E98" s="1">
        <v>-78.997979999999998</v>
      </c>
      <c r="F98" s="2">
        <v>44326</v>
      </c>
      <c r="G98" s="1">
        <v>2021</v>
      </c>
      <c r="H98" s="5" t="s">
        <v>90</v>
      </c>
      <c r="I98" s="1" t="s">
        <v>29</v>
      </c>
      <c r="J98" s="1" t="b">
        <v>1</v>
      </c>
      <c r="K98" s="1">
        <v>33.792499999999997</v>
      </c>
      <c r="L98" s="1">
        <v>-78.997900000000001</v>
      </c>
      <c r="M98" s="2">
        <v>43620</v>
      </c>
      <c r="N98" s="1">
        <v>2019</v>
      </c>
      <c r="O98" s="3">
        <v>9.01189010994249</v>
      </c>
      <c r="P98" s="1">
        <v>65</v>
      </c>
      <c r="Q98" s="1">
        <f>IF(G98=N98,"same",0)</f>
        <v>0</v>
      </c>
      <c r="R98">
        <f>IF(B98=I98,1,0)</f>
        <v>1</v>
      </c>
    </row>
    <row r="99" spans="1:18" x14ac:dyDescent="0.2">
      <c r="A99" s="5" t="s">
        <v>81</v>
      </c>
      <c r="B99" s="1" t="s">
        <v>20</v>
      </c>
      <c r="C99" s="1" t="b">
        <v>1</v>
      </c>
      <c r="D99" s="1">
        <v>33.797849999999997</v>
      </c>
      <c r="E99" s="1">
        <v>-79.003975999999994</v>
      </c>
      <c r="F99" s="2">
        <v>43606</v>
      </c>
      <c r="G99" s="1">
        <v>2019</v>
      </c>
      <c r="H99" s="5" t="s">
        <v>82</v>
      </c>
      <c r="I99" s="1" t="s">
        <v>20</v>
      </c>
      <c r="J99" s="1" t="b">
        <v>1</v>
      </c>
      <c r="K99" s="1">
        <v>33.797671999999999</v>
      </c>
      <c r="L99" s="1">
        <v>-79.003900000000002</v>
      </c>
      <c r="M99" s="2">
        <v>43983</v>
      </c>
      <c r="N99" s="1">
        <v>2020</v>
      </c>
      <c r="O99" s="3">
        <v>9.2557734496357806</v>
      </c>
      <c r="P99" s="1">
        <v>66</v>
      </c>
      <c r="Q99" s="1">
        <f>IF(G99=N99,"same",0)</f>
        <v>0</v>
      </c>
      <c r="R99">
        <f>IF(B99=I99,1,0)</f>
        <v>1</v>
      </c>
    </row>
    <row r="100" spans="1:18" x14ac:dyDescent="0.2">
      <c r="A100" s="5" t="s">
        <v>42</v>
      </c>
      <c r="B100" s="1" t="s">
        <v>41</v>
      </c>
      <c r="C100" s="1" t="b">
        <v>1</v>
      </c>
      <c r="D100" s="1">
        <v>33.800117999999998</v>
      </c>
      <c r="E100" s="1">
        <v>-78.998649</v>
      </c>
      <c r="F100" s="2">
        <v>43936</v>
      </c>
      <c r="G100" s="1">
        <v>2020</v>
      </c>
      <c r="H100" s="5" t="s">
        <v>123</v>
      </c>
      <c r="I100" s="1" t="s">
        <v>41</v>
      </c>
      <c r="J100" s="1" t="b">
        <v>1</v>
      </c>
      <c r="K100" s="1">
        <v>33.800195000000002</v>
      </c>
      <c r="L100" s="1">
        <v>-78.998732000000004</v>
      </c>
      <c r="M100" s="2">
        <v>44300</v>
      </c>
      <c r="N100" s="1">
        <v>2021</v>
      </c>
      <c r="O100" s="3">
        <v>9.3727077194793793</v>
      </c>
      <c r="P100" s="1">
        <v>65</v>
      </c>
      <c r="Q100" s="1">
        <f>IF(G100=N100,"same",0)</f>
        <v>0</v>
      </c>
      <c r="R100">
        <f>IF(B100=I100,1,0)</f>
        <v>1</v>
      </c>
    </row>
    <row r="101" spans="1:18" x14ac:dyDescent="0.2">
      <c r="A101" s="5" t="s">
        <v>123</v>
      </c>
      <c r="B101" s="1" t="s">
        <v>41</v>
      </c>
      <c r="C101" s="1" t="b">
        <v>1</v>
      </c>
      <c r="D101" s="1">
        <v>33.800195000000002</v>
      </c>
      <c r="E101" s="1">
        <v>-78.998732000000004</v>
      </c>
      <c r="F101" s="2">
        <v>44300</v>
      </c>
      <c r="G101" s="1">
        <v>2021</v>
      </c>
      <c r="H101" s="5" t="s">
        <v>42</v>
      </c>
      <c r="I101" s="1" t="s">
        <v>41</v>
      </c>
      <c r="J101" s="1" t="b">
        <v>1</v>
      </c>
      <c r="K101" s="1">
        <v>33.800117999999998</v>
      </c>
      <c r="L101" s="1">
        <v>-78.998649</v>
      </c>
      <c r="M101" s="2">
        <v>43936</v>
      </c>
      <c r="N101" s="1">
        <v>2020</v>
      </c>
      <c r="O101" s="3">
        <v>9.3727077194793793</v>
      </c>
      <c r="P101" s="1">
        <v>65</v>
      </c>
      <c r="Q101" s="1">
        <f>IF(G101=N101,"same",0)</f>
        <v>0</v>
      </c>
      <c r="R101">
        <f>IF(B101=I101,1,0)</f>
        <v>1</v>
      </c>
    </row>
    <row r="102" spans="1:18" x14ac:dyDescent="0.2">
      <c r="A102" s="5" t="s">
        <v>28</v>
      </c>
      <c r="B102" s="1" t="s">
        <v>29</v>
      </c>
      <c r="C102" s="1" t="b">
        <v>1</v>
      </c>
      <c r="D102" s="1">
        <v>33.792400000000001</v>
      </c>
      <c r="E102" s="1">
        <v>-78.997799999999998</v>
      </c>
      <c r="F102" s="2">
        <v>43556</v>
      </c>
      <c r="G102" s="1">
        <v>2019</v>
      </c>
      <c r="H102" s="5" t="s">
        <v>30</v>
      </c>
      <c r="I102" s="1" t="s">
        <v>29</v>
      </c>
      <c r="J102" s="1" t="b">
        <v>1</v>
      </c>
      <c r="K102" s="1">
        <v>33.792226800000002</v>
      </c>
      <c r="L102" s="1">
        <v>-78.997713000000005</v>
      </c>
      <c r="M102" s="2">
        <v>43912</v>
      </c>
      <c r="N102" s="1">
        <v>2020</v>
      </c>
      <c r="O102" s="3">
        <v>10.3486850916489</v>
      </c>
      <c r="P102" s="1">
        <v>64</v>
      </c>
      <c r="Q102" s="1">
        <f>IF(G102=N102,"same",0)</f>
        <v>0</v>
      </c>
      <c r="R102">
        <f>IF(B102=I102,1,0)</f>
        <v>1</v>
      </c>
    </row>
    <row r="103" spans="1:18" x14ac:dyDescent="0.2">
      <c r="A103" s="5" t="s">
        <v>30</v>
      </c>
      <c r="B103" s="1" t="s">
        <v>29</v>
      </c>
      <c r="C103" s="1" t="b">
        <v>1</v>
      </c>
      <c r="D103" s="1">
        <v>33.792226800000002</v>
      </c>
      <c r="E103" s="1">
        <v>-78.997713000000005</v>
      </c>
      <c r="F103" s="2">
        <v>43912</v>
      </c>
      <c r="G103" s="1">
        <v>2020</v>
      </c>
      <c r="H103" s="5" t="s">
        <v>28</v>
      </c>
      <c r="I103" s="1" t="s">
        <v>29</v>
      </c>
      <c r="J103" s="1" t="b">
        <v>1</v>
      </c>
      <c r="K103" s="1">
        <v>33.792400000000001</v>
      </c>
      <c r="L103" s="1">
        <v>-78.997799999999998</v>
      </c>
      <c r="M103" s="2">
        <v>43556</v>
      </c>
      <c r="N103" s="1">
        <v>2019</v>
      </c>
      <c r="O103" s="3">
        <v>10.3486850916489</v>
      </c>
      <c r="P103" s="1">
        <v>64</v>
      </c>
      <c r="Q103" s="1">
        <f>IF(G103=N103,"same",0)</f>
        <v>0</v>
      </c>
      <c r="R103">
        <f>IF(B103=I103,1,0)</f>
        <v>1</v>
      </c>
    </row>
    <row r="104" spans="1:18" x14ac:dyDescent="0.2">
      <c r="A104" s="5" t="s">
        <v>74</v>
      </c>
      <c r="B104" s="1" t="s">
        <v>26</v>
      </c>
      <c r="C104" s="1" t="b">
        <v>1</v>
      </c>
      <c r="D104" s="1">
        <v>33.807200000000002</v>
      </c>
      <c r="E104" s="1">
        <v>-79.008799999999994</v>
      </c>
      <c r="F104" s="2">
        <v>43614</v>
      </c>
      <c r="G104" s="1">
        <v>2019</v>
      </c>
      <c r="H104" s="5" t="s">
        <v>75</v>
      </c>
      <c r="I104" s="1" t="s">
        <v>26</v>
      </c>
      <c r="J104" s="1" t="b">
        <v>1</v>
      </c>
      <c r="K104" s="1">
        <v>33.807161999999998</v>
      </c>
      <c r="L104" s="1">
        <v>-79.008705000000006</v>
      </c>
      <c r="M104" s="2">
        <v>43925</v>
      </c>
      <c r="N104" s="1">
        <v>2020</v>
      </c>
      <c r="O104" s="3">
        <v>10.59420956702</v>
      </c>
      <c r="P104" s="1">
        <v>56</v>
      </c>
      <c r="Q104" s="1">
        <f>IF(G104=N104,"same",0)</f>
        <v>0</v>
      </c>
      <c r="R104">
        <f>IF(B104=I104,1,0)</f>
        <v>1</v>
      </c>
    </row>
    <row r="105" spans="1:18" x14ac:dyDescent="0.2">
      <c r="A105" s="5" t="s">
        <v>104</v>
      </c>
      <c r="B105" s="1" t="s">
        <v>105</v>
      </c>
      <c r="C105" s="1" t="b">
        <v>1</v>
      </c>
      <c r="D105" s="1">
        <v>33.7044</v>
      </c>
      <c r="E105" s="1">
        <v>-78.924300000000002</v>
      </c>
      <c r="F105" s="2">
        <v>43640</v>
      </c>
      <c r="G105" s="1">
        <v>2019</v>
      </c>
      <c r="H105" s="5" t="s">
        <v>106</v>
      </c>
      <c r="I105" s="1" t="s">
        <v>105</v>
      </c>
      <c r="J105" s="1" t="b">
        <v>1</v>
      </c>
      <c r="K105" s="1">
        <v>33.704872999999999</v>
      </c>
      <c r="L105" s="1">
        <v>-78.924329999999998</v>
      </c>
      <c r="M105" s="2">
        <v>44309</v>
      </c>
      <c r="N105" s="1">
        <v>2021</v>
      </c>
      <c r="O105" s="3">
        <v>10.640280689057199</v>
      </c>
      <c r="P105" s="1">
        <v>20</v>
      </c>
      <c r="Q105" s="1">
        <f>IF(G105=N105,"same",0)</f>
        <v>0</v>
      </c>
      <c r="R105">
        <f>IF(B105=I105,1,0)</f>
        <v>1</v>
      </c>
    </row>
    <row r="106" spans="1:18" x14ac:dyDescent="0.2">
      <c r="A106" s="5" t="s">
        <v>106</v>
      </c>
      <c r="B106" s="1" t="s">
        <v>105</v>
      </c>
      <c r="C106" s="1" t="b">
        <v>1</v>
      </c>
      <c r="D106" s="1">
        <v>33.704872999999999</v>
      </c>
      <c r="E106" s="1">
        <v>-78.924329999999998</v>
      </c>
      <c r="F106" s="2">
        <v>44309</v>
      </c>
      <c r="G106" s="1">
        <v>2021</v>
      </c>
      <c r="H106" s="5" t="s">
        <v>104</v>
      </c>
      <c r="I106" s="1" t="s">
        <v>105</v>
      </c>
      <c r="J106" s="1" t="b">
        <v>1</v>
      </c>
      <c r="K106" s="1">
        <v>33.7044</v>
      </c>
      <c r="L106" s="1">
        <v>-78.924300000000002</v>
      </c>
      <c r="M106" s="2">
        <v>43640</v>
      </c>
      <c r="N106" s="1">
        <v>2019</v>
      </c>
      <c r="O106" s="3">
        <v>10.640280689057199</v>
      </c>
      <c r="P106" s="1">
        <v>20</v>
      </c>
      <c r="Q106" s="1">
        <f>IF(G106=N106,"same",0)</f>
        <v>0</v>
      </c>
      <c r="R106">
        <f>IF(B106=I106,1,0)</f>
        <v>1</v>
      </c>
    </row>
    <row r="107" spans="1:18" x14ac:dyDescent="0.2">
      <c r="A107" s="5" t="s">
        <v>124</v>
      </c>
      <c r="B107" s="1" t="s">
        <v>44</v>
      </c>
      <c r="C107" s="1" t="b">
        <v>1</v>
      </c>
      <c r="D107" s="1">
        <v>33.799995000000003</v>
      </c>
      <c r="E107" s="1">
        <v>-78.994191000000001</v>
      </c>
      <c r="F107" s="2">
        <v>43933</v>
      </c>
      <c r="G107" s="1">
        <v>2020</v>
      </c>
      <c r="H107" s="5" t="s">
        <v>125</v>
      </c>
      <c r="I107" s="1" t="s">
        <v>44</v>
      </c>
      <c r="J107" s="1" t="b">
        <v>1</v>
      </c>
      <c r="K107" s="1">
        <v>33.800119000000002</v>
      </c>
      <c r="L107" s="1">
        <v>-78.994285000000005</v>
      </c>
      <c r="M107" s="2">
        <v>44365</v>
      </c>
      <c r="N107" s="1">
        <v>2021</v>
      </c>
      <c r="O107" s="3">
        <v>10.778694666150001</v>
      </c>
      <c r="P107" s="1">
        <v>58</v>
      </c>
      <c r="Q107" s="1">
        <f>IF(G107=N107,"same",0)</f>
        <v>0</v>
      </c>
      <c r="R107">
        <f>IF(B107=I107,1,0)</f>
        <v>1</v>
      </c>
    </row>
    <row r="108" spans="1:18" x14ac:dyDescent="0.2">
      <c r="A108" s="5" t="s">
        <v>156</v>
      </c>
      <c r="B108" s="1" t="s">
        <v>157</v>
      </c>
      <c r="C108" s="1" t="b">
        <v>1</v>
      </c>
      <c r="D108" s="1">
        <v>33.700665999999998</v>
      </c>
      <c r="E108" s="1">
        <v>-78.918761000000003</v>
      </c>
      <c r="F108" s="2">
        <v>43974</v>
      </c>
      <c r="G108" s="1">
        <v>2020</v>
      </c>
      <c r="H108" s="5" t="s">
        <v>158</v>
      </c>
      <c r="I108" s="1" t="s">
        <v>157</v>
      </c>
      <c r="J108" s="1" t="b">
        <v>1</v>
      </c>
      <c r="K108" s="1">
        <v>33.700429999999997</v>
      </c>
      <c r="L108" s="1">
        <v>-78.918856000000005</v>
      </c>
      <c r="M108" s="2">
        <v>44289</v>
      </c>
      <c r="N108" s="1">
        <v>2021</v>
      </c>
      <c r="O108" s="3">
        <v>11.7058676547485</v>
      </c>
      <c r="P108" s="1">
        <v>22</v>
      </c>
      <c r="Q108" s="1">
        <f>IF(G108=N108,"same",0)</f>
        <v>0</v>
      </c>
      <c r="R108">
        <f>IF(B108=I108,1,0)</f>
        <v>1</v>
      </c>
    </row>
    <row r="109" spans="1:18" x14ac:dyDescent="0.2">
      <c r="A109" s="5" t="s">
        <v>158</v>
      </c>
      <c r="B109" s="1" t="s">
        <v>157</v>
      </c>
      <c r="C109" s="1" t="b">
        <v>1</v>
      </c>
      <c r="D109" s="1">
        <v>33.700429999999997</v>
      </c>
      <c r="E109" s="1">
        <v>-78.918856000000005</v>
      </c>
      <c r="F109" s="2">
        <v>44289</v>
      </c>
      <c r="G109" s="1">
        <v>2021</v>
      </c>
      <c r="H109" s="5" t="s">
        <v>156</v>
      </c>
      <c r="I109" s="1" t="s">
        <v>157</v>
      </c>
      <c r="J109" s="1" t="b">
        <v>1</v>
      </c>
      <c r="K109" s="1">
        <v>33.700665999999998</v>
      </c>
      <c r="L109" s="1">
        <v>-78.918761000000003</v>
      </c>
      <c r="M109" s="2">
        <v>43974</v>
      </c>
      <c r="N109" s="1">
        <v>2020</v>
      </c>
      <c r="O109" s="3">
        <v>11.7058676547485</v>
      </c>
      <c r="P109" s="1">
        <v>22</v>
      </c>
      <c r="Q109" s="1">
        <f>IF(G109=N109,"same",0)</f>
        <v>0</v>
      </c>
      <c r="R109">
        <f>IF(B109=I109,1,0)</f>
        <v>1</v>
      </c>
    </row>
    <row r="110" spans="1:18" x14ac:dyDescent="0.2">
      <c r="A110" s="5" t="s">
        <v>180</v>
      </c>
      <c r="B110" s="1" t="s">
        <v>134</v>
      </c>
      <c r="C110" s="1" t="b">
        <v>1</v>
      </c>
      <c r="D110" s="1">
        <v>33.747548000000002</v>
      </c>
      <c r="E110" s="1">
        <v>-78.956924000000001</v>
      </c>
      <c r="F110" s="2">
        <v>44339</v>
      </c>
      <c r="G110" s="1">
        <v>2021</v>
      </c>
      <c r="H110" s="5" t="s">
        <v>135</v>
      </c>
      <c r="I110" s="1" t="s">
        <v>134</v>
      </c>
      <c r="J110" s="1" t="b">
        <v>1</v>
      </c>
      <c r="K110" s="1">
        <v>33.747208999999998</v>
      </c>
      <c r="L110" s="1">
        <v>-78.957029000000006</v>
      </c>
      <c r="M110" s="2">
        <v>43985</v>
      </c>
      <c r="N110" s="1">
        <v>2020</v>
      </c>
      <c r="O110" s="3">
        <v>13.727727045503901</v>
      </c>
      <c r="P110" s="1">
        <v>25</v>
      </c>
      <c r="Q110" s="1">
        <f>IF(G110=N110,"same",0)</f>
        <v>0</v>
      </c>
      <c r="R110">
        <f>IF(B110=I110,1,0)</f>
        <v>1</v>
      </c>
    </row>
    <row r="111" spans="1:18" x14ac:dyDescent="0.2">
      <c r="A111" s="5" t="s">
        <v>166</v>
      </c>
      <c r="B111" s="1" t="s">
        <v>167</v>
      </c>
      <c r="C111" s="1" t="b">
        <v>1</v>
      </c>
      <c r="D111" s="1">
        <v>33.703076000000003</v>
      </c>
      <c r="E111" s="1">
        <v>-78.913713999999999</v>
      </c>
      <c r="F111" s="2">
        <v>43984</v>
      </c>
      <c r="G111" s="1">
        <v>2020</v>
      </c>
      <c r="H111" s="5" t="s">
        <v>168</v>
      </c>
      <c r="I111" s="1" t="s">
        <v>167</v>
      </c>
      <c r="J111" s="1" t="b">
        <v>1</v>
      </c>
      <c r="K111" s="1">
        <v>33.702404000000001</v>
      </c>
      <c r="L111" s="1">
        <v>-78.913679999999999</v>
      </c>
      <c r="M111" s="2">
        <v>44342</v>
      </c>
      <c r="N111" s="1">
        <v>2021</v>
      </c>
      <c r="O111" s="3">
        <v>14.857372937881101</v>
      </c>
      <c r="P111" s="1">
        <v>22</v>
      </c>
      <c r="Q111" s="1">
        <f>IF(G111=N111,"same",0)</f>
        <v>0</v>
      </c>
      <c r="R111">
        <f>IF(B111=I111,1,0)</f>
        <v>1</v>
      </c>
    </row>
    <row r="112" spans="1:18" x14ac:dyDescent="0.2">
      <c r="A112" s="5" t="s">
        <v>168</v>
      </c>
      <c r="B112" s="1" t="s">
        <v>167</v>
      </c>
      <c r="C112" s="1" t="b">
        <v>1</v>
      </c>
      <c r="D112" s="1">
        <v>33.702404000000001</v>
      </c>
      <c r="E112" s="1">
        <v>-78.913679999999999</v>
      </c>
      <c r="F112" s="2">
        <v>44342</v>
      </c>
      <c r="G112" s="1">
        <v>2021</v>
      </c>
      <c r="H112" s="5" t="s">
        <v>166</v>
      </c>
      <c r="I112" s="1" t="s">
        <v>167</v>
      </c>
      <c r="J112" s="1" t="b">
        <v>1</v>
      </c>
      <c r="K112" s="1">
        <v>33.703076000000003</v>
      </c>
      <c r="L112" s="1">
        <v>-78.913713999999999</v>
      </c>
      <c r="M112" s="2">
        <v>43984</v>
      </c>
      <c r="N112" s="1">
        <v>2020</v>
      </c>
      <c r="O112" s="3">
        <v>14.857372937881101</v>
      </c>
      <c r="P112" s="1">
        <v>22</v>
      </c>
      <c r="Q112" s="1">
        <f>IF(G112=N112,"same",0)</f>
        <v>0</v>
      </c>
      <c r="R112">
        <f>IF(B112=I112,1,0)</f>
        <v>1</v>
      </c>
    </row>
    <row r="113" spans="1:18" x14ac:dyDescent="0.2">
      <c r="A113" s="5" t="s">
        <v>33</v>
      </c>
      <c r="B113" s="1" t="s">
        <v>32</v>
      </c>
      <c r="C113" s="1" t="b">
        <v>1</v>
      </c>
      <c r="D113" s="1">
        <v>33.807732000000001</v>
      </c>
      <c r="E113" s="1">
        <v>-79.012737000000001</v>
      </c>
      <c r="F113" s="2">
        <v>43945</v>
      </c>
      <c r="G113" s="1">
        <v>2020</v>
      </c>
      <c r="H113" s="5" t="s">
        <v>76</v>
      </c>
      <c r="I113" s="1" t="s">
        <v>32</v>
      </c>
      <c r="J113" s="1" t="b">
        <v>1</v>
      </c>
      <c r="K113" s="1">
        <v>33.807699999999997</v>
      </c>
      <c r="L113" s="1">
        <v>-79.012600000000006</v>
      </c>
      <c r="M113" s="2">
        <v>43616</v>
      </c>
      <c r="N113" s="1">
        <v>2019</v>
      </c>
      <c r="O113" s="3">
        <v>15.248816771997999</v>
      </c>
      <c r="P113" s="1">
        <v>42</v>
      </c>
      <c r="Q113" s="1">
        <f>IF(G113=N113,"same",0)</f>
        <v>0</v>
      </c>
      <c r="R113">
        <f>IF(B113=I113,1,0)</f>
        <v>1</v>
      </c>
    </row>
    <row r="114" spans="1:18" x14ac:dyDescent="0.2">
      <c r="A114" s="5" t="s">
        <v>87</v>
      </c>
      <c r="B114" s="1" t="s">
        <v>88</v>
      </c>
      <c r="C114" s="1" t="b">
        <v>1</v>
      </c>
      <c r="D114" s="1">
        <v>33.787599999999998</v>
      </c>
      <c r="E114" s="1">
        <v>-78.994900000000001</v>
      </c>
      <c r="F114" s="2">
        <v>43626</v>
      </c>
      <c r="G114" s="1">
        <v>2019</v>
      </c>
      <c r="H114" s="5" t="s">
        <v>89</v>
      </c>
      <c r="I114" s="1" t="s">
        <v>88</v>
      </c>
      <c r="J114" s="1" t="b">
        <v>1</v>
      </c>
      <c r="K114" s="1">
        <v>33.787464</v>
      </c>
      <c r="L114" s="1">
        <v>-78.994732999999997</v>
      </c>
      <c r="M114" s="2">
        <v>43932</v>
      </c>
      <c r="N114" s="1">
        <v>2020</v>
      </c>
      <c r="O114" s="3">
        <v>18.7926401436041</v>
      </c>
      <c r="P114" s="1">
        <v>58</v>
      </c>
      <c r="Q114" s="1">
        <f>IF(G114=N114,"same",0)</f>
        <v>0</v>
      </c>
      <c r="R114">
        <f>IF(B114=I114,1,0)</f>
        <v>1</v>
      </c>
    </row>
    <row r="115" spans="1:18" x14ac:dyDescent="0.2">
      <c r="A115" s="5" t="s">
        <v>89</v>
      </c>
      <c r="B115" s="1" t="s">
        <v>88</v>
      </c>
      <c r="C115" s="1" t="b">
        <v>1</v>
      </c>
      <c r="D115" s="1">
        <v>33.787464</v>
      </c>
      <c r="E115" s="1">
        <v>-78.994732999999997</v>
      </c>
      <c r="F115" s="2">
        <v>43932</v>
      </c>
      <c r="G115" s="1">
        <v>2020</v>
      </c>
      <c r="H115" s="5" t="s">
        <v>87</v>
      </c>
      <c r="I115" s="1" t="s">
        <v>88</v>
      </c>
      <c r="J115" s="1" t="b">
        <v>1</v>
      </c>
      <c r="K115" s="1">
        <v>33.787599999999998</v>
      </c>
      <c r="L115" s="1">
        <v>-78.994900000000001</v>
      </c>
      <c r="M115" s="2">
        <v>43626</v>
      </c>
      <c r="N115" s="1">
        <v>2019</v>
      </c>
      <c r="O115" s="3">
        <v>18.7926401436041</v>
      </c>
      <c r="P115" s="1">
        <v>58</v>
      </c>
      <c r="Q115" s="1">
        <f>IF(G115=N115,"same",0)</f>
        <v>0</v>
      </c>
      <c r="R115">
        <f>IF(B115=I115,1,0)</f>
        <v>1</v>
      </c>
    </row>
    <row r="116" spans="1:18" x14ac:dyDescent="0.2">
      <c r="A116" s="5" t="s">
        <v>163</v>
      </c>
      <c r="B116" s="1" t="s">
        <v>57</v>
      </c>
      <c r="C116" s="1" t="b">
        <v>1</v>
      </c>
      <c r="D116" s="1">
        <v>33.702762</v>
      </c>
      <c r="E116" s="1">
        <v>-78.919196999999997</v>
      </c>
      <c r="F116" s="2">
        <v>43980</v>
      </c>
      <c r="G116" s="1">
        <v>2020</v>
      </c>
      <c r="H116" s="5" t="s">
        <v>56</v>
      </c>
      <c r="I116" s="1" t="s">
        <v>57</v>
      </c>
      <c r="J116" s="1" t="b">
        <v>1</v>
      </c>
      <c r="K116" s="1">
        <v>33.702579</v>
      </c>
      <c r="L116" s="1">
        <v>-78.919027999999997</v>
      </c>
      <c r="M116" s="2">
        <v>43556</v>
      </c>
      <c r="N116" s="1">
        <v>2019</v>
      </c>
      <c r="O116" s="3">
        <v>19.194620154025401</v>
      </c>
      <c r="P116" s="1">
        <v>22</v>
      </c>
      <c r="Q116" s="1">
        <f>IF(G116=N116,"same",0)</f>
        <v>0</v>
      </c>
      <c r="R116">
        <f>IF(B116=I116,1,0)</f>
        <v>1</v>
      </c>
    </row>
    <row r="117" spans="1:18" x14ac:dyDescent="0.2">
      <c r="A117" s="5" t="s">
        <v>83</v>
      </c>
      <c r="B117" s="1" t="s">
        <v>23</v>
      </c>
      <c r="C117" s="1" t="b">
        <v>1</v>
      </c>
      <c r="D117" s="1">
        <v>33.797108000000001</v>
      </c>
      <c r="E117" s="1">
        <v>-79.005798999999996</v>
      </c>
      <c r="F117" s="2">
        <v>43620</v>
      </c>
      <c r="G117" s="1">
        <v>2019</v>
      </c>
      <c r="H117" s="5" t="s">
        <v>84</v>
      </c>
      <c r="I117" s="1" t="s">
        <v>23</v>
      </c>
      <c r="J117" s="1" t="b">
        <v>1</v>
      </c>
      <c r="K117" s="1">
        <v>33.796863999999999</v>
      </c>
      <c r="L117" s="1">
        <v>-79.005966000000001</v>
      </c>
      <c r="M117" s="2">
        <v>43978</v>
      </c>
      <c r="N117" s="1">
        <v>2020</v>
      </c>
      <c r="O117" s="3">
        <v>19.276979080039201</v>
      </c>
      <c r="P117" s="1">
        <v>66</v>
      </c>
      <c r="Q117" s="1">
        <f>IF(G117=N117,"same",0)</f>
        <v>0</v>
      </c>
      <c r="R117">
        <f>IF(B117=I117,1,0)</f>
        <v>1</v>
      </c>
    </row>
    <row r="118" spans="1:18" x14ac:dyDescent="0.2">
      <c r="A118" s="5" t="s">
        <v>84</v>
      </c>
      <c r="B118" s="1" t="s">
        <v>23</v>
      </c>
      <c r="C118" s="1" t="b">
        <v>1</v>
      </c>
      <c r="D118" s="1">
        <v>33.796863999999999</v>
      </c>
      <c r="E118" s="1">
        <v>-79.005966000000001</v>
      </c>
      <c r="F118" s="2">
        <v>43978</v>
      </c>
      <c r="G118" s="1">
        <v>2020</v>
      </c>
      <c r="H118" s="5" t="s">
        <v>83</v>
      </c>
      <c r="I118" s="1" t="s">
        <v>23</v>
      </c>
      <c r="J118" s="1" t="b">
        <v>1</v>
      </c>
      <c r="K118" s="1">
        <v>33.797108000000001</v>
      </c>
      <c r="L118" s="1">
        <v>-79.005798999999996</v>
      </c>
      <c r="M118" s="2">
        <v>43620</v>
      </c>
      <c r="N118" s="1">
        <v>2019</v>
      </c>
      <c r="O118" s="3">
        <v>19.276979080039201</v>
      </c>
      <c r="P118" s="1">
        <v>66</v>
      </c>
      <c r="Q118" s="1">
        <f>IF(G118=N118,"same",0)</f>
        <v>0</v>
      </c>
      <c r="R118">
        <f>IF(B118=I118,1,0)</f>
        <v>1</v>
      </c>
    </row>
    <row r="119" spans="1:18" x14ac:dyDescent="0.2">
      <c r="A119" s="5" t="s">
        <v>155</v>
      </c>
      <c r="B119" s="1" t="s">
        <v>35</v>
      </c>
      <c r="C119" s="1" t="b">
        <v>1</v>
      </c>
      <c r="D119" s="1">
        <v>33.793258999999999</v>
      </c>
      <c r="E119" s="1">
        <v>-79.001785999999996</v>
      </c>
      <c r="F119" s="2">
        <v>43975</v>
      </c>
      <c r="G119" s="1">
        <v>2020</v>
      </c>
      <c r="H119" s="5" t="s">
        <v>85</v>
      </c>
      <c r="I119" s="1" t="s">
        <v>35</v>
      </c>
      <c r="J119" s="1" t="b">
        <v>1</v>
      </c>
      <c r="K119" s="1">
        <v>33.793500000000002</v>
      </c>
      <c r="L119" s="1">
        <v>-79.001599999999996</v>
      </c>
      <c r="M119" s="2">
        <v>43626</v>
      </c>
      <c r="N119" s="1">
        <v>2019</v>
      </c>
      <c r="O119" s="3">
        <v>21.304811463332701</v>
      </c>
      <c r="P119" s="1">
        <v>66</v>
      </c>
      <c r="Q119" s="1">
        <f>IF(G119=N119,"same",0)</f>
        <v>0</v>
      </c>
      <c r="R119">
        <f>IF(B119=I119,1,0)</f>
        <v>1</v>
      </c>
    </row>
    <row r="120" spans="1:18" x14ac:dyDescent="0.2">
      <c r="A120" s="5" t="s">
        <v>43</v>
      </c>
      <c r="B120" s="1" t="s">
        <v>44</v>
      </c>
      <c r="C120" s="1" t="b">
        <v>1</v>
      </c>
      <c r="D120" s="1">
        <v>33.799799999999998</v>
      </c>
      <c r="E120" s="1">
        <v>-78.994500000000002</v>
      </c>
      <c r="F120" s="2">
        <v>43584</v>
      </c>
      <c r="G120" s="1">
        <v>2019</v>
      </c>
      <c r="H120" s="5" t="s">
        <v>45</v>
      </c>
      <c r="I120" s="1" t="s">
        <v>44</v>
      </c>
      <c r="J120" s="1" t="b">
        <v>1</v>
      </c>
      <c r="K120" s="1">
        <v>33.799928000000001</v>
      </c>
      <c r="L120" s="1">
        <v>-78.994304</v>
      </c>
      <c r="M120" s="2">
        <v>44306</v>
      </c>
      <c r="N120" s="1">
        <v>2021</v>
      </c>
      <c r="O120" s="3">
        <v>21.962963439717701</v>
      </c>
      <c r="P120" s="1">
        <v>58</v>
      </c>
      <c r="Q120" s="1">
        <f>IF(G120=N120,"same",0)</f>
        <v>0</v>
      </c>
      <c r="R120">
        <f>IF(B120=I120,1,0)</f>
        <v>1</v>
      </c>
    </row>
    <row r="121" spans="1:18" x14ac:dyDescent="0.2">
      <c r="A121" s="5" t="s">
        <v>40</v>
      </c>
      <c r="B121" s="1" t="s">
        <v>41</v>
      </c>
      <c r="C121" s="1" t="b">
        <v>1</v>
      </c>
      <c r="D121" s="1">
        <v>33.799951999999998</v>
      </c>
      <c r="E121" s="1">
        <v>-78.998437999999993</v>
      </c>
      <c r="F121" s="2">
        <v>43579</v>
      </c>
      <c r="G121" s="1">
        <v>2019</v>
      </c>
      <c r="H121" s="5" t="s">
        <v>42</v>
      </c>
      <c r="I121" s="1" t="s">
        <v>41</v>
      </c>
      <c r="J121" s="1" t="b">
        <v>1</v>
      </c>
      <c r="K121" s="1">
        <v>33.800117999999998</v>
      </c>
      <c r="L121" s="1">
        <v>-78.998649</v>
      </c>
      <c r="M121" s="2">
        <v>43936</v>
      </c>
      <c r="N121" s="1">
        <v>2020</v>
      </c>
      <c r="O121" s="3">
        <v>23.725116719614999</v>
      </c>
      <c r="P121" s="1">
        <v>65</v>
      </c>
      <c r="Q121" s="1">
        <f>IF(G121=N121,"same",0)</f>
        <v>0</v>
      </c>
      <c r="R121">
        <f>IF(B121=I121,1,0)</f>
        <v>1</v>
      </c>
    </row>
    <row r="122" spans="1:18" x14ac:dyDescent="0.2">
      <c r="A122" s="5" t="s">
        <v>164</v>
      </c>
      <c r="B122" s="1" t="s">
        <v>49</v>
      </c>
      <c r="C122" s="1" t="b">
        <v>1</v>
      </c>
      <c r="D122" s="1">
        <v>33.699893000000003</v>
      </c>
      <c r="E122" s="1">
        <v>-78.924531999999999</v>
      </c>
      <c r="F122" s="2">
        <v>43999</v>
      </c>
      <c r="G122" s="1">
        <v>2020</v>
      </c>
      <c r="H122" s="5" t="s">
        <v>165</v>
      </c>
      <c r="I122" s="1" t="s">
        <v>49</v>
      </c>
      <c r="J122" s="1" t="b">
        <v>1</v>
      </c>
      <c r="K122" s="1">
        <v>33.700606000000001</v>
      </c>
      <c r="L122" s="1">
        <v>-78.924346999999997</v>
      </c>
      <c r="M122" s="2">
        <v>44324</v>
      </c>
      <c r="N122" s="1">
        <v>2021</v>
      </c>
      <c r="O122" s="3">
        <v>25.595581313057899</v>
      </c>
      <c r="P122" s="1">
        <v>20</v>
      </c>
      <c r="Q122" s="1">
        <f>IF(G122=N122,"same",0)</f>
        <v>0</v>
      </c>
      <c r="R122">
        <f>IF(B122=I122,1,0)</f>
        <v>1</v>
      </c>
    </row>
    <row r="123" spans="1:18" x14ac:dyDescent="0.2">
      <c r="A123" s="5" t="s">
        <v>165</v>
      </c>
      <c r="B123" s="1" t="s">
        <v>49</v>
      </c>
      <c r="C123" s="1" t="b">
        <v>1</v>
      </c>
      <c r="D123" s="1">
        <v>33.700606000000001</v>
      </c>
      <c r="E123" s="1">
        <v>-78.924346999999997</v>
      </c>
      <c r="F123" s="2">
        <v>44324</v>
      </c>
      <c r="G123" s="1">
        <v>2021</v>
      </c>
      <c r="H123" s="5" t="s">
        <v>164</v>
      </c>
      <c r="I123" s="1" t="s">
        <v>49</v>
      </c>
      <c r="J123" s="1" t="b">
        <v>1</v>
      </c>
      <c r="K123" s="1">
        <v>33.699893000000003</v>
      </c>
      <c r="L123" s="1">
        <v>-78.924531999999999</v>
      </c>
      <c r="M123" s="2">
        <v>43999</v>
      </c>
      <c r="N123" s="1">
        <v>2020</v>
      </c>
      <c r="O123" s="3">
        <v>25.595581313057899</v>
      </c>
      <c r="P123" s="1">
        <v>20</v>
      </c>
      <c r="Q123" s="1">
        <f>IF(G123=N123,"same",0)</f>
        <v>0</v>
      </c>
      <c r="R123">
        <f>IF(B123=I123,1,0)</f>
        <v>1</v>
      </c>
    </row>
    <row r="124" spans="1:18" x14ac:dyDescent="0.2">
      <c r="A124" s="5" t="s">
        <v>53</v>
      </c>
      <c r="B124" s="1" t="s">
        <v>54</v>
      </c>
      <c r="C124" s="1" t="b">
        <v>1</v>
      </c>
      <c r="D124" s="1">
        <v>33.791600000000003</v>
      </c>
      <c r="E124" s="1">
        <v>-79.0197</v>
      </c>
      <c r="F124" s="2">
        <v>43558</v>
      </c>
      <c r="G124" s="1">
        <v>2019</v>
      </c>
      <c r="H124" s="5" t="s">
        <v>55</v>
      </c>
      <c r="I124" s="1" t="s">
        <v>54</v>
      </c>
      <c r="J124" s="1" t="b">
        <v>1</v>
      </c>
      <c r="K124" s="1">
        <v>33.791603000000002</v>
      </c>
      <c r="L124" s="1">
        <v>-79.019467000000006</v>
      </c>
      <c r="M124" s="2">
        <v>44291</v>
      </c>
      <c r="N124" s="1">
        <v>2021</v>
      </c>
      <c r="O124" s="3">
        <v>25.908536486722301</v>
      </c>
      <c r="P124" s="1">
        <v>16</v>
      </c>
      <c r="Q124" s="1">
        <f>IF(G124=N124,"same",0)</f>
        <v>0</v>
      </c>
      <c r="R124">
        <f>IF(B124=I124,1,0)</f>
        <v>1</v>
      </c>
    </row>
    <row r="125" spans="1:18" x14ac:dyDescent="0.2">
      <c r="A125" s="5" t="s">
        <v>55</v>
      </c>
      <c r="B125" s="1" t="s">
        <v>54</v>
      </c>
      <c r="C125" s="1" t="b">
        <v>1</v>
      </c>
      <c r="D125" s="1">
        <v>33.791603000000002</v>
      </c>
      <c r="E125" s="1">
        <v>-79.019467000000006</v>
      </c>
      <c r="F125" s="2">
        <v>44291</v>
      </c>
      <c r="G125" s="1">
        <v>2021</v>
      </c>
      <c r="H125" s="5" t="s">
        <v>53</v>
      </c>
      <c r="I125" s="1" t="s">
        <v>54</v>
      </c>
      <c r="J125" s="1" t="b">
        <v>1</v>
      </c>
      <c r="K125" s="1">
        <v>33.791600000000003</v>
      </c>
      <c r="L125" s="1">
        <v>-79.0197</v>
      </c>
      <c r="M125" s="2">
        <v>43558</v>
      </c>
      <c r="N125" s="1">
        <v>2019</v>
      </c>
      <c r="O125" s="3">
        <v>25.908536486722301</v>
      </c>
      <c r="P125" s="1">
        <v>16</v>
      </c>
      <c r="Q125" s="1">
        <f>IF(G125=N125,"same",0)</f>
        <v>0</v>
      </c>
      <c r="R125">
        <f>IF(B125=I125,1,0)</f>
        <v>1</v>
      </c>
    </row>
    <row r="126" spans="1:18" x14ac:dyDescent="0.2">
      <c r="A126" s="5" t="s">
        <v>174</v>
      </c>
      <c r="B126" s="1" t="s">
        <v>23</v>
      </c>
      <c r="C126" s="1" t="b">
        <v>1</v>
      </c>
      <c r="D126" s="1">
        <v>33.796850999999997</v>
      </c>
      <c r="E126" s="1">
        <v>-79.005324000000002</v>
      </c>
      <c r="F126" s="2">
        <v>44297</v>
      </c>
      <c r="G126" s="1">
        <v>2021</v>
      </c>
      <c r="H126" s="5" t="s">
        <v>24</v>
      </c>
      <c r="I126" s="1" t="s">
        <v>23</v>
      </c>
      <c r="J126" s="1" t="b">
        <v>1</v>
      </c>
      <c r="K126" s="1">
        <v>33.796989000000004</v>
      </c>
      <c r="L126" s="1">
        <v>-79.005587000000006</v>
      </c>
      <c r="M126" s="2">
        <v>43634</v>
      </c>
      <c r="N126" s="1">
        <v>2019</v>
      </c>
      <c r="O126" s="3">
        <v>29.390376879539101</v>
      </c>
      <c r="P126" s="1">
        <v>65</v>
      </c>
      <c r="Q126" s="1">
        <f>IF(G126=N126,"same",0)</f>
        <v>0</v>
      </c>
      <c r="R126">
        <f>IF(B126=I126,1,0)</f>
        <v>1</v>
      </c>
    </row>
    <row r="127" spans="1:18" x14ac:dyDescent="0.2">
      <c r="A127" s="5" t="s">
        <v>66</v>
      </c>
      <c r="B127" s="1" t="s">
        <v>65</v>
      </c>
      <c r="C127" s="1" t="b">
        <v>1</v>
      </c>
      <c r="D127" s="1">
        <v>33.828600000000002</v>
      </c>
      <c r="E127" s="1">
        <v>-79.057699999999997</v>
      </c>
      <c r="F127" s="2">
        <v>43926</v>
      </c>
      <c r="G127" s="1">
        <v>2020</v>
      </c>
      <c r="H127" s="5" t="s">
        <v>122</v>
      </c>
      <c r="I127" s="1" t="s">
        <v>65</v>
      </c>
      <c r="J127" s="1" t="b">
        <v>1</v>
      </c>
      <c r="K127" s="1">
        <v>33.828584999999997</v>
      </c>
      <c r="L127" s="1">
        <v>-79.057974000000002</v>
      </c>
      <c r="M127" s="2">
        <v>44290</v>
      </c>
      <c r="N127" s="1">
        <v>2021</v>
      </c>
      <c r="O127" s="3">
        <v>30.469102665136599</v>
      </c>
      <c r="P127" s="1">
        <v>18</v>
      </c>
      <c r="Q127" s="1">
        <f>IF(G127=N127,"same",0)</f>
        <v>0</v>
      </c>
      <c r="R127">
        <f>IF(B127=I127,1,0)</f>
        <v>1</v>
      </c>
    </row>
    <row r="128" spans="1:18" x14ac:dyDescent="0.2">
      <c r="A128" s="5" t="s">
        <v>16</v>
      </c>
      <c r="B128" s="1" t="s">
        <v>17</v>
      </c>
      <c r="C128" s="1" t="b">
        <v>1</v>
      </c>
      <c r="D128" s="1">
        <v>33.831299999999999</v>
      </c>
      <c r="E128" s="1">
        <v>-79.046599999999998</v>
      </c>
      <c r="F128" s="2">
        <v>43550</v>
      </c>
      <c r="G128" s="1">
        <v>2019</v>
      </c>
      <c r="H128" s="5" t="s">
        <v>18</v>
      </c>
      <c r="I128" s="1" t="s">
        <v>17</v>
      </c>
      <c r="J128" s="1" t="b">
        <v>1</v>
      </c>
      <c r="K128" s="1">
        <v>33.831553</v>
      </c>
      <c r="L128" s="1">
        <v>-79.046325999999993</v>
      </c>
      <c r="M128" s="2">
        <v>44323</v>
      </c>
      <c r="N128" s="1">
        <v>2021</v>
      </c>
      <c r="O128" s="3">
        <v>30.932838089872298</v>
      </c>
      <c r="P128" s="1">
        <v>18</v>
      </c>
      <c r="Q128" s="1">
        <f>IF(G128=N128,"same",0)</f>
        <v>0</v>
      </c>
      <c r="R128">
        <f>IF(B128=I128,1,0)</f>
        <v>1</v>
      </c>
    </row>
    <row r="129" spans="1:18" x14ac:dyDescent="0.2">
      <c r="A129" s="5" t="s">
        <v>129</v>
      </c>
      <c r="B129" s="1" t="s">
        <v>128</v>
      </c>
      <c r="C129" s="1" t="b">
        <v>1</v>
      </c>
      <c r="D129" s="1">
        <v>33.7592</v>
      </c>
      <c r="E129" s="1">
        <v>-78.958399999999997</v>
      </c>
      <c r="F129" s="2">
        <v>43987</v>
      </c>
      <c r="G129" s="1">
        <v>2020</v>
      </c>
      <c r="H129" s="5" t="s">
        <v>159</v>
      </c>
      <c r="I129" s="1" t="s">
        <v>128</v>
      </c>
      <c r="J129" s="1" t="b">
        <v>1</v>
      </c>
      <c r="K129" s="1">
        <v>33.759805</v>
      </c>
      <c r="L129" s="1">
        <v>-78.958664999999996</v>
      </c>
      <c r="M129" s="2">
        <v>44289</v>
      </c>
      <c r="N129" s="1">
        <v>2021</v>
      </c>
      <c r="O129" s="3">
        <v>32.160322096171797</v>
      </c>
      <c r="P129" s="1">
        <v>25</v>
      </c>
      <c r="Q129" s="1">
        <f>IF(G129=N129,"same",0)</f>
        <v>0</v>
      </c>
      <c r="R129">
        <f>IF(B129=I129,1,0)</f>
        <v>1</v>
      </c>
    </row>
    <row r="130" spans="1:18" x14ac:dyDescent="0.2">
      <c r="A130" s="5" t="s">
        <v>159</v>
      </c>
      <c r="B130" s="1" t="s">
        <v>128</v>
      </c>
      <c r="C130" s="1" t="b">
        <v>1</v>
      </c>
      <c r="D130" s="1">
        <v>33.759805</v>
      </c>
      <c r="E130" s="1">
        <v>-78.958664999999996</v>
      </c>
      <c r="F130" s="2">
        <v>44289</v>
      </c>
      <c r="G130" s="1">
        <v>2021</v>
      </c>
      <c r="H130" s="5" t="s">
        <v>129</v>
      </c>
      <c r="I130" s="1" t="s">
        <v>128</v>
      </c>
      <c r="J130" s="1" t="b">
        <v>1</v>
      </c>
      <c r="K130" s="1">
        <v>33.7592</v>
      </c>
      <c r="L130" s="1">
        <v>-78.958399999999997</v>
      </c>
      <c r="M130" s="2">
        <v>43987</v>
      </c>
      <c r="N130" s="1">
        <v>2020</v>
      </c>
      <c r="O130" s="3">
        <v>32.160322096171797</v>
      </c>
      <c r="P130" s="1">
        <v>25</v>
      </c>
      <c r="Q130" s="1">
        <f>IF(G130=N130,"same",0)</f>
        <v>0</v>
      </c>
      <c r="R130">
        <f>IF(B130=I130,1,0)</f>
        <v>1</v>
      </c>
    </row>
    <row r="131" spans="1:18" x14ac:dyDescent="0.2">
      <c r="A131" s="5" t="s">
        <v>147</v>
      </c>
      <c r="B131" s="1" t="s">
        <v>68</v>
      </c>
      <c r="C131" s="1" t="b">
        <v>1</v>
      </c>
      <c r="D131" s="1">
        <v>33.796501999999997</v>
      </c>
      <c r="E131" s="1">
        <v>-78.995351999999997</v>
      </c>
      <c r="F131" s="2">
        <v>43947</v>
      </c>
      <c r="G131" s="1">
        <v>2020</v>
      </c>
      <c r="H131" s="5" t="s">
        <v>148</v>
      </c>
      <c r="I131" s="1" t="s">
        <v>68</v>
      </c>
      <c r="J131" s="1" t="b">
        <v>1</v>
      </c>
      <c r="K131" s="1">
        <v>33.796224000000002</v>
      </c>
      <c r="L131" s="1">
        <v>-78.995052999999999</v>
      </c>
      <c r="M131" s="2">
        <v>44297</v>
      </c>
      <c r="N131" s="1">
        <v>2021</v>
      </c>
      <c r="O131" s="3">
        <v>33.766930773194403</v>
      </c>
      <c r="P131" s="1">
        <v>59</v>
      </c>
      <c r="Q131" s="1">
        <f>IF(G131=N131,"same",0)</f>
        <v>0</v>
      </c>
      <c r="R131">
        <f>IF(B131=I131,1,0)</f>
        <v>1</v>
      </c>
    </row>
    <row r="132" spans="1:18" x14ac:dyDescent="0.2">
      <c r="A132" s="5" t="s">
        <v>148</v>
      </c>
      <c r="B132" s="1" t="s">
        <v>68</v>
      </c>
      <c r="C132" s="1" t="b">
        <v>1</v>
      </c>
      <c r="D132" s="1">
        <v>33.796224000000002</v>
      </c>
      <c r="E132" s="1">
        <v>-78.995052999999999</v>
      </c>
      <c r="F132" s="2">
        <v>44297</v>
      </c>
      <c r="G132" s="1">
        <v>2021</v>
      </c>
      <c r="H132" s="5" t="s">
        <v>147</v>
      </c>
      <c r="I132" s="1" t="s">
        <v>68</v>
      </c>
      <c r="J132" s="1" t="b">
        <v>1</v>
      </c>
      <c r="K132" s="1">
        <v>33.796501999999997</v>
      </c>
      <c r="L132" s="1">
        <v>-78.995351999999997</v>
      </c>
      <c r="M132" s="2">
        <v>43947</v>
      </c>
      <c r="N132" s="1">
        <v>2020</v>
      </c>
      <c r="O132" s="3">
        <v>33.766930773194403</v>
      </c>
      <c r="P132" s="1">
        <v>58</v>
      </c>
      <c r="Q132" s="1">
        <f>IF(G132=N132,"same",0)</f>
        <v>0</v>
      </c>
      <c r="R132">
        <f>IF(B132=I132,1,0)</f>
        <v>1</v>
      </c>
    </row>
    <row r="133" spans="1:18" x14ac:dyDescent="0.2">
      <c r="A133" s="5" t="s">
        <v>189</v>
      </c>
      <c r="B133" s="1" t="s">
        <v>26</v>
      </c>
      <c r="C133" s="1" t="b">
        <v>1</v>
      </c>
      <c r="D133" s="1">
        <v>33.805698</v>
      </c>
      <c r="E133" s="1">
        <v>-79.011111999999997</v>
      </c>
      <c r="F133" s="2">
        <v>44304</v>
      </c>
      <c r="G133" s="1">
        <v>2021</v>
      </c>
      <c r="H133" s="5" t="s">
        <v>143</v>
      </c>
      <c r="I133" s="1" t="s">
        <v>26</v>
      </c>
      <c r="J133" s="1" t="b">
        <v>1</v>
      </c>
      <c r="K133" s="1">
        <v>33.805076999999997</v>
      </c>
      <c r="L133" s="1">
        <v>-79.010813999999996</v>
      </c>
      <c r="M133" s="2">
        <v>44026</v>
      </c>
      <c r="N133" s="1">
        <v>2020</v>
      </c>
      <c r="O133" s="3">
        <v>35.654777581232302</v>
      </c>
      <c r="P133" s="1">
        <v>49</v>
      </c>
      <c r="Q133" s="1">
        <f>IF(G133=N133,"same",0)</f>
        <v>0</v>
      </c>
      <c r="R133">
        <f>IF(B133=I133,1,0)</f>
        <v>1</v>
      </c>
    </row>
    <row r="134" spans="1:18" x14ac:dyDescent="0.2">
      <c r="A134" s="5" t="s">
        <v>178</v>
      </c>
      <c r="B134" s="1" t="s">
        <v>20</v>
      </c>
      <c r="C134" s="1" t="b">
        <v>1</v>
      </c>
      <c r="D134" s="1">
        <v>33.797122000000002</v>
      </c>
      <c r="E134" s="1">
        <v>-79.003433999999999</v>
      </c>
      <c r="F134" s="2">
        <v>44301</v>
      </c>
      <c r="G134" s="1">
        <v>2021</v>
      </c>
      <c r="H134" s="5" t="s">
        <v>21</v>
      </c>
      <c r="I134" s="1" t="s">
        <v>20</v>
      </c>
      <c r="J134" s="1" t="b">
        <v>1</v>
      </c>
      <c r="K134" s="1">
        <v>33.797472999999997</v>
      </c>
      <c r="L134" s="1">
        <v>-79.003753000000003</v>
      </c>
      <c r="M134" s="2">
        <v>43929</v>
      </c>
      <c r="N134" s="1">
        <v>2020</v>
      </c>
      <c r="O134" s="3">
        <v>36.244079789176297</v>
      </c>
      <c r="P134" s="1">
        <v>66</v>
      </c>
      <c r="Q134" s="1">
        <f>IF(G134=N134,"same",0)</f>
        <v>0</v>
      </c>
      <c r="R134">
        <f>IF(B134=I134,1,0)</f>
        <v>1</v>
      </c>
    </row>
    <row r="135" spans="1:18" x14ac:dyDescent="0.2">
      <c r="A135" s="5" t="s">
        <v>137</v>
      </c>
      <c r="B135" s="1" t="s">
        <v>54</v>
      </c>
      <c r="C135" s="1" t="b">
        <v>1</v>
      </c>
      <c r="D135" s="1">
        <v>33.790945999999998</v>
      </c>
      <c r="E135" s="1">
        <v>-79.019131000000002</v>
      </c>
      <c r="F135" s="2">
        <v>43927</v>
      </c>
      <c r="G135" s="1">
        <v>2020</v>
      </c>
      <c r="H135" s="5" t="s">
        <v>55</v>
      </c>
      <c r="I135" s="1" t="s">
        <v>54</v>
      </c>
      <c r="J135" s="1" t="b">
        <v>1</v>
      </c>
      <c r="K135" s="1">
        <v>33.791603000000002</v>
      </c>
      <c r="L135" s="1">
        <v>-79.019467000000006</v>
      </c>
      <c r="M135" s="2">
        <v>44291</v>
      </c>
      <c r="N135" s="1">
        <v>2021</v>
      </c>
      <c r="O135" s="3">
        <v>39.868846291993002</v>
      </c>
      <c r="P135" s="1">
        <v>19</v>
      </c>
      <c r="Q135" s="1">
        <f>IF(G135=N135,"same",0)</f>
        <v>0</v>
      </c>
      <c r="R135">
        <f>IF(B135=I135,1,0)</f>
        <v>1</v>
      </c>
    </row>
    <row r="136" spans="1:18" x14ac:dyDescent="0.2">
      <c r="A136" s="5" t="s">
        <v>191</v>
      </c>
      <c r="B136" s="1" t="s">
        <v>105</v>
      </c>
      <c r="C136" s="1" t="b">
        <v>1</v>
      </c>
      <c r="D136" s="1">
        <v>33.704723000000001</v>
      </c>
      <c r="E136" s="1">
        <v>-78.923941999999997</v>
      </c>
      <c r="F136" s="2">
        <v>44343</v>
      </c>
      <c r="G136" s="1">
        <v>2021</v>
      </c>
      <c r="H136" s="5" t="s">
        <v>104</v>
      </c>
      <c r="I136" s="1" t="s">
        <v>105</v>
      </c>
      <c r="J136" s="1" t="b">
        <v>1</v>
      </c>
      <c r="K136" s="1">
        <v>33.7044</v>
      </c>
      <c r="L136" s="1">
        <v>-78.924300000000002</v>
      </c>
      <c r="M136" s="2">
        <v>43640</v>
      </c>
      <c r="N136" s="1">
        <v>2019</v>
      </c>
      <c r="O136" s="3">
        <v>40.401381709191497</v>
      </c>
      <c r="P136" s="1">
        <v>20</v>
      </c>
      <c r="Q136" s="1">
        <f>IF(G136=N136,"same",0)</f>
        <v>0</v>
      </c>
      <c r="R136">
        <f>IF(B136=I136,1,0)</f>
        <v>1</v>
      </c>
    </row>
    <row r="137" spans="1:18" x14ac:dyDescent="0.2">
      <c r="A137" s="5" t="s">
        <v>199</v>
      </c>
      <c r="B137" s="1" t="s">
        <v>17</v>
      </c>
      <c r="C137" s="1" t="b">
        <v>1</v>
      </c>
      <c r="D137" s="1">
        <v>33.833061000000001</v>
      </c>
      <c r="E137" s="1">
        <v>-79.045632999999995</v>
      </c>
      <c r="F137" s="2">
        <v>44346</v>
      </c>
      <c r="G137" s="1">
        <v>2021</v>
      </c>
      <c r="H137" s="5" t="s">
        <v>63</v>
      </c>
      <c r="I137" s="1" t="s">
        <v>17</v>
      </c>
      <c r="J137" s="1" t="b">
        <v>1</v>
      </c>
      <c r="K137" s="1">
        <v>33.832889000000002</v>
      </c>
      <c r="L137" s="1">
        <v>-79.046019999999999</v>
      </c>
      <c r="M137" s="2">
        <v>43965</v>
      </c>
      <c r="N137" s="1">
        <v>2020</v>
      </c>
      <c r="O137" s="3">
        <v>43.185699391379799</v>
      </c>
      <c r="P137" s="1">
        <v>18</v>
      </c>
      <c r="Q137" s="1">
        <f>IF(G137=N137,"same",0)</f>
        <v>0</v>
      </c>
      <c r="R137">
        <f>IF(B137=I137,1,0)</f>
        <v>1</v>
      </c>
    </row>
    <row r="138" spans="1:18" x14ac:dyDescent="0.2">
      <c r="A138" s="5" t="s">
        <v>172</v>
      </c>
      <c r="B138" s="1" t="s">
        <v>29</v>
      </c>
      <c r="C138" s="1" t="b">
        <v>1</v>
      </c>
      <c r="D138" s="1">
        <v>33.791820000000001</v>
      </c>
      <c r="E138" s="1">
        <v>-78.997298999999998</v>
      </c>
      <c r="F138" s="2">
        <v>44287</v>
      </c>
      <c r="G138" s="1">
        <v>2021</v>
      </c>
      <c r="H138" s="5" t="s">
        <v>30</v>
      </c>
      <c r="I138" s="1" t="s">
        <v>29</v>
      </c>
      <c r="J138" s="1" t="b">
        <v>1</v>
      </c>
      <c r="K138" s="1">
        <v>33.792226800000002</v>
      </c>
      <c r="L138" s="1">
        <v>-78.997713000000005</v>
      </c>
      <c r="M138" s="2">
        <v>43912</v>
      </c>
      <c r="N138" s="1">
        <v>2020</v>
      </c>
      <c r="O138" s="3">
        <v>46.837263328790499</v>
      </c>
      <c r="P138" s="1">
        <v>62</v>
      </c>
      <c r="Q138" s="1">
        <f>IF(G138=N138,"same",0)</f>
        <v>0</v>
      </c>
      <c r="R138">
        <f>IF(B138=I138,1,0)</f>
        <v>1</v>
      </c>
    </row>
    <row r="139" spans="1:18" x14ac:dyDescent="0.2">
      <c r="A139" s="5" t="s">
        <v>31</v>
      </c>
      <c r="B139" s="1" t="s">
        <v>32</v>
      </c>
      <c r="C139" s="1" t="b">
        <v>1</v>
      </c>
      <c r="D139" s="1">
        <v>33.807499999999997</v>
      </c>
      <c r="E139" s="1">
        <v>-79.013199999999998</v>
      </c>
      <c r="F139" s="2">
        <v>43559</v>
      </c>
      <c r="G139" s="1">
        <v>2019</v>
      </c>
      <c r="H139" s="5" t="s">
        <v>33</v>
      </c>
      <c r="I139" s="1" t="s">
        <v>32</v>
      </c>
      <c r="J139" s="1" t="b">
        <v>1</v>
      </c>
      <c r="K139" s="1">
        <v>33.807732000000001</v>
      </c>
      <c r="L139" s="1">
        <v>-79.012737000000001</v>
      </c>
      <c r="M139" s="2">
        <v>43945</v>
      </c>
      <c r="N139" s="1">
        <v>2020</v>
      </c>
      <c r="O139" s="3">
        <v>51.717565593201897</v>
      </c>
      <c r="P139" s="1">
        <v>41</v>
      </c>
      <c r="Q139" s="1">
        <f>IF(G139=N139,"same",0)</f>
        <v>0</v>
      </c>
      <c r="R139">
        <f>IF(B139=I139,1,0)</f>
        <v>1</v>
      </c>
    </row>
    <row r="140" spans="1:18" x14ac:dyDescent="0.2">
      <c r="A140" s="5" t="s">
        <v>173</v>
      </c>
      <c r="B140" s="1" t="s">
        <v>120</v>
      </c>
      <c r="C140" s="1" t="b">
        <v>1</v>
      </c>
      <c r="D140" s="1">
        <v>33.830691000000002</v>
      </c>
      <c r="E140" s="1">
        <v>-79.047960000000003</v>
      </c>
      <c r="F140" s="2">
        <v>44290</v>
      </c>
      <c r="G140" s="1">
        <v>2021</v>
      </c>
      <c r="H140" s="5" t="s">
        <v>121</v>
      </c>
      <c r="I140" s="1" t="s">
        <v>120</v>
      </c>
      <c r="J140" s="1" t="b">
        <v>1</v>
      </c>
      <c r="K140" s="1">
        <v>33.830129999999997</v>
      </c>
      <c r="L140" s="1">
        <v>-79.048447999999993</v>
      </c>
      <c r="M140" s="2">
        <v>43965</v>
      </c>
      <c r="N140" s="1">
        <v>2020</v>
      </c>
      <c r="O140" s="3">
        <v>55.542303993039802</v>
      </c>
      <c r="P140" s="1">
        <v>18</v>
      </c>
      <c r="Q140" s="1">
        <f>IF(G140=N140,"same",0)</f>
        <v>0</v>
      </c>
      <c r="R140">
        <f>IF(B140=I140,1,0)</f>
        <v>1</v>
      </c>
    </row>
    <row r="141" spans="1:18" x14ac:dyDescent="0.2">
      <c r="A141" s="5" t="s">
        <v>64</v>
      </c>
      <c r="B141" s="1" t="s">
        <v>65</v>
      </c>
      <c r="C141" s="1" t="b">
        <v>1</v>
      </c>
      <c r="D141" s="1">
        <v>33.828800000000001</v>
      </c>
      <c r="E141" s="1">
        <v>-79.057100000000005</v>
      </c>
      <c r="F141" s="2">
        <v>43583</v>
      </c>
      <c r="G141" s="1">
        <v>2019</v>
      </c>
      <c r="H141" s="5" t="s">
        <v>66</v>
      </c>
      <c r="I141" s="1" t="s">
        <v>65</v>
      </c>
      <c r="J141" s="1" t="b">
        <v>1</v>
      </c>
      <c r="K141" s="1">
        <v>33.828600000000002</v>
      </c>
      <c r="L141" s="1">
        <v>-79.057699999999997</v>
      </c>
      <c r="M141" s="2">
        <v>43926</v>
      </c>
      <c r="N141" s="1">
        <v>2020</v>
      </c>
      <c r="O141" s="3">
        <v>66.850486376713107</v>
      </c>
      <c r="P141" s="1">
        <v>18</v>
      </c>
      <c r="Q141" s="1">
        <f>IF(G141=N141,"same",0)</f>
        <v>0</v>
      </c>
      <c r="R141">
        <f>IF(B141=I141,1,0)</f>
        <v>1</v>
      </c>
    </row>
    <row r="142" spans="1:18" x14ac:dyDescent="0.2">
      <c r="A142" s="5" t="s">
        <v>50</v>
      </c>
      <c r="B142" s="1" t="s">
        <v>51</v>
      </c>
      <c r="C142" s="1" t="b">
        <v>1</v>
      </c>
      <c r="D142" s="1">
        <v>33.703513000000001</v>
      </c>
      <c r="E142" s="1">
        <v>-78.910343999999995</v>
      </c>
      <c r="F142" s="2">
        <v>43576</v>
      </c>
      <c r="G142" s="1">
        <v>2019</v>
      </c>
      <c r="H142" s="5" t="s">
        <v>52</v>
      </c>
      <c r="I142" s="1" t="s">
        <v>51</v>
      </c>
      <c r="J142" s="1" t="b">
        <v>1</v>
      </c>
      <c r="K142" s="1">
        <v>33.703563000000003</v>
      </c>
      <c r="L142" s="1">
        <v>-78.909679999999994</v>
      </c>
      <c r="M142" s="2">
        <v>43927</v>
      </c>
      <c r="N142" s="1">
        <v>2020</v>
      </c>
      <c r="O142" s="3">
        <v>73.841291646891705</v>
      </c>
      <c r="P142" s="1">
        <v>13</v>
      </c>
      <c r="Q142" s="1">
        <f>IF(G142=N142,"same",0)</f>
        <v>0</v>
      </c>
      <c r="R142">
        <f>IF(B142=I142,1,0)</f>
        <v>1</v>
      </c>
    </row>
    <row r="143" spans="1:18" x14ac:dyDescent="0.2">
      <c r="A143" s="5" t="s">
        <v>52</v>
      </c>
      <c r="B143" s="1" t="s">
        <v>51</v>
      </c>
      <c r="C143" s="1" t="b">
        <v>1</v>
      </c>
      <c r="D143" s="1">
        <v>33.703563000000003</v>
      </c>
      <c r="E143" s="1">
        <v>-78.909679999999994</v>
      </c>
      <c r="F143" s="2">
        <v>43927</v>
      </c>
      <c r="G143" s="1">
        <v>2020</v>
      </c>
      <c r="H143" s="5" t="s">
        <v>50</v>
      </c>
      <c r="I143" s="1" t="s">
        <v>51</v>
      </c>
      <c r="J143" s="1" t="b">
        <v>1</v>
      </c>
      <c r="K143" s="1">
        <v>33.703513000000001</v>
      </c>
      <c r="L143" s="1">
        <v>-78.910343999999995</v>
      </c>
      <c r="M143" s="2">
        <v>43576</v>
      </c>
      <c r="N143" s="1">
        <v>2019</v>
      </c>
      <c r="O143" s="3">
        <v>73.841291646891705</v>
      </c>
      <c r="P143" s="1">
        <v>13</v>
      </c>
      <c r="Q143" s="1">
        <f>IF(G143=N143,"same",0)</f>
        <v>0</v>
      </c>
      <c r="R143">
        <f>IF(B143=I143,1,0)</f>
        <v>1</v>
      </c>
    </row>
    <row r="144" spans="1:18" x14ac:dyDescent="0.2">
      <c r="A144" s="5" t="s">
        <v>188</v>
      </c>
      <c r="B144" s="1" t="s">
        <v>167</v>
      </c>
      <c r="C144" s="1" t="b">
        <v>1</v>
      </c>
      <c r="D144" s="1">
        <v>33.703248000000002</v>
      </c>
      <c r="E144" s="1">
        <v>-78.914732999999998</v>
      </c>
      <c r="F144" s="2">
        <v>44290</v>
      </c>
      <c r="G144" s="1">
        <v>2021</v>
      </c>
      <c r="H144" s="5" t="s">
        <v>166</v>
      </c>
      <c r="I144" s="1" t="s">
        <v>167</v>
      </c>
      <c r="J144" s="1" t="b">
        <v>1</v>
      </c>
      <c r="K144" s="1">
        <v>33.703076000000003</v>
      </c>
      <c r="L144" s="1">
        <v>-78.913713999999999</v>
      </c>
      <c r="M144" s="2">
        <v>43984</v>
      </c>
      <c r="N144" s="1">
        <v>2020</v>
      </c>
      <c r="O144" s="3">
        <v>113.367468320142</v>
      </c>
      <c r="P144" s="1">
        <v>22</v>
      </c>
      <c r="Q144" s="1">
        <f>IF(G144=N144,"same",0)</f>
        <v>0</v>
      </c>
      <c r="R144">
        <f>IF(B144=I144,1,0)</f>
        <v>1</v>
      </c>
    </row>
  </sheetData>
  <sortState xmlns:xlrd2="http://schemas.microsoft.com/office/spreadsheetml/2017/richdata2" ref="A2:R144">
    <sortCondition ref="R2:R144"/>
    <sortCondition descending="1" ref="Q2:Q144"/>
    <sortCondition ref="O2:O144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2022-07-31T16:09:55Z</dcterms:created>
  <dcterms:modified xsi:type="dcterms:W3CDTF">2022-07-31T16:26:57Z</dcterms:modified>
</cp:coreProperties>
</file>