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vi2\OneDrive\Desktop\Physik\Fortgeschr. Praktikum\V47---Molwaerme-von-Cu\"/>
    </mc:Choice>
  </mc:AlternateContent>
  <xr:revisionPtr revIDLastSave="0" documentId="8_{861A5D16-A11E-4FCB-BF2E-01410E49DA6B}" xr6:coauthVersionLast="47" xr6:coauthVersionMax="47" xr10:uidLastSave="{00000000-0000-0000-0000-000000000000}"/>
  <bookViews>
    <workbookView xWindow="19035" yWindow="0" windowWidth="9870" windowHeight="15585" xr2:uid="{4E3E2E45-D1CD-4E85-AAFB-7177304771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E24" i="1"/>
  <c r="E25" i="1"/>
  <c r="E26" i="1"/>
  <c r="E27" i="1"/>
  <c r="E28" i="1"/>
  <c r="E29" i="1"/>
  <c r="E30" i="1"/>
  <c r="E31" i="1"/>
  <c r="E32" i="1"/>
  <c r="E33" i="1"/>
  <c r="E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B10" i="1"/>
  <c r="B9" i="1"/>
  <c r="E6" i="1"/>
  <c r="E21" i="1"/>
  <c r="E22" i="1"/>
  <c r="E2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" i="1"/>
  <c r="G2" i="1"/>
</calcChain>
</file>

<file path=xl/sharedStrings.xml><?xml version="1.0" encoding="utf-8"?>
<sst xmlns="http://schemas.openxmlformats.org/spreadsheetml/2006/main" count="8" uniqueCount="8">
  <si>
    <t>R</t>
  </si>
  <si>
    <t>delta T</t>
  </si>
  <si>
    <t>C_p</t>
  </si>
  <si>
    <t>T_{start}</t>
  </si>
  <si>
    <t xml:space="preserve">R_start cu </t>
  </si>
  <si>
    <t>in s</t>
  </si>
  <si>
    <t>A_cu in mA</t>
  </si>
  <si>
    <t>V_cu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</si>
</sst>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9262-0525-4A9E-8EB0-85AC13487FD6}">
  <dimension ref="A1:I34"/>
  <sheetViews>
    <sheetView tabSelected="1" zoomScale="91" workbookViewId="0">
      <selection activeCell="B26" sqref="B26:B30"/>
    </sheetView>
  </sheetViews>
  <sheetFormatPr baseColWidth="10" defaultRowHeight="15" x14ac:dyDescent="0.25"/>
  <cols>
    <col min="5" max="5" width="32.7109375" customWidth="1"/>
  </cols>
  <sheetData>
    <row r="1" spans="1:9" x14ac:dyDescent="0.25">
      <c r="A1" t="s">
        <v>0</v>
      </c>
      <c r="B1" t="s">
        <v>5</v>
      </c>
      <c r="C1" t="s">
        <v>7</v>
      </c>
      <c r="D1" t="s">
        <v>6</v>
      </c>
      <c r="E1" t="s">
        <v>1</v>
      </c>
      <c r="F1" t="s">
        <v>2</v>
      </c>
      <c r="G1" t="s">
        <v>3</v>
      </c>
      <c r="H1" t="s">
        <v>4</v>
      </c>
    </row>
    <row r="2" spans="1:9" x14ac:dyDescent="0.25">
      <c r="A2" s="3">
        <v>27.3</v>
      </c>
      <c r="B2" s="4">
        <v>180</v>
      </c>
      <c r="C2" s="2">
        <v>16.09</v>
      </c>
      <c r="D2" s="3">
        <v>153.4</v>
      </c>
      <c r="E2" s="1">
        <f>0.00134*(A2-H2)^2+2.296*(A2-H2)</f>
        <v>5.5181184000000041</v>
      </c>
      <c r="G2">
        <f>0.00134*H2*H2+2.296*H2-243.02+273.15</f>
        <v>88.13121339999995</v>
      </c>
      <c r="H2">
        <v>24.9</v>
      </c>
      <c r="I2" s="4">
        <f>B3-B2</f>
        <v>129</v>
      </c>
    </row>
    <row r="3" spans="1:9" x14ac:dyDescent="0.25">
      <c r="A3" s="3">
        <v>28.6</v>
      </c>
      <c r="B3" s="4">
        <v>309</v>
      </c>
      <c r="C3" s="2">
        <v>16.11</v>
      </c>
      <c r="D3" s="3">
        <v>153.6</v>
      </c>
      <c r="E3" s="1">
        <f>0.00134*(A3-A3)^2+2.296*(A3-A2)</f>
        <v>2.9848000000000012</v>
      </c>
      <c r="I3" s="4">
        <f t="shared" ref="I3:I25" si="0">B4-B3</f>
        <v>51</v>
      </c>
    </row>
    <row r="4" spans="1:9" x14ac:dyDescent="0.25">
      <c r="A4" s="3">
        <v>29.2</v>
      </c>
      <c r="B4" s="4">
        <v>360</v>
      </c>
      <c r="C4" s="2">
        <v>15.92</v>
      </c>
      <c r="D4" s="3">
        <v>151.9</v>
      </c>
      <c r="E4" s="1">
        <f t="shared" ref="E4:E34" si="1">0.00134*(A4-A4)^2+2.296*(A4-A3)</f>
        <v>1.3775999999999951</v>
      </c>
      <c r="I4" s="4">
        <f t="shared" si="0"/>
        <v>370</v>
      </c>
    </row>
    <row r="5" spans="1:9" x14ac:dyDescent="0.25">
      <c r="A5" s="3">
        <v>33.299999999999997</v>
      </c>
      <c r="B5" s="4">
        <v>730</v>
      </c>
      <c r="C5" s="2">
        <v>16.07</v>
      </c>
      <c r="D5" s="3">
        <v>153</v>
      </c>
      <c r="E5" s="1">
        <f t="shared" si="1"/>
        <v>9.4135999999999935</v>
      </c>
      <c r="I5" s="4">
        <f t="shared" si="0"/>
        <v>430</v>
      </c>
    </row>
    <row r="6" spans="1:9" x14ac:dyDescent="0.25">
      <c r="A6" s="3">
        <v>37.799999999999997</v>
      </c>
      <c r="B6" s="4">
        <v>1160</v>
      </c>
      <c r="C6" s="2">
        <v>16.16</v>
      </c>
      <c r="D6" s="3">
        <v>153.6</v>
      </c>
      <c r="E6" s="1">
        <f>0.00134*(A6-A6)^2+2.296*(A6-A5)</f>
        <v>10.331999999999999</v>
      </c>
      <c r="I6" s="4">
        <f t="shared" si="0"/>
        <v>265</v>
      </c>
    </row>
    <row r="7" spans="1:9" x14ac:dyDescent="0.25">
      <c r="A7" s="3">
        <v>40.4</v>
      </c>
      <c r="B7" s="4">
        <v>1425</v>
      </c>
      <c r="C7" s="2">
        <v>16.190000000000001</v>
      </c>
      <c r="D7" s="3">
        <v>153.80000000000001</v>
      </c>
      <c r="E7" s="1">
        <f t="shared" si="1"/>
        <v>5.9696000000000025</v>
      </c>
      <c r="I7" s="4">
        <f t="shared" si="0"/>
        <v>249</v>
      </c>
    </row>
    <row r="8" spans="1:9" x14ac:dyDescent="0.25">
      <c r="A8" s="3">
        <v>42.7</v>
      </c>
      <c r="B8" s="4">
        <v>1674</v>
      </c>
      <c r="C8" s="2">
        <v>16.22</v>
      </c>
      <c r="D8" s="3">
        <v>154</v>
      </c>
      <c r="E8" s="1">
        <f t="shared" si="1"/>
        <v>5.280800000000009</v>
      </c>
      <c r="I8" s="4">
        <f t="shared" si="0"/>
        <v>252</v>
      </c>
    </row>
    <row r="9" spans="1:9" x14ac:dyDescent="0.25">
      <c r="A9" s="3">
        <v>45.1</v>
      </c>
      <c r="B9" s="4">
        <f>32*60+6</f>
        <v>1926</v>
      </c>
      <c r="C9" s="2">
        <v>16.239999999999998</v>
      </c>
      <c r="D9" s="3">
        <v>154.19999999999999</v>
      </c>
      <c r="E9" s="1">
        <f t="shared" si="1"/>
        <v>5.5103999999999962</v>
      </c>
      <c r="I9" s="4">
        <f t="shared" si="0"/>
        <v>264</v>
      </c>
    </row>
    <row r="10" spans="1:9" x14ac:dyDescent="0.25">
      <c r="A10" s="3">
        <v>47.5</v>
      </c>
      <c r="B10" s="4">
        <f>36*60+30</f>
        <v>2190</v>
      </c>
      <c r="C10" s="2">
        <v>16.27</v>
      </c>
      <c r="D10" s="3">
        <v>154.30000000000001</v>
      </c>
      <c r="E10" s="1">
        <f t="shared" si="1"/>
        <v>5.5103999999999962</v>
      </c>
      <c r="I10" s="4">
        <f t="shared" si="0"/>
        <v>264</v>
      </c>
    </row>
    <row r="11" spans="1:9" x14ac:dyDescent="0.25">
      <c r="A11" s="3">
        <v>50</v>
      </c>
      <c r="B11" s="4">
        <v>2454</v>
      </c>
      <c r="C11" s="2">
        <v>16.29</v>
      </c>
      <c r="D11" s="3">
        <v>154.4</v>
      </c>
      <c r="E11" s="1">
        <f t="shared" si="1"/>
        <v>5.7399999999999993</v>
      </c>
      <c r="I11" s="4">
        <f t="shared" si="0"/>
        <v>243</v>
      </c>
    </row>
    <row r="12" spans="1:9" x14ac:dyDescent="0.25">
      <c r="A12" s="3">
        <v>52.3</v>
      </c>
      <c r="B12" s="4">
        <v>2697</v>
      </c>
      <c r="C12" s="2">
        <v>16.3</v>
      </c>
      <c r="D12" s="3">
        <v>154.5</v>
      </c>
      <c r="E12" s="1">
        <f t="shared" si="1"/>
        <v>5.2807999999999931</v>
      </c>
      <c r="I12" s="4">
        <f t="shared" si="0"/>
        <v>299</v>
      </c>
    </row>
    <row r="13" spans="1:9" x14ac:dyDescent="0.25">
      <c r="A13" s="3">
        <v>55.1</v>
      </c>
      <c r="B13" s="4">
        <v>2996</v>
      </c>
      <c r="C13" s="2">
        <v>16.309999999999999</v>
      </c>
      <c r="D13" s="3">
        <v>154.69999999999999</v>
      </c>
      <c r="E13" s="1">
        <f t="shared" si="1"/>
        <v>6.4288000000000096</v>
      </c>
      <c r="I13" s="4">
        <f t="shared" si="0"/>
        <v>292</v>
      </c>
    </row>
    <row r="14" spans="1:9" x14ac:dyDescent="0.25">
      <c r="A14" s="3">
        <v>57.6</v>
      </c>
      <c r="B14" s="4">
        <v>3288</v>
      </c>
      <c r="C14" s="2">
        <v>16.329999999999998</v>
      </c>
      <c r="D14" s="3">
        <v>154.69999999999999</v>
      </c>
      <c r="E14" s="1">
        <f t="shared" si="1"/>
        <v>5.7399999999999993</v>
      </c>
      <c r="I14" s="4">
        <f t="shared" si="0"/>
        <v>318</v>
      </c>
    </row>
    <row r="15" spans="1:9" x14ac:dyDescent="0.25">
      <c r="A15" s="3">
        <v>59.6</v>
      </c>
      <c r="B15" s="4">
        <v>3606</v>
      </c>
      <c r="C15" s="2">
        <v>16.34</v>
      </c>
      <c r="D15" s="3">
        <v>154.80000000000001</v>
      </c>
      <c r="E15" s="1">
        <f t="shared" si="1"/>
        <v>4.5919999999999996</v>
      </c>
      <c r="I15" s="4">
        <f t="shared" si="0"/>
        <v>102</v>
      </c>
    </row>
    <row r="16" spans="1:9" x14ac:dyDescent="0.25">
      <c r="A16" s="3">
        <v>61</v>
      </c>
      <c r="B16" s="4">
        <v>3708</v>
      </c>
      <c r="C16" s="2">
        <v>16.34</v>
      </c>
      <c r="D16" s="3">
        <v>154.80000000000001</v>
      </c>
      <c r="E16" s="1">
        <f t="shared" si="1"/>
        <v>3.2143999999999964</v>
      </c>
      <c r="I16" s="4">
        <f t="shared" si="0"/>
        <v>334</v>
      </c>
    </row>
    <row r="17" spans="1:9" x14ac:dyDescent="0.25">
      <c r="A17" s="3">
        <v>64.099999999999994</v>
      </c>
      <c r="B17" s="4">
        <v>4042</v>
      </c>
      <c r="C17" s="2">
        <v>16.36</v>
      </c>
      <c r="D17" s="3">
        <v>154.9</v>
      </c>
      <c r="E17" s="1">
        <f t="shared" si="1"/>
        <v>7.1175999999999862</v>
      </c>
      <c r="I17" s="4">
        <f t="shared" si="0"/>
        <v>327</v>
      </c>
    </row>
    <row r="18" spans="1:9" x14ac:dyDescent="0.25">
      <c r="A18" s="3">
        <v>67.2</v>
      </c>
      <c r="B18" s="4">
        <v>4369</v>
      </c>
      <c r="C18" s="2">
        <v>16.37</v>
      </c>
      <c r="D18" s="3">
        <v>155</v>
      </c>
      <c r="E18" s="1">
        <f t="shared" si="1"/>
        <v>7.117600000000019</v>
      </c>
      <c r="I18" s="4">
        <f t="shared" si="0"/>
        <v>343</v>
      </c>
    </row>
    <row r="19" spans="1:9" x14ac:dyDescent="0.25">
      <c r="A19" s="3">
        <v>69.900000000000006</v>
      </c>
      <c r="B19" s="4">
        <v>4712</v>
      </c>
      <c r="C19" s="2">
        <v>16.37</v>
      </c>
      <c r="D19" s="3">
        <v>155</v>
      </c>
      <c r="E19" s="1">
        <f t="shared" si="1"/>
        <v>6.1992000000000056</v>
      </c>
      <c r="I19" s="4">
        <f t="shared" si="0"/>
        <v>513</v>
      </c>
    </row>
    <row r="20" spans="1:9" x14ac:dyDescent="0.25">
      <c r="A20" s="3">
        <v>73.8</v>
      </c>
      <c r="B20" s="4">
        <v>5225</v>
      </c>
      <c r="C20" s="2">
        <v>16.38</v>
      </c>
      <c r="D20" s="3">
        <v>155.1</v>
      </c>
      <c r="E20" s="1">
        <f t="shared" si="1"/>
        <v>8.9543999999999802</v>
      </c>
      <c r="I20" s="4">
        <f t="shared" si="0"/>
        <v>387</v>
      </c>
    </row>
    <row r="21" spans="1:9" x14ac:dyDescent="0.25">
      <c r="A21" s="3">
        <v>77</v>
      </c>
      <c r="B21" s="4">
        <v>5612</v>
      </c>
      <c r="C21" s="2">
        <v>16.38</v>
      </c>
      <c r="D21" s="3">
        <v>155.19999999999999</v>
      </c>
      <c r="E21" s="1">
        <f>0.00134*(A21-A21)^2+2.296*(A21-A20)</f>
        <v>7.3472000000000062</v>
      </c>
      <c r="I21" s="4">
        <f t="shared" si="0"/>
        <v>368</v>
      </c>
    </row>
    <row r="22" spans="1:9" x14ac:dyDescent="0.25">
      <c r="A22" s="3">
        <v>80</v>
      </c>
      <c r="B22" s="4">
        <v>5980</v>
      </c>
      <c r="C22" s="2">
        <v>16.39</v>
      </c>
      <c r="D22" s="3">
        <v>155.19999999999999</v>
      </c>
      <c r="E22" s="1">
        <f t="shared" si="1"/>
        <v>6.8879999999999999</v>
      </c>
      <c r="I22" s="4">
        <f t="shared" si="0"/>
        <v>449</v>
      </c>
    </row>
    <row r="23" spans="1:9" x14ac:dyDescent="0.25">
      <c r="A23" s="3">
        <v>83.6</v>
      </c>
      <c r="B23" s="4">
        <v>6429</v>
      </c>
      <c r="C23" s="2">
        <v>16.39</v>
      </c>
      <c r="D23" s="3">
        <v>155.19999999999999</v>
      </c>
      <c r="E23" s="1">
        <f t="shared" si="1"/>
        <v>8.2655999999999867</v>
      </c>
      <c r="I23" s="4">
        <f t="shared" si="0"/>
        <v>579</v>
      </c>
    </row>
    <row r="24" spans="1:9" x14ac:dyDescent="0.25">
      <c r="A24" s="3">
        <v>87.4</v>
      </c>
      <c r="B24" s="4">
        <v>7008</v>
      </c>
      <c r="C24" s="2">
        <v>16.39</v>
      </c>
      <c r="D24" s="3">
        <v>155.30000000000001</v>
      </c>
      <c r="E24" s="1">
        <f t="shared" si="1"/>
        <v>8.724800000000025</v>
      </c>
      <c r="I24" s="4">
        <f t="shared" si="0"/>
        <v>432</v>
      </c>
    </row>
    <row r="25" spans="1:9" x14ac:dyDescent="0.25">
      <c r="A25" s="3">
        <v>91.5</v>
      </c>
      <c r="B25" s="4">
        <v>7440</v>
      </c>
      <c r="C25" s="2">
        <v>16.39</v>
      </c>
      <c r="D25" s="3">
        <v>155.30000000000001</v>
      </c>
      <c r="E25" s="1">
        <f t="shared" si="1"/>
        <v>9.4135999999999864</v>
      </c>
      <c r="I25" s="4">
        <f t="shared" si="0"/>
        <v>594</v>
      </c>
    </row>
    <row r="26" spans="1:9" x14ac:dyDescent="0.25">
      <c r="A26" s="3">
        <v>96</v>
      </c>
      <c r="B26" s="4">
        <v>8034</v>
      </c>
      <c r="C26" s="2">
        <v>16.39</v>
      </c>
      <c r="D26" s="3">
        <v>155.4</v>
      </c>
      <c r="E26" s="1">
        <f t="shared" si="1"/>
        <v>10.331999999999999</v>
      </c>
    </row>
    <row r="27" spans="1:9" x14ac:dyDescent="0.25">
      <c r="A27" s="3">
        <v>100</v>
      </c>
      <c r="B27" s="4">
        <v>8541</v>
      </c>
      <c r="C27" s="2">
        <v>16.38</v>
      </c>
      <c r="D27" s="3">
        <v>155.30000000000001</v>
      </c>
      <c r="E27" s="1">
        <f t="shared" si="1"/>
        <v>9.1839999999999993</v>
      </c>
    </row>
    <row r="28" spans="1:9" x14ac:dyDescent="0.25">
      <c r="A28" s="3">
        <v>104</v>
      </c>
      <c r="B28" s="4">
        <v>9032</v>
      </c>
      <c r="C28" s="2">
        <v>16.38</v>
      </c>
      <c r="D28" s="3">
        <v>155.30000000000001</v>
      </c>
      <c r="E28" s="1">
        <f t="shared" si="1"/>
        <v>9.1839999999999993</v>
      </c>
    </row>
    <row r="29" spans="1:9" x14ac:dyDescent="0.25">
      <c r="B29" s="4"/>
      <c r="E29" s="1">
        <f t="shared" si="1"/>
        <v>-238.78399999999999</v>
      </c>
    </row>
    <row r="30" spans="1:9" x14ac:dyDescent="0.25">
      <c r="B30" s="4"/>
      <c r="E30" s="1">
        <f t="shared" si="1"/>
        <v>0</v>
      </c>
    </row>
    <row r="31" spans="1:9" x14ac:dyDescent="0.25">
      <c r="E31" s="1">
        <f t="shared" si="1"/>
        <v>0</v>
      </c>
    </row>
    <row r="32" spans="1:9" x14ac:dyDescent="0.25">
      <c r="E32" s="1">
        <f t="shared" si="1"/>
        <v>0</v>
      </c>
    </row>
    <row r="33" spans="5:5" x14ac:dyDescent="0.25">
      <c r="E33" s="1">
        <f t="shared" si="1"/>
        <v>0</v>
      </c>
    </row>
    <row r="34" spans="5:5" x14ac:dyDescent="0.25">
      <c r="E34" s="1">
        <f t="shared" si="1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Jan Lucca Viola</cp:lastModifiedBy>
  <dcterms:created xsi:type="dcterms:W3CDTF">2024-05-06T09:07:50Z</dcterms:created>
  <dcterms:modified xsi:type="dcterms:W3CDTF">2024-05-06T13:18:58Z</dcterms:modified>
</cp:coreProperties>
</file>