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503---Millikanversuch\"/>
    </mc:Choice>
  </mc:AlternateContent>
  <xr:revisionPtr revIDLastSave="0" documentId="13_ncr:1_{D04DDACE-D035-4AAE-9DB1-4EFAF846F550}" xr6:coauthVersionLast="47" xr6:coauthVersionMax="47" xr10:uidLastSave="{00000000-0000-0000-0000-000000000000}"/>
  <bookViews>
    <workbookView xWindow="-120" yWindow="-120" windowWidth="29040" windowHeight="15720" xr2:uid="{BA983683-8009-4788-AAA2-415E60FF4D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1" i="1"/>
  <c r="L5" i="1"/>
  <c r="L2" i="1"/>
  <c r="K5" i="1"/>
  <c r="K8" i="1"/>
  <c r="K11" i="1"/>
  <c r="K14" i="1"/>
  <c r="K17" i="1"/>
  <c r="J5" i="1"/>
  <c r="J11" i="1"/>
  <c r="J17" i="1"/>
  <c r="J2" i="1"/>
  <c r="K2" i="1"/>
  <c r="I17" i="1"/>
  <c r="I11" i="1"/>
  <c r="I8" i="1"/>
  <c r="I2" i="1"/>
  <c r="H2" i="1"/>
  <c r="H5" i="1"/>
  <c r="H8" i="1"/>
  <c r="H11" i="1"/>
  <c r="H17" i="1"/>
  <c r="G17" i="1"/>
  <c r="G11" i="1"/>
  <c r="G8" i="1"/>
  <c r="G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G14" i="1" s="1"/>
  <c r="E16" i="1"/>
  <c r="E17" i="1"/>
  <c r="E18" i="1"/>
  <c r="E19" i="1"/>
  <c r="E2" i="1"/>
  <c r="I5" i="1" l="1"/>
  <c r="H14" i="1"/>
  <c r="I14" i="1" s="1"/>
</calcChain>
</file>

<file path=xl/sharedStrings.xml><?xml version="1.0" encoding="utf-8"?>
<sst xmlns="http://schemas.openxmlformats.org/spreadsheetml/2006/main" count="10" uniqueCount="10">
  <si>
    <t>tauf</t>
  </si>
  <si>
    <t>tab</t>
  </si>
  <si>
    <t>t0</t>
  </si>
  <si>
    <t>vauf</t>
  </si>
  <si>
    <t>vab</t>
  </si>
  <si>
    <t>Vauf</t>
  </si>
  <si>
    <t>Vab</t>
  </si>
  <si>
    <t>Vab-Vauf</t>
  </si>
  <si>
    <t>v0</t>
  </si>
  <si>
    <t>2v0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</si>
</sst>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BB7A-7E4F-48F9-AC88-9BF73DBFB7CC}">
  <dimension ref="A1:L19"/>
  <sheetViews>
    <sheetView tabSelected="1" workbookViewId="0">
      <selection activeCell="L18" sqref="L18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5">
      <c r="A2">
        <v>1</v>
      </c>
      <c r="B2" s="1">
        <v>1.88</v>
      </c>
      <c r="C2" s="1">
        <v>1.51</v>
      </c>
      <c r="D2">
        <v>92.45</v>
      </c>
      <c r="E2">
        <f>0.5/B2</f>
        <v>0.26595744680851063</v>
      </c>
      <c r="F2">
        <f>0.5/C2</f>
        <v>0.33112582781456956</v>
      </c>
      <c r="G2">
        <f>AVERAGE(E2:E4)</f>
        <v>0.18896894192402466</v>
      </c>
      <c r="H2">
        <f>AVERAGE(F2:F4)</f>
        <v>0.23488844392961872</v>
      </c>
      <c r="I2">
        <f>H2-G2</f>
        <v>4.5919502005594054E-2</v>
      </c>
      <c r="J2">
        <f>0.5/D2</f>
        <v>5.4083288263926449E-3</v>
      </c>
      <c r="K2">
        <f>2*J2</f>
        <v>1.081665765278529E-2</v>
      </c>
      <c r="L2">
        <f>K2/I2</f>
        <v>0.23555694596747961</v>
      </c>
    </row>
    <row r="3" spans="1:12" x14ac:dyDescent="0.25">
      <c r="B3" s="1">
        <v>5.67</v>
      </c>
      <c r="C3" s="1">
        <v>1.82</v>
      </c>
      <c r="E3">
        <f t="shared" ref="E3:E19" si="0">0.5/B3</f>
        <v>8.8183421516754845E-2</v>
      </c>
      <c r="F3">
        <f t="shared" ref="F3:F19" si="1">0.5/C3</f>
        <v>0.27472527472527469</v>
      </c>
    </row>
    <row r="4" spans="1:12" x14ac:dyDescent="0.25">
      <c r="B4" s="1">
        <v>2.35</v>
      </c>
      <c r="C4" s="1">
        <v>5.0599999999999996</v>
      </c>
      <c r="E4">
        <f t="shared" si="0"/>
        <v>0.21276595744680851</v>
      </c>
      <c r="F4">
        <f t="shared" si="1"/>
        <v>9.881422924901187E-2</v>
      </c>
    </row>
    <row r="5" spans="1:12" x14ac:dyDescent="0.25">
      <c r="A5">
        <v>2</v>
      </c>
      <c r="B5" s="1">
        <v>4.99</v>
      </c>
      <c r="C5" s="1">
        <v>5.17</v>
      </c>
      <c r="D5">
        <v>105.44</v>
      </c>
      <c r="E5">
        <f t="shared" si="0"/>
        <v>0.1002004008016032</v>
      </c>
      <c r="F5">
        <f t="shared" si="1"/>
        <v>9.6711798839458421E-2</v>
      </c>
      <c r="G5">
        <f>AVERAGE(E5:E7)</f>
        <v>0.10280794014086876</v>
      </c>
      <c r="H5">
        <f>AVERAGE(F5:F7)</f>
        <v>0.12055890632559745</v>
      </c>
      <c r="I5">
        <f>H5-G5</f>
        <v>1.7750966184728684E-2</v>
      </c>
      <c r="J5">
        <f t="shared" ref="J5:J17" si="2">0.5/D5</f>
        <v>4.7420333839150227E-3</v>
      </c>
      <c r="K5">
        <f t="shared" ref="K5:K17" si="3">2*J5</f>
        <v>9.4840667678300454E-3</v>
      </c>
      <c r="L5">
        <f>K5/I5</f>
        <v>0.53428453804330234</v>
      </c>
    </row>
    <row r="6" spans="1:12" x14ac:dyDescent="0.25">
      <c r="B6" s="1">
        <v>5.0599999999999996</v>
      </c>
      <c r="C6" s="1">
        <v>4.62</v>
      </c>
      <c r="E6">
        <f t="shared" si="0"/>
        <v>9.881422924901187E-2</v>
      </c>
      <c r="F6">
        <f t="shared" si="1"/>
        <v>0.10822510822510822</v>
      </c>
    </row>
    <row r="7" spans="1:12" x14ac:dyDescent="0.25">
      <c r="B7" s="1">
        <v>4.57</v>
      </c>
      <c r="C7" s="1">
        <v>3.19</v>
      </c>
      <c r="E7">
        <f t="shared" si="0"/>
        <v>0.10940919037199125</v>
      </c>
      <c r="F7">
        <f t="shared" si="1"/>
        <v>0.15673981191222572</v>
      </c>
    </row>
    <row r="8" spans="1:12" x14ac:dyDescent="0.25">
      <c r="A8">
        <v>3</v>
      </c>
      <c r="B8" s="1">
        <v>4.9800000000000004</v>
      </c>
      <c r="C8" s="1">
        <v>4.93</v>
      </c>
      <c r="E8">
        <f t="shared" si="0"/>
        <v>0.1004016064257028</v>
      </c>
      <c r="F8">
        <f t="shared" si="1"/>
        <v>0.10141987829614606</v>
      </c>
      <c r="G8">
        <f>AVERAGE(E8:E10)</f>
        <v>9.7789066788566428E-2</v>
      </c>
      <c r="H8">
        <f>AVERAGE(F8:F10)</f>
        <v>0.11253508718011761</v>
      </c>
      <c r="I8">
        <f>H8-G8</f>
        <v>1.4746020391551179E-2</v>
      </c>
      <c r="J8">
        <v>0</v>
      </c>
      <c r="K8">
        <f t="shared" si="3"/>
        <v>0</v>
      </c>
    </row>
    <row r="9" spans="1:12" x14ac:dyDescent="0.25">
      <c r="B9" s="1">
        <v>5.79</v>
      </c>
      <c r="C9" s="1">
        <v>4.4000000000000004</v>
      </c>
      <c r="E9">
        <f t="shared" si="0"/>
        <v>8.6355785837651119E-2</v>
      </c>
      <c r="F9">
        <f t="shared" si="1"/>
        <v>0.11363636363636363</v>
      </c>
    </row>
    <row r="10" spans="1:12" x14ac:dyDescent="0.25">
      <c r="B10" s="1">
        <v>4.6900000000000004</v>
      </c>
      <c r="C10" s="1">
        <v>4.08</v>
      </c>
      <c r="E10">
        <f t="shared" si="0"/>
        <v>0.10660980810234541</v>
      </c>
      <c r="F10">
        <f t="shared" si="1"/>
        <v>0.12254901960784313</v>
      </c>
    </row>
    <row r="11" spans="1:12" x14ac:dyDescent="0.25">
      <c r="A11">
        <v>4</v>
      </c>
      <c r="B11" s="1">
        <v>8.85</v>
      </c>
      <c r="C11" s="1">
        <v>4.55</v>
      </c>
      <c r="D11">
        <v>21.89</v>
      </c>
      <c r="E11">
        <f t="shared" si="0"/>
        <v>5.6497175141242938E-2</v>
      </c>
      <c r="F11">
        <f t="shared" si="1"/>
        <v>0.10989010989010989</v>
      </c>
      <c r="G11">
        <f>AVERAGE(E11:E13)</f>
        <v>5.8790255201022899E-2</v>
      </c>
      <c r="H11">
        <f>AVERAGE(F11:F13)</f>
        <v>0.10417485436168046</v>
      </c>
      <c r="I11">
        <f>H11-G11</f>
        <v>4.5384599160657561E-2</v>
      </c>
      <c r="J11">
        <f t="shared" si="2"/>
        <v>2.2841480127912289E-2</v>
      </c>
      <c r="K11">
        <f t="shared" si="3"/>
        <v>4.5682960255824578E-2</v>
      </c>
      <c r="L11">
        <f>K11/I11</f>
        <v>1.0065740603791793</v>
      </c>
    </row>
    <row r="12" spans="1:12" x14ac:dyDescent="0.25">
      <c r="B12" s="1">
        <v>8.19</v>
      </c>
      <c r="C12" s="1">
        <v>4.9400000000000004</v>
      </c>
      <c r="E12">
        <f t="shared" si="0"/>
        <v>6.1050061050061055E-2</v>
      </c>
      <c r="F12">
        <f t="shared" si="1"/>
        <v>0.10121457489878542</v>
      </c>
    </row>
    <row r="13" spans="1:12" x14ac:dyDescent="0.25">
      <c r="B13" s="1">
        <v>8.5</v>
      </c>
      <c r="C13" s="1">
        <v>4.93</v>
      </c>
      <c r="E13">
        <f t="shared" si="0"/>
        <v>5.8823529411764705E-2</v>
      </c>
      <c r="F13">
        <f t="shared" si="1"/>
        <v>0.10141987829614606</v>
      </c>
    </row>
    <row r="14" spans="1:12" x14ac:dyDescent="0.25">
      <c r="A14">
        <v>5</v>
      </c>
      <c r="B14" s="1">
        <v>5.47</v>
      </c>
      <c r="C14" s="1">
        <v>4.88</v>
      </c>
      <c r="E14">
        <f t="shared" si="0"/>
        <v>9.1407678244972576E-2</v>
      </c>
      <c r="F14">
        <f t="shared" si="1"/>
        <v>0.10245901639344263</v>
      </c>
      <c r="G14">
        <f>AVERAGE(E14:E16)</f>
        <v>8.9411490754795875E-2</v>
      </c>
      <c r="H14">
        <f>AVERAGE(F14:F16)</f>
        <v>9.9033563386788301E-2</v>
      </c>
      <c r="I14">
        <f>H14-G14</f>
        <v>9.622072631992426E-3</v>
      </c>
      <c r="J14">
        <v>0</v>
      </c>
      <c r="K14">
        <f t="shared" si="3"/>
        <v>0</v>
      </c>
    </row>
    <row r="15" spans="1:12" x14ac:dyDescent="0.25">
      <c r="B15" s="1">
        <v>5.9</v>
      </c>
      <c r="C15" s="1">
        <v>5.25</v>
      </c>
      <c r="E15">
        <f t="shared" si="0"/>
        <v>8.4745762711864403E-2</v>
      </c>
      <c r="F15">
        <f t="shared" si="1"/>
        <v>9.5238095238095233E-2</v>
      </c>
    </row>
    <row r="16" spans="1:12" x14ac:dyDescent="0.25">
      <c r="B16" s="1">
        <v>5.43</v>
      </c>
      <c r="C16" s="1">
        <v>5.03</v>
      </c>
      <c r="E16">
        <f t="shared" si="0"/>
        <v>9.2081031307550645E-2</v>
      </c>
      <c r="F16">
        <f t="shared" si="1"/>
        <v>9.940357852882703E-2</v>
      </c>
    </row>
    <row r="17" spans="1:12" x14ac:dyDescent="0.25">
      <c r="A17">
        <v>6</v>
      </c>
      <c r="B17" s="1">
        <v>11.88</v>
      </c>
      <c r="C17" s="1">
        <v>7.72</v>
      </c>
      <c r="D17">
        <v>48.65</v>
      </c>
      <c r="E17">
        <f t="shared" si="0"/>
        <v>4.2087542087542083E-2</v>
      </c>
      <c r="F17">
        <f t="shared" si="1"/>
        <v>6.476683937823835E-2</v>
      </c>
      <c r="G17">
        <f>AVERAGE(E17:E19)</f>
        <v>4.6619337513698622E-2</v>
      </c>
      <c r="H17">
        <f>AVERAGE(F17:F19)</f>
        <v>6.2672479774745216E-2</v>
      </c>
      <c r="I17">
        <f>H17-G17</f>
        <v>1.6053142261046593E-2</v>
      </c>
      <c r="J17">
        <f t="shared" si="2"/>
        <v>1.0277492291880781E-2</v>
      </c>
      <c r="K17">
        <f t="shared" si="3"/>
        <v>2.0554984583761562E-2</v>
      </c>
      <c r="L17">
        <f>K17/I17</f>
        <v>1.2804337150639236</v>
      </c>
    </row>
    <row r="18" spans="1:12" x14ac:dyDescent="0.25">
      <c r="B18" s="1">
        <v>10.59</v>
      </c>
      <c r="C18" s="1">
        <v>8.43</v>
      </c>
      <c r="E18">
        <f t="shared" si="0"/>
        <v>4.7214353163361665E-2</v>
      </c>
      <c r="F18">
        <f t="shared" si="1"/>
        <v>5.9311981020166077E-2</v>
      </c>
    </row>
    <row r="19" spans="1:12" x14ac:dyDescent="0.25">
      <c r="B19" s="1">
        <v>9.89</v>
      </c>
      <c r="C19" s="1">
        <v>7.82</v>
      </c>
      <c r="E19">
        <f t="shared" si="0"/>
        <v>5.0556117290192111E-2</v>
      </c>
      <c r="F19">
        <f t="shared" si="1"/>
        <v>6.3938618925831206E-2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2023-05-06T20:16:37Z</dcterms:created>
  <dcterms:modified xsi:type="dcterms:W3CDTF">2023-05-20T19:35:27Z</dcterms:modified>
</cp:coreProperties>
</file>