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66925"/>
  <mc:AlternateContent xmlns:mc="http://schemas.openxmlformats.org/markup-compatibility/2006">
    <mc:Choice Requires="x15">
      <x15ac:absPath xmlns:x15ac="http://schemas.microsoft.com/office/spreadsheetml/2010/11/ac" url="C:\Users\Celz\Desktop\"/>
    </mc:Choice>
  </mc:AlternateContent>
  <xr:revisionPtr revIDLastSave="0" documentId="13_ncr:1_{BA335FC2-51E1-4FC8-AFFF-CAAB9BA0FCDA}" xr6:coauthVersionLast="45" xr6:coauthVersionMax="47" xr10:uidLastSave="{00000000-0000-0000-0000-000000000000}"/>
  <bookViews>
    <workbookView xWindow="-108" yWindow="-108" windowWidth="23256" windowHeight="12456" xr2:uid="{00000000-000D-0000-FFFF-FFFF00000000}"/>
  </bookViews>
  <sheets>
    <sheet name="Faculty with Designation" sheetId="1" r:id="rId1"/>
  </sheets>
  <definedNames>
    <definedName name="_xlnm.Print_Area" localSheetId="0">'Faculty with Designation'!$A$1:$S$75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P43" i="1" l="1"/>
  <c r="O43" i="1"/>
  <c r="N43" i="1"/>
  <c r="Q38" i="1" l="1"/>
  <c r="Q34" i="1"/>
  <c r="Q33" i="1"/>
  <c r="Q26" i="1"/>
  <c r="Q22" i="1"/>
  <c r="R66" i="1"/>
  <c r="P65" i="1"/>
  <c r="O65" i="1"/>
  <c r="N65" i="1"/>
  <c r="P63" i="1"/>
  <c r="O63" i="1"/>
  <c r="N63" i="1"/>
  <c r="Q60" i="1"/>
  <c r="Q59" i="1"/>
  <c r="Q48" i="1"/>
  <c r="A72" i="1"/>
  <c r="G72" i="1"/>
  <c r="Q43" i="1" l="1"/>
  <c r="Q63" i="1"/>
  <c r="S63" i="1" s="1"/>
  <c r="Q65" i="1"/>
  <c r="S65" i="1" s="1"/>
  <c r="S66" i="1" l="1"/>
</calcChain>
</file>

<file path=xl/sharedStrings.xml><?xml version="1.0" encoding="utf-8"?>
<sst xmlns="http://schemas.openxmlformats.org/spreadsheetml/2006/main" count="120" uniqueCount="89">
  <si>
    <t>INDIVIDUAL OFFICE PERFORMANCE COMMITMENT AND REVIEW (IPCR)</t>
  </si>
  <si>
    <t xml:space="preserve">Date </t>
  </si>
  <si>
    <t>Reviewed by:</t>
  </si>
  <si>
    <t xml:space="preserve">Approved: </t>
  </si>
  <si>
    <t>NELSON P. CABRAL, Ed.D.</t>
  </si>
  <si>
    <t>Date</t>
  </si>
  <si>
    <t>President</t>
  </si>
  <si>
    <t>Outstanding</t>
  </si>
  <si>
    <t>Very Satisfactory</t>
  </si>
  <si>
    <t>Satisfactory</t>
  </si>
  <si>
    <t>Unsatisfactory</t>
  </si>
  <si>
    <t>Poor</t>
  </si>
  <si>
    <t>STATEMENT OF FUNCTIONS</t>
  </si>
  <si>
    <t>SUCCESS INDICATORS</t>
  </si>
  <si>
    <t xml:space="preserve">Individual Target </t>
  </si>
  <si>
    <t>Accountable Person</t>
  </si>
  <si>
    <t>Actual Accomplishments</t>
  </si>
  <si>
    <t>RATING</t>
  </si>
  <si>
    <t>REMARKS</t>
  </si>
  <si>
    <t>(Targets + Measures)</t>
  </si>
  <si>
    <t>Q</t>
  </si>
  <si>
    <t>E</t>
  </si>
  <si>
    <t>T</t>
  </si>
  <si>
    <t>A</t>
  </si>
  <si>
    <t xml:space="preserve"> A. CORE FUNCTIONS- HIGHER EDUCATION   (Higher Education= total Teaching Hours/ 40hours x100%) = 25%</t>
  </si>
  <si>
    <t xml:space="preserve">• Dean of College
• Program Coordinator
• Faculty 
</t>
  </si>
  <si>
    <t>2. Outcomes-Based Teaching-Learning Process</t>
  </si>
  <si>
    <t>3. Learning Outcomes</t>
  </si>
  <si>
    <t>3. Utilization of advanced instructional materials.
Evidences:
Advanced instructional materials 
Documentation
Quality: 5= utilized technology (Google Classroom, FB, Messenger or other LMS) in teaching-learning; 4=no utilization of technology at all</t>
  </si>
  <si>
    <t>B. SUPPORT FUNCTIONS- REPORTORIAL/ ASSESSORIAL FACILITATION (10%)</t>
  </si>
  <si>
    <t>Summary of Ratings</t>
  </si>
  <si>
    <t>Percent</t>
  </si>
  <si>
    <t>Total Rating</t>
  </si>
  <si>
    <t xml:space="preserve">A. Core Function </t>
  </si>
  <si>
    <t>1. HIGHER EDUCATION PROGRAM</t>
  </si>
  <si>
    <t>B. Support Functions</t>
  </si>
  <si>
    <t>2. REPORTORIAL/ ASSESSORIAL FACILITATION</t>
  </si>
  <si>
    <t>Final Average Rating</t>
  </si>
  <si>
    <t>Adjectival Rating</t>
  </si>
  <si>
    <t>Conformed:</t>
  </si>
  <si>
    <t>Assessed by:</t>
  </si>
  <si>
    <t>Final Rating by:</t>
  </si>
  <si>
    <t>Faculty</t>
  </si>
  <si>
    <t>College President</t>
  </si>
  <si>
    <t xml:space="preserve">Legend of Rating: </t>
  </si>
  <si>
    <t>Q - Quality</t>
  </si>
  <si>
    <t>E - Efficiency</t>
  </si>
  <si>
    <t>T - Timeliness</t>
  </si>
  <si>
    <t>A - Average</t>
  </si>
  <si>
    <t xml:space="preserve">80% promotion and/or retention rate per year level and program </t>
  </si>
  <si>
    <t xml:space="preserve">2. One (1) program per college is delivered                                             Student-centric, experiential and problem-based teaching-leaarning process through the MOOC mode
</t>
  </si>
  <si>
    <t>Accuracy, acceptance, and timely submission of instructional materials (syllabus, Activity sheets, teaching guide/teaching aids, laboratory activities)</t>
  </si>
  <si>
    <t>Preparation and timely submission of seat plan, attendance sheet, classroom structures, IDP, and Class Records</t>
  </si>
  <si>
    <t>Accuracy and timely submission of Test questions, Table of Specifications</t>
  </si>
  <si>
    <t>Number of training/ conferences/ seminars/ webinars attended</t>
  </si>
  <si>
    <t>On-time submission of documents and other pertinent records of class during the semester</t>
  </si>
  <si>
    <t>TOS and online test questions were submitted for review prior the conduct of exam</t>
  </si>
  <si>
    <t>Attendance to several trainings, seminars and conferences</t>
  </si>
  <si>
    <t>All pertinent documents for the current semester were submitted on-time and properly documented</t>
  </si>
  <si>
    <t xml:space="preserve">• Dean of College
• Program Coordinator
• Faculty </t>
  </si>
  <si>
    <t>98.9% of students under subjects handled were promoted to next semester.</t>
  </si>
  <si>
    <t>Utilized various teaching strategies, learning tasks activities.</t>
  </si>
  <si>
    <t xml:space="preserve">Administered formative, summative and evaluative performance tasks </t>
  </si>
  <si>
    <t>Utilized diffent online teaching platforms and instructional materials in class.</t>
  </si>
  <si>
    <t xml:space="preserve">1. Percentage of students promoted for the next semester
Evidences:
Grade Sheets, Data on enrollment
Quality: 5=80% and above of the total no. of students were promoted;  4=75-79% of the total no. of students were promoted; 3=74% and below of the total no. of students were promoted  Timeliness: 5=Submission of documents on or before the deadline; 4=Submission of documents one week after the deadline ; 3=Submission of documents one month after the deadline                                                                                                                                                                                                                           </t>
  </si>
  <si>
    <t>1. Monitors students’ progress through formative, summative and performance task assessments. 
Evidences:
Table of Specification
Performance test/assessment tool
Rubrics
Class records
Grading sheets</t>
  </si>
  <si>
    <t>2.  Utilizes varied teaching strategies with appropriate activities and instructional materials.
Evidences:
Approved Syllabi
Advanced Instructional Materials
Teaching strategies used 
Documentation
5=utilized 5 or more teaching strategies within the rating period; 4= utilized 4  strategies; 3= utilized 3 and below strategies</t>
  </si>
  <si>
    <t>Adopted atleast 3 LMS for online learning</t>
  </si>
  <si>
    <t>BS InfoTech students willl be facilitated during enrollment</t>
  </si>
  <si>
    <t>CICS student population shall be facilitated during enrollment</t>
  </si>
  <si>
    <t>SUBTOTAL:</t>
  </si>
  <si>
    <t>Rubrics and online test questions were submitted for review prior the conduct of exam</t>
  </si>
  <si>
    <t>1. Prepares and submits syllabus following College format. 
Evidences:
Approved syllabi                                                                                                                                                                                                                                                                                                                                                            
Quality: 5=100% completion of lesson/syllabus within the rating period; 4=50% completion of lessons/syllabus within the rating period; 3=49% and below completion of lesson/syllabus within the rating period</t>
  </si>
  <si>
    <t xml:space="preserve">100% completion of syllabus </t>
  </si>
  <si>
    <t>All syllabus were submitted to the Dean and course syllabi were recalibrated in parallel with the flexible learning requirement in response to the new normal scenario of education due to the present world health crisis</t>
  </si>
  <si>
    <t xml:space="preserve">Formative assessments were administered face to face to students. Rubrics were utilized to assess their outputs </t>
  </si>
  <si>
    <t xml:space="preserve">Flexible Learning strategy was utilized to students in tho delivery of course contents. The use of different online platforms such as Messenger, Google   Classroom, Google Meet was properly documented through screenshots. </t>
  </si>
  <si>
    <t xml:space="preserve">The use of different online platforms such as Messenger, Google Meet, Google Classroom was properly documented through screenshots. </t>
  </si>
  <si>
    <t>On-time submission of instructional materials (syllabus).</t>
  </si>
  <si>
    <t>Course syllabi were submitted on time</t>
  </si>
  <si>
    <t>1.Quality Graduates in the College of Information and Computing Sciences.</t>
  </si>
  <si>
    <t>Utilized 2 LMS/online platforms during the 1st semester of SY 2023-2024 for course content delivery namely the following:
 -  Google Meet, Messenger &amp;  Google Classroom</t>
  </si>
  <si>
    <t>Attended several webinars, online conferences and meeting during the 1st semester of SY 2023-2024. These were properly documented with screenshots and certificates of attendance/participation.</t>
  </si>
  <si>
    <t>100% of BS InfoTech students were faciliated during the enrollment last 1st  Semester S.Y. 2023-2024</t>
  </si>
  <si>
    <t>CELSO JR E. VAILOCES</t>
  </si>
  <si>
    <t>OIC Dean, CICS</t>
  </si>
  <si>
    <t>FERDINAND V. ANDRADE, MIT</t>
  </si>
  <si>
    <r>
      <t xml:space="preserve">I, CELSO JR E. VAILOCES </t>
    </r>
    <r>
      <rPr>
        <b/>
        <u/>
        <sz val="12"/>
        <color theme="1"/>
        <rFont val="Calibri Light"/>
        <family val="1"/>
        <scheme val="major"/>
      </rPr>
      <t>, a faculty of the College of Information and Computing Science</t>
    </r>
    <r>
      <rPr>
        <b/>
        <sz val="12"/>
        <color theme="1"/>
        <rFont val="Calibri Light"/>
        <family val="1"/>
        <scheme val="major"/>
      </rPr>
      <t>, commit to deliver and agree to be rated on the attainment of the following accordance with the  indicated  measures for the period of January 2024 - May 2024</t>
    </r>
  </si>
  <si>
    <r>
      <t xml:space="preserve">100% of students were promoted for 1st semester of SY 2023-2024.
ITPE 103 : </t>
    </r>
    <r>
      <rPr>
        <b/>
        <sz val="10"/>
        <color theme="1"/>
        <rFont val="Arial Narrow"/>
        <family val="2"/>
      </rPr>
      <t>177/174</t>
    </r>
    <r>
      <rPr>
        <sz val="10"/>
        <color theme="1"/>
        <rFont val="Arial Narrow"/>
        <family val="2"/>
      </rPr>
      <t xml:space="preserve">
CSS  2 :</t>
    </r>
    <r>
      <rPr>
        <b/>
        <sz val="10"/>
        <color theme="1"/>
        <rFont val="Arial Narrow"/>
        <family val="2"/>
      </rPr>
      <t xml:space="preserve"> 40/40                                       </t>
    </r>
    <r>
      <rPr>
        <sz val="10"/>
        <color theme="1"/>
        <rFont val="Arial Narrow"/>
        <family val="2"/>
      </rPr>
      <t>ITPE 103 :</t>
    </r>
    <r>
      <rPr>
        <b/>
        <sz val="10"/>
        <color theme="1"/>
        <rFont val="Arial Narrow"/>
        <family val="2"/>
      </rPr>
      <t xml:space="preserve"> 1/1</t>
    </r>
    <r>
      <rPr>
        <sz val="10"/>
        <color theme="1"/>
        <rFont val="Arial Narrow"/>
        <family val="2"/>
      </rPr>
      <t xml:space="preserve">
</t>
    </r>
    <r>
      <rPr>
        <b/>
        <sz val="10"/>
        <color theme="1"/>
        <rFont val="Arial Narrow"/>
        <family val="2"/>
      </rPr>
      <t>218/215</t>
    </r>
    <r>
      <rPr>
        <sz val="10"/>
        <color theme="1"/>
        <rFont val="Arial Narrow"/>
        <family val="2"/>
      </rPr>
      <t xml:space="preserve"> were promoted for the next semester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</si>
</sst>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color theme="1"/>
      <name val="Calibri Light"/>
      <family val="1"/>
      <scheme val="major"/>
    </font>
    <font>
      <b/>
      <u/>
      <sz val="12"/>
      <color theme="1"/>
      <name val="Calibri Light"/>
      <family val="1"/>
      <scheme val="major"/>
    </font>
    <font>
      <b/>
      <u/>
      <sz val="12"/>
      <color theme="1"/>
      <name val="Calibri Light"/>
      <family val="2"/>
      <scheme val="major"/>
    </font>
    <font>
      <b/>
      <u/>
      <sz val="11"/>
      <color theme="1"/>
      <name val="Calibri Light"/>
      <family val="1"/>
      <scheme val="major"/>
    </font>
    <font>
      <b/>
      <sz val="11"/>
      <color theme="1"/>
      <name val="Arial Narrow"/>
      <family val="2"/>
    </font>
    <font>
      <sz val="10"/>
      <color theme="1"/>
      <name val="Arial Narrow"/>
      <family val="2"/>
    </font>
    <font>
      <b/>
      <sz val="10"/>
      <color theme="1"/>
      <name val="Arial Narrow"/>
      <family val="2"/>
    </font>
    <font>
      <sz val="11"/>
      <color theme="1"/>
      <name val="Arial Narrow"/>
      <family val="2"/>
    </font>
    <font>
      <b/>
      <sz val="10"/>
      <name val="Calibri Light"/>
      <family val="1"/>
      <scheme val="major"/>
    </font>
    <font>
      <b/>
      <sz val="12"/>
      <name val="Calibri Light"/>
      <family val="1"/>
      <scheme val="major"/>
    </font>
    <font>
      <b/>
      <sz val="11"/>
      <name val="Calibri Light"/>
      <family val="1"/>
      <scheme val="major"/>
    </font>
    <font>
      <b/>
      <sz val="11"/>
      <color theme="1"/>
      <name val="Calibri Light"/>
      <family val="1"/>
      <scheme val="major"/>
    </font>
    <font>
      <sz val="10"/>
      <name val="Calibri Light"/>
      <family val="2"/>
      <scheme val="major"/>
    </font>
    <font>
      <sz val="10"/>
      <name val="Calibri Light"/>
      <family val="1"/>
      <scheme val="major"/>
    </font>
  </fonts>
  <fills count="3">
    <fill>
      <patternFill patternType="none"/>
    </fill>
    <fill>
      <patternFill patternType="gray125"/>
    </fill>
    <fill>
      <patternFill patternType="solid">
        <fgColor theme="7" tint="0.59999389629810485"/>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271">
    <xf numFmtId="0" fontId="0" fillId="0" borderId="0" xfId="0"/>
    <xf numFmtId="0" fontId="4" fillId="0" borderId="4" xfId="0" applyFont="1" applyBorder="1"/>
    <xf numFmtId="0" fontId="1" fillId="0" borderId="0" xfId="0" applyFont="1" applyAlignment="1">
      <alignment horizontal="center"/>
    </xf>
    <xf numFmtId="0" fontId="1" fillId="0" borderId="6" xfId="0" applyFont="1" applyBorder="1" applyAlignment="1">
      <alignment horizontal="center"/>
    </xf>
    <xf numFmtId="0" fontId="9" fillId="0" borderId="10" xfId="0" applyFont="1" applyBorder="1"/>
    <xf numFmtId="0" fontId="9" fillId="0" borderId="11" xfId="0" applyFont="1" applyBorder="1"/>
    <xf numFmtId="0" fontId="9" fillId="0" borderId="11" xfId="0" applyFont="1" applyBorder="1" applyAlignment="1">
      <alignment horizontal="center"/>
    </xf>
    <xf numFmtId="0" fontId="9" fillId="0" borderId="3" xfId="0" applyFont="1" applyBorder="1"/>
    <xf numFmtId="0" fontId="9" fillId="0" borderId="2" xfId="0" applyFont="1" applyBorder="1"/>
    <xf numFmtId="0" fontId="3" fillId="0" borderId="0" xfId="0" applyFont="1"/>
    <xf numFmtId="0" fontId="9" fillId="0" borderId="2" xfId="0" applyFont="1" applyBorder="1" applyAlignment="1">
      <alignment horizontal="center"/>
    </xf>
    <xf numFmtId="0" fontId="9" fillId="0" borderId="1" xfId="0" applyFont="1" applyBorder="1"/>
    <xf numFmtId="0" fontId="1" fillId="0" borderId="9" xfId="0" applyFont="1" applyBorder="1" applyAlignment="1">
      <alignment horizontal="center" vertical="center"/>
    </xf>
    <xf numFmtId="0" fontId="9" fillId="0" borderId="9" xfId="0" applyFont="1" applyBorder="1" applyAlignment="1">
      <alignment horizontal="center"/>
    </xf>
    <xf numFmtId="0" fontId="9" fillId="0" borderId="9" xfId="0" applyFont="1" applyBorder="1" applyAlignment="1">
      <alignment horizontal="center" vertical="center"/>
    </xf>
    <xf numFmtId="0" fontId="9" fillId="0" borderId="9" xfId="0" applyFont="1" applyBorder="1"/>
    <xf numFmtId="0" fontId="1" fillId="0" borderId="2" xfId="0" applyFont="1" applyBorder="1" applyAlignment="1">
      <alignment horizontal="center"/>
    </xf>
    <xf numFmtId="0" fontId="12" fillId="0" borderId="0" xfId="0" applyFont="1"/>
    <xf numFmtId="0" fontId="12" fillId="0" borderId="4" xfId="0" applyFont="1" applyBorder="1" applyAlignment="1">
      <alignment horizontal="center" wrapText="1"/>
    </xf>
    <xf numFmtId="0" fontId="12" fillId="0" borderId="0" xfId="0" applyFont="1" applyAlignment="1">
      <alignment horizontal="center" wrapText="1"/>
    </xf>
    <xf numFmtId="0" fontId="12" fillId="0" borderId="5" xfId="0" applyFont="1" applyBorder="1"/>
    <xf numFmtId="0" fontId="12" fillId="0" borderId="4" xfId="0" applyFont="1" applyBorder="1"/>
    <xf numFmtId="0" fontId="12" fillId="0" borderId="6" xfId="0" applyFont="1" applyBorder="1"/>
    <xf numFmtId="0" fontId="4" fillId="0" borderId="0" xfId="0" applyFont="1"/>
    <xf numFmtId="0" fontId="1" fillId="0" borderId="0" xfId="0" applyFont="1" applyAlignment="1">
      <alignment horizontal="center" vertical="center"/>
    </xf>
    <xf numFmtId="0" fontId="1" fillId="0" borderId="4" xfId="0" applyFont="1" applyBorder="1"/>
    <xf numFmtId="0" fontId="1" fillId="0" borderId="0" xfId="0" applyFont="1"/>
    <xf numFmtId="0" fontId="12" fillId="0" borderId="0" xfId="0" applyFont="1" applyAlignment="1">
      <alignment horizontal="left"/>
    </xf>
    <xf numFmtId="0" fontId="12" fillId="0" borderId="2" xfId="0" applyFont="1" applyBorder="1"/>
    <xf numFmtId="0" fontId="1" fillId="0" borderId="2" xfId="0" applyFont="1" applyBorder="1"/>
    <xf numFmtId="0" fontId="12" fillId="0" borderId="3" xfId="0" applyFont="1" applyBorder="1"/>
    <xf numFmtId="0" fontId="12" fillId="0" borderId="7" xfId="0" applyFont="1" applyBorder="1"/>
    <xf numFmtId="0" fontId="1" fillId="0" borderId="6" xfId="0" applyFont="1" applyBorder="1"/>
    <xf numFmtId="0" fontId="12" fillId="0" borderId="8" xfId="0" applyFont="1" applyBorder="1"/>
    <xf numFmtId="0" fontId="5" fillId="0" borderId="0" xfId="0" applyFont="1"/>
    <xf numFmtId="0" fontId="7" fillId="0" borderId="0" xfId="0" applyFont="1"/>
    <xf numFmtId="0" fontId="7" fillId="0" borderId="9" xfId="0" applyFont="1" applyBorder="1" applyAlignment="1">
      <alignment horizontal="center"/>
    </xf>
    <xf numFmtId="0" fontId="7" fillId="0" borderId="4" xfId="0" applyFont="1" applyBorder="1" applyAlignment="1">
      <alignment vertical="top" wrapText="1"/>
    </xf>
    <xf numFmtId="0" fontId="7" fillId="0" borderId="5" xfId="0" applyFont="1" applyBorder="1" applyAlignment="1">
      <alignment vertical="top" wrapText="1"/>
    </xf>
    <xf numFmtId="0" fontId="9" fillId="0" borderId="3" xfId="0" applyFont="1" applyBorder="1" applyAlignment="1">
      <alignment horizontal="center"/>
    </xf>
    <xf numFmtId="0" fontId="9" fillId="0" borderId="13" xfId="0" applyFont="1" applyBorder="1" applyAlignment="1">
      <alignment horizontal="center"/>
    </xf>
    <xf numFmtId="0" fontId="9" fillId="0" borderId="1" xfId="0" applyFont="1" applyBorder="1" applyAlignment="1">
      <alignment horizontal="center"/>
    </xf>
    <xf numFmtId="0" fontId="9" fillId="0" borderId="13" xfId="0" applyFont="1" applyBorder="1"/>
    <xf numFmtId="0" fontId="12" fillId="0" borderId="11" xfId="0" applyFont="1" applyBorder="1"/>
    <xf numFmtId="0" fontId="12" fillId="0" borderId="12" xfId="0" applyFont="1" applyBorder="1"/>
    <xf numFmtId="0" fontId="6" fillId="0" borderId="9" xfId="0" applyFont="1" applyBorder="1" applyAlignment="1">
      <alignment horizontal="center" vertical="center"/>
    </xf>
    <xf numFmtId="0" fontId="6" fillId="0" borderId="3" xfId="0" applyFont="1" applyBorder="1" applyAlignment="1">
      <alignment horizontal="center" vertical="center"/>
    </xf>
    <xf numFmtId="0" fontId="14" fillId="0" borderId="3" xfId="0" applyFont="1" applyBorder="1"/>
    <xf numFmtId="0" fontId="6" fillId="0" borderId="13" xfId="0" applyFont="1" applyBorder="1" applyAlignment="1">
      <alignment horizontal="center" vertical="center"/>
    </xf>
    <xf numFmtId="0" fontId="14" fillId="0" borderId="13" xfId="0" applyFont="1" applyBorder="1"/>
    <xf numFmtId="9" fontId="14" fillId="0" borderId="13" xfId="0" applyNumberFormat="1" applyFont="1" applyBorder="1"/>
    <xf numFmtId="9" fontId="14" fillId="0" borderId="9" xfId="0" applyNumberFormat="1" applyFont="1" applyBorder="1"/>
    <xf numFmtId="9" fontId="9" fillId="0" borderId="2" xfId="0" applyNumberFormat="1" applyFont="1" applyBorder="1"/>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2" fontId="6" fillId="0" borderId="9" xfId="0" applyNumberFormat="1" applyFont="1" applyBorder="1" applyAlignment="1">
      <alignment horizontal="center" vertical="center"/>
    </xf>
    <xf numFmtId="0" fontId="6" fillId="0" borderId="9" xfId="0" applyFont="1" applyBorder="1" applyAlignment="1">
      <alignment horizontal="left" vertical="top" wrapText="1"/>
    </xf>
    <xf numFmtId="2" fontId="14" fillId="0" borderId="13" xfId="0" applyNumberFormat="1" applyFont="1" applyBorder="1"/>
    <xf numFmtId="2" fontId="14" fillId="0" borderId="3" xfId="0" applyNumberFormat="1" applyFont="1" applyBorder="1"/>
    <xf numFmtId="2" fontId="14" fillId="0" borderId="9" xfId="0" applyNumberFormat="1" applyFont="1" applyBorder="1"/>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6" fillId="0" borderId="10" xfId="0" applyFont="1" applyBorder="1" applyAlignment="1">
      <alignment horizontal="center" vertical="top" wrapText="1"/>
    </xf>
    <xf numFmtId="0" fontId="6" fillId="0" borderId="11" xfId="0" applyFont="1" applyBorder="1" applyAlignment="1">
      <alignment horizontal="center" vertical="top" wrapText="1"/>
    </xf>
    <xf numFmtId="0" fontId="6" fillId="0" borderId="12" xfId="0" applyFont="1" applyBorder="1" applyAlignment="1">
      <alignment horizontal="center" vertical="top" wrapText="1"/>
    </xf>
    <xf numFmtId="0" fontId="6" fillId="0" borderId="10"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0" xfId="0" applyFont="1" applyBorder="1" applyAlignment="1">
      <alignment horizontal="center"/>
    </xf>
    <xf numFmtId="0" fontId="6" fillId="0" borderId="12" xfId="0" applyFont="1" applyBorder="1" applyAlignment="1">
      <alignment horizontal="center"/>
    </xf>
    <xf numFmtId="0" fontId="9" fillId="0" borderId="10" xfId="0" applyFont="1" applyBorder="1" applyAlignment="1">
      <alignment horizontal="center" vertical="center"/>
    </xf>
    <xf numFmtId="0" fontId="9" fillId="0" borderId="12" xfId="0" applyFont="1" applyBorder="1" applyAlignment="1">
      <alignment horizontal="center" vertical="center"/>
    </xf>
    <xf numFmtId="0" fontId="9" fillId="0" borderId="1" xfId="0" applyFont="1" applyBorder="1" applyAlignment="1">
      <alignment horizontal="center"/>
    </xf>
    <xf numFmtId="0" fontId="9" fillId="0" borderId="3" xfId="0" applyFont="1" applyBorder="1" applyAlignment="1">
      <alignment horizontal="center"/>
    </xf>
    <xf numFmtId="0" fontId="9" fillId="0" borderId="4" xfId="0" applyFont="1" applyBorder="1" applyAlignment="1">
      <alignment horizontal="center"/>
    </xf>
    <xf numFmtId="0" fontId="9" fillId="0" borderId="5" xfId="0" applyFont="1" applyBorder="1" applyAlignment="1">
      <alignment horizontal="center"/>
    </xf>
    <xf numFmtId="0" fontId="9" fillId="0" borderId="7" xfId="0" applyFont="1" applyBorder="1" applyAlignment="1">
      <alignment horizontal="center"/>
    </xf>
    <xf numFmtId="0" fontId="9" fillId="0" borderId="8" xfId="0" applyFont="1" applyBorder="1" applyAlignment="1">
      <alignment horizontal="center"/>
    </xf>
    <xf numFmtId="0" fontId="6" fillId="0" borderId="10" xfId="0" applyFont="1" applyBorder="1" applyAlignment="1">
      <alignment horizontal="left" vertical="center" wrapText="1"/>
    </xf>
    <xf numFmtId="0" fontId="6" fillId="0" borderId="12" xfId="0" applyFont="1" applyBorder="1" applyAlignment="1">
      <alignment horizontal="left" vertical="center" wrapText="1"/>
    </xf>
    <xf numFmtId="0" fontId="11" fillId="0" borderId="7" xfId="0" applyFont="1" applyBorder="1" applyAlignment="1">
      <alignment horizontal="center"/>
    </xf>
    <xf numFmtId="0" fontId="11" fillId="0" borderId="6" xfId="0" applyFont="1" applyBorder="1" applyAlignment="1">
      <alignment horizontal="center"/>
    </xf>
    <xf numFmtId="0" fontId="11" fillId="0" borderId="8" xfId="0" applyFont="1" applyBorder="1" applyAlignment="1">
      <alignment horizontal="center"/>
    </xf>
    <xf numFmtId="0" fontId="11" fillId="0" borderId="10" xfId="0" applyFont="1" applyBorder="1" applyAlignment="1">
      <alignment horizontal="center"/>
    </xf>
    <xf numFmtId="0" fontId="11" fillId="0" borderId="11" xfId="0" applyFont="1" applyBorder="1" applyAlignment="1">
      <alignment horizontal="center"/>
    </xf>
    <xf numFmtId="0" fontId="11" fillId="0" borderId="12" xfId="0" applyFont="1" applyBorder="1" applyAlignment="1">
      <alignment horizontal="center"/>
    </xf>
    <xf numFmtId="0" fontId="9" fillId="0" borderId="10" xfId="0" applyFont="1" applyBorder="1" applyAlignment="1">
      <alignment horizontal="center"/>
    </xf>
    <xf numFmtId="0" fontId="9" fillId="0" borderId="11" xfId="0" applyFont="1" applyBorder="1" applyAlignment="1">
      <alignment horizontal="center"/>
    </xf>
    <xf numFmtId="0" fontId="9" fillId="0" borderId="12" xfId="0" applyFont="1" applyBorder="1" applyAlignment="1">
      <alignment horizontal="center"/>
    </xf>
    <xf numFmtId="0" fontId="12" fillId="0" borderId="10" xfId="0" applyFont="1" applyBorder="1" applyAlignment="1">
      <alignment horizontal="center"/>
    </xf>
    <xf numFmtId="0" fontId="12" fillId="0" borderId="12" xfId="0" applyFont="1" applyBorder="1" applyAlignment="1">
      <alignment horizontal="center"/>
    </xf>
    <xf numFmtId="0" fontId="9" fillId="0" borderId="2" xfId="0" applyFont="1" applyBorder="1" applyAlignment="1">
      <alignment horizontal="center"/>
    </xf>
    <xf numFmtId="0" fontId="9" fillId="0" borderId="0" xfId="0" applyFont="1" applyAlignment="1">
      <alignment horizontal="center"/>
    </xf>
    <xf numFmtId="0" fontId="7" fillId="0" borderId="10" xfId="0" applyFont="1" applyBorder="1" applyAlignment="1">
      <alignment horizontal="center"/>
    </xf>
    <xf numFmtId="0" fontId="7" fillId="0" borderId="12" xfId="0" applyFont="1" applyBorder="1" applyAlignment="1">
      <alignment horizontal="center"/>
    </xf>
    <xf numFmtId="0" fontId="6" fillId="0" borderId="11" xfId="0" applyFont="1" applyBorder="1" applyAlignment="1">
      <alignment horizontal="center" vertical="center" wrapText="1"/>
    </xf>
    <xf numFmtId="0" fontId="9" fillId="0" borderId="10" xfId="0" applyFont="1" applyBorder="1" applyAlignment="1">
      <alignment horizontal="left"/>
    </xf>
    <xf numFmtId="0" fontId="9" fillId="0" borderId="11" xfId="0" applyFont="1" applyBorder="1" applyAlignment="1">
      <alignment horizontal="left"/>
    </xf>
    <xf numFmtId="0" fontId="9" fillId="0" borderId="12" xfId="0" applyFont="1" applyBorder="1" applyAlignment="1">
      <alignment horizontal="left"/>
    </xf>
    <xf numFmtId="0" fontId="13" fillId="0" borderId="10" xfId="0" applyFont="1" applyBorder="1" applyAlignment="1">
      <alignment horizontal="left"/>
    </xf>
    <xf numFmtId="0" fontId="13" fillId="0" borderId="11" xfId="0" applyFont="1" applyBorder="1" applyAlignment="1">
      <alignment horizontal="left"/>
    </xf>
    <xf numFmtId="0" fontId="13" fillId="0" borderId="12" xfId="0" applyFont="1" applyBorder="1" applyAlignment="1">
      <alignment horizontal="left"/>
    </xf>
    <xf numFmtId="0" fontId="9" fillId="0" borderId="10" xfId="0" applyFont="1" applyBorder="1" applyAlignment="1">
      <alignment horizontal="right"/>
    </xf>
    <xf numFmtId="0" fontId="9" fillId="0" borderId="11" xfId="0" applyFont="1" applyBorder="1" applyAlignment="1">
      <alignment horizontal="right"/>
    </xf>
    <xf numFmtId="0" fontId="9" fillId="0" borderId="12" xfId="0" applyFont="1" applyBorder="1" applyAlignment="1">
      <alignment horizontal="right"/>
    </xf>
    <xf numFmtId="0" fontId="6" fillId="0" borderId="10" xfId="0" applyFont="1" applyBorder="1" applyAlignment="1">
      <alignment vertical="top" wrapText="1"/>
    </xf>
    <xf numFmtId="0" fontId="6" fillId="0" borderId="11" xfId="0" applyFont="1" applyBorder="1" applyAlignment="1">
      <alignment vertical="top" wrapText="1"/>
    </xf>
    <xf numFmtId="0" fontId="6" fillId="0" borderId="12" xfId="0" applyFont="1" applyBorder="1" applyAlignment="1">
      <alignment vertical="top" wrapText="1"/>
    </xf>
    <xf numFmtId="0" fontId="9" fillId="0" borderId="11" xfId="0" applyFont="1" applyBorder="1" applyAlignment="1">
      <alignment horizontal="center" vertical="center"/>
    </xf>
    <xf numFmtId="0" fontId="9" fillId="0" borderId="11" xfId="0" applyFont="1" applyBorder="1" applyAlignment="1">
      <alignment horizontal="center" vertical="top" wrapText="1"/>
    </xf>
    <xf numFmtId="0" fontId="9" fillId="0" borderId="11" xfId="0" applyFont="1" applyBorder="1" applyAlignment="1">
      <alignment horizontal="center" vertical="center" wrapText="1" shrinkToFit="1"/>
    </xf>
    <xf numFmtId="0" fontId="10" fillId="0" borderId="7" xfId="0" applyFont="1" applyBorder="1" applyAlignment="1">
      <alignment horizontal="center"/>
    </xf>
    <xf numFmtId="0" fontId="10" fillId="0" borderId="6" xfId="0" applyFont="1" applyBorder="1" applyAlignment="1">
      <alignment horizontal="center"/>
    </xf>
    <xf numFmtId="0" fontId="10" fillId="0" borderId="8" xfId="0" applyFont="1" applyBorder="1" applyAlignment="1">
      <alignment horizontal="center"/>
    </xf>
    <xf numFmtId="0" fontId="9" fillId="0" borderId="13" xfId="0" applyFont="1" applyBorder="1" applyAlignment="1">
      <alignment horizontal="center"/>
    </xf>
    <xf numFmtId="0" fontId="9" fillId="0" borderId="15" xfId="0" applyFont="1" applyBorder="1" applyAlignment="1">
      <alignment horizontal="center"/>
    </xf>
    <xf numFmtId="0" fontId="9" fillId="0" borderId="14" xfId="0" applyFont="1" applyBorder="1" applyAlignment="1">
      <alignment horizontal="center"/>
    </xf>
    <xf numFmtId="0" fontId="11" fillId="0" borderId="11" xfId="0" applyFont="1" applyBorder="1" applyAlignment="1">
      <alignment horizontal="center" vertical="center" wrapText="1"/>
    </xf>
    <xf numFmtId="0" fontId="12" fillId="0" borderId="1" xfId="0" applyFont="1" applyBorder="1" applyAlignment="1">
      <alignment horizontal="center"/>
    </xf>
    <xf numFmtId="0" fontId="12" fillId="0" borderId="2" xfId="0" applyFont="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12" fillId="0" borderId="0" xfId="0" applyFont="1" applyAlignment="1">
      <alignment horizontal="center"/>
    </xf>
    <xf numFmtId="0" fontId="12" fillId="0" borderId="5" xfId="0" applyFont="1" applyBorder="1" applyAlignment="1">
      <alignment horizontal="center"/>
    </xf>
    <xf numFmtId="0" fontId="11" fillId="0" borderId="10" xfId="0" applyFont="1" applyBorder="1" applyAlignment="1">
      <alignment horizontal="center" vertical="center" wrapText="1" shrinkToFit="1"/>
    </xf>
    <xf numFmtId="0" fontId="11" fillId="0" borderId="11" xfId="0" applyFont="1" applyBorder="1" applyAlignment="1">
      <alignment horizontal="center" vertical="center" wrapText="1" shrinkToFit="1"/>
    </xf>
    <xf numFmtId="0" fontId="11" fillId="0" borderId="12" xfId="0" applyFont="1" applyBorder="1" applyAlignment="1">
      <alignment horizontal="center" vertical="center" wrapText="1" shrinkToFi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1" fillId="0" borderId="1" xfId="0" applyFont="1" applyBorder="1" applyAlignment="1">
      <alignment horizontal="center" wrapText="1"/>
    </xf>
    <xf numFmtId="0" fontId="1" fillId="0" borderId="3" xfId="0" applyFont="1" applyBorder="1" applyAlignment="1">
      <alignment horizontal="center" wrapText="1"/>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7"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7" fillId="0" borderId="1" xfId="0" applyFont="1" applyBorder="1" applyAlignment="1">
      <alignment horizontal="center"/>
    </xf>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applyAlignment="1">
      <alignment horizontal="center"/>
    </xf>
    <xf numFmtId="0" fontId="7" fillId="0" borderId="7" xfId="0" applyFont="1" applyBorder="1" applyAlignment="1">
      <alignment horizontal="center"/>
    </xf>
    <xf numFmtId="0" fontId="7" fillId="0" borderId="8" xfId="0" applyFont="1" applyBorder="1" applyAlignment="1">
      <alignment horizontal="center"/>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2" xfId="0" applyFont="1" applyBorder="1" applyAlignment="1">
      <alignment horizontal="center" vertical="center" wrapText="1"/>
    </xf>
    <xf numFmtId="0" fontId="6" fillId="0" borderId="0" xfId="0" applyFont="1" applyAlignment="1">
      <alignment horizontal="center" vertical="center" wrapText="1"/>
    </xf>
    <xf numFmtId="0" fontId="6" fillId="0" borderId="6" xfId="0" applyFont="1" applyBorder="1" applyAlignment="1">
      <alignment horizontal="center" vertical="center" wrapText="1"/>
    </xf>
    <xf numFmtId="0" fontId="6" fillId="0" borderId="9" xfId="0" applyFont="1" applyBorder="1" applyAlignment="1">
      <alignment horizontal="center" vertical="center"/>
    </xf>
    <xf numFmtId="0" fontId="1" fillId="0" borderId="10" xfId="0" applyFont="1" applyBorder="1" applyAlignment="1">
      <alignment horizontal="left"/>
    </xf>
    <xf numFmtId="0" fontId="1" fillId="0" borderId="11" xfId="0" applyFont="1" applyBorder="1" applyAlignment="1">
      <alignment horizontal="left"/>
    </xf>
    <xf numFmtId="0" fontId="1" fillId="0" borderId="12" xfId="0" applyFont="1" applyBorder="1" applyAlignment="1">
      <alignment horizontal="left"/>
    </xf>
    <xf numFmtId="0" fontId="6" fillId="0" borderId="1" xfId="0" applyFont="1" applyBorder="1" applyAlignment="1">
      <alignment horizontal="left" vertical="center" wrapText="1"/>
    </xf>
    <xf numFmtId="0" fontId="6" fillId="0" borderId="3" xfId="0" applyFont="1" applyBorder="1" applyAlignment="1">
      <alignment horizontal="left"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12" xfId="0" applyFont="1" applyBorder="1" applyAlignment="1">
      <alignment horizontal="left" vertical="top" wrapText="1"/>
    </xf>
    <xf numFmtId="0" fontId="7" fillId="0" borderId="11" xfId="0" applyFont="1" applyBorder="1" applyAlignment="1">
      <alignment horizontal="center"/>
    </xf>
    <xf numFmtId="0" fontId="6" fillId="0" borderId="1" xfId="0" applyFont="1" applyBorder="1" applyAlignment="1">
      <alignment vertical="top" wrapText="1"/>
    </xf>
    <xf numFmtId="0" fontId="6" fillId="0" borderId="2" xfId="0" applyFont="1" applyBorder="1" applyAlignment="1">
      <alignment vertical="top" wrapText="1"/>
    </xf>
    <xf numFmtId="0" fontId="6" fillId="0" borderId="3" xfId="0" applyFont="1" applyBorder="1" applyAlignment="1">
      <alignment vertical="top" wrapText="1"/>
    </xf>
    <xf numFmtId="0" fontId="6" fillId="0" borderId="4" xfId="0" applyFont="1" applyBorder="1" applyAlignment="1">
      <alignment vertical="top" wrapText="1"/>
    </xf>
    <xf numFmtId="0" fontId="6" fillId="0" borderId="0" xfId="0" applyFont="1" applyAlignment="1">
      <alignment vertical="top" wrapText="1"/>
    </xf>
    <xf numFmtId="0" fontId="6" fillId="0" borderId="5" xfId="0" applyFont="1" applyBorder="1" applyAlignment="1">
      <alignment vertical="top" wrapText="1"/>
    </xf>
    <xf numFmtId="0" fontId="6" fillId="0" borderId="7" xfId="0" applyFont="1" applyBorder="1" applyAlignment="1">
      <alignment vertical="top" wrapText="1"/>
    </xf>
    <xf numFmtId="0" fontId="6" fillId="0" borderId="6" xfId="0" applyFont="1" applyBorder="1" applyAlignment="1">
      <alignment vertical="top" wrapText="1"/>
    </xf>
    <xf numFmtId="0" fontId="6" fillId="0" borderId="8" xfId="0" applyFont="1" applyBorder="1" applyAlignment="1">
      <alignment vertical="top"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6" fillId="0" borderId="0" xfId="0" applyFont="1" applyAlignment="1">
      <alignment horizontal="left"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0" xfId="0" applyFont="1" applyAlignment="1">
      <alignment horizontal="center" vertical="center" wrapText="1"/>
    </xf>
    <xf numFmtId="0" fontId="7" fillId="0" borderId="5" xfId="0" applyFont="1" applyBorder="1" applyAlignment="1">
      <alignment horizontal="center" vertical="center" wrapText="1"/>
    </xf>
    <xf numFmtId="0" fontId="7" fillId="0" borderId="7" xfId="0" applyFont="1" applyBorder="1" applyAlignment="1">
      <alignment horizontal="center" vertical="center" wrapText="1"/>
    </xf>
    <xf numFmtId="0" fontId="7" fillId="0" borderId="6" xfId="0" applyFont="1" applyBorder="1" applyAlignment="1">
      <alignment horizontal="center" vertical="center" wrapText="1"/>
    </xf>
    <xf numFmtId="0" fontId="7" fillId="0" borderId="8" xfId="0" applyFont="1" applyBorder="1" applyAlignment="1">
      <alignment horizontal="center" vertical="center" wrapText="1"/>
    </xf>
    <xf numFmtId="2" fontId="6" fillId="0" borderId="9" xfId="0" applyNumberFormat="1" applyFont="1" applyBorder="1" applyAlignment="1">
      <alignment horizontal="center" vertical="center"/>
    </xf>
    <xf numFmtId="0" fontId="6" fillId="0" borderId="1" xfId="0" applyFont="1" applyBorder="1"/>
    <xf numFmtId="0" fontId="6" fillId="0" borderId="3" xfId="0" applyFont="1" applyBorder="1"/>
    <xf numFmtId="0" fontId="6" fillId="0" borderId="4" xfId="0" applyFont="1" applyBorder="1"/>
    <xf numFmtId="0" fontId="6" fillId="0" borderId="5" xfId="0" applyFont="1" applyBorder="1"/>
    <xf numFmtId="0" fontId="6" fillId="0" borderId="7" xfId="0" applyFont="1" applyBorder="1"/>
    <xf numFmtId="0" fontId="6" fillId="0" borderId="8" xfId="0" applyFont="1" applyBorder="1"/>
    <xf numFmtId="0" fontId="6" fillId="0" borderId="10" xfId="0" applyFont="1" applyBorder="1" applyAlignment="1">
      <alignment horizontal="left" wrapText="1"/>
    </xf>
    <xf numFmtId="0" fontId="6" fillId="0" borderId="11" xfId="0" applyFont="1" applyBorder="1" applyAlignment="1">
      <alignment horizontal="left" wrapText="1"/>
    </xf>
    <xf numFmtId="0" fontId="6" fillId="0" borderId="12" xfId="0" applyFont="1" applyBorder="1" applyAlignment="1">
      <alignment horizontal="left" wrapText="1"/>
    </xf>
    <xf numFmtId="0" fontId="6" fillId="0" borderId="10" xfId="0" applyFont="1" applyBorder="1"/>
    <xf numFmtId="0" fontId="6" fillId="0" borderId="12" xfId="0" applyFont="1" applyBorder="1"/>
    <xf numFmtId="0" fontId="6" fillId="0" borderId="1"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6" fillId="0" borderId="5" xfId="0" applyFont="1" applyBorder="1" applyAlignment="1">
      <alignment horizontal="center"/>
    </xf>
    <xf numFmtId="0" fontId="6" fillId="0" borderId="7" xfId="0" applyFont="1" applyBorder="1" applyAlignment="1">
      <alignment horizontal="center"/>
    </xf>
    <xf numFmtId="0" fontId="6" fillId="0" borderId="8" xfId="0" applyFont="1" applyBorder="1" applyAlignment="1">
      <alignment horizontal="center"/>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0" xfId="0" applyFont="1" applyAlignment="1">
      <alignment horizontal="left" vertical="top" wrapText="1"/>
    </xf>
    <xf numFmtId="0" fontId="6" fillId="0" borderId="5" xfId="0" applyFont="1" applyBorder="1" applyAlignment="1">
      <alignment horizontal="left" vertical="top" wrapText="1"/>
    </xf>
    <xf numFmtId="0" fontId="6" fillId="0" borderId="7" xfId="0" applyFont="1" applyBorder="1" applyAlignment="1">
      <alignment horizontal="left" vertical="top" wrapText="1"/>
    </xf>
    <xf numFmtId="0" fontId="6" fillId="0" borderId="6" xfId="0" applyFont="1" applyBorder="1" applyAlignment="1">
      <alignment horizontal="left" vertical="top" wrapText="1"/>
    </xf>
    <xf numFmtId="0" fontId="6" fillId="0" borderId="8" xfId="0" applyFont="1" applyBorder="1" applyAlignment="1">
      <alignment horizontal="left" vertical="top" wrapText="1"/>
    </xf>
    <xf numFmtId="0" fontId="7" fillId="0" borderId="1" xfId="0" applyFont="1" applyBorder="1" applyAlignment="1">
      <alignment horizontal="left" vertical="center"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7" fillId="0" borderId="0" xfId="0" applyFont="1" applyAlignment="1">
      <alignment horizontal="left" vertical="center" wrapText="1"/>
    </xf>
    <xf numFmtId="0" fontId="7" fillId="0" borderId="5" xfId="0" applyFont="1" applyBorder="1" applyAlignment="1">
      <alignment horizontal="left" vertical="center" wrapText="1"/>
    </xf>
    <xf numFmtId="0" fontId="7" fillId="0" borderId="7" xfId="0" applyFont="1" applyBorder="1" applyAlignment="1">
      <alignment horizontal="left" vertical="center" wrapText="1"/>
    </xf>
    <xf numFmtId="0" fontId="7" fillId="0" borderId="6" xfId="0" applyFont="1" applyBorder="1" applyAlignment="1">
      <alignment horizontal="left" vertical="center" wrapText="1"/>
    </xf>
    <xf numFmtId="0" fontId="7" fillId="0" borderId="8" xfId="0" applyFont="1" applyBorder="1" applyAlignment="1">
      <alignment horizontal="left" vertical="center" wrapText="1"/>
    </xf>
    <xf numFmtId="0" fontId="8" fillId="0" borderId="1"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xf>
    <xf numFmtId="2" fontId="8" fillId="0" borderId="9" xfId="0" applyNumberFormat="1" applyFont="1" applyBorder="1" applyAlignment="1">
      <alignment horizontal="center" vertical="center"/>
    </xf>
    <xf numFmtId="0" fontId="8" fillId="0" borderId="1" xfId="0" applyFont="1" applyBorder="1"/>
    <xf numFmtId="0" fontId="8" fillId="0" borderId="3" xfId="0" applyFont="1" applyBorder="1"/>
    <xf numFmtId="0" fontId="8" fillId="0" borderId="4" xfId="0" applyFont="1" applyBorder="1"/>
    <xf numFmtId="0" fontId="8" fillId="0" borderId="5" xfId="0" applyFont="1" applyBorder="1"/>
    <xf numFmtId="0" fontId="8" fillId="0" borderId="7" xfId="0" applyFont="1" applyBorder="1"/>
    <xf numFmtId="0" fontId="8" fillId="0" borderId="8" xfId="0" applyFont="1" applyBorder="1"/>
    <xf numFmtId="0" fontId="1" fillId="2" borderId="4"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5" xfId="0" applyFont="1" applyFill="1" applyBorder="1" applyAlignment="1">
      <alignment horizontal="center" vertical="center" wrapText="1"/>
    </xf>
    <xf numFmtId="0" fontId="2" fillId="0" borderId="0" xfId="0" applyFont="1" applyAlignment="1">
      <alignment horizontal="center"/>
    </xf>
    <xf numFmtId="0" fontId="1" fillId="0" borderId="0" xfId="0" applyFont="1" applyAlignment="1">
      <alignment horizontal="center" vertical="center"/>
    </xf>
    <xf numFmtId="0" fontId="2" fillId="0" borderId="4" xfId="0" applyFont="1" applyBorder="1" applyAlignment="1">
      <alignment horizontal="center"/>
    </xf>
    <xf numFmtId="0" fontId="1" fillId="0" borderId="4" xfId="0" applyFont="1" applyBorder="1" applyAlignment="1">
      <alignment horizontal="center"/>
    </xf>
    <xf numFmtId="0" fontId="1" fillId="0" borderId="0" xfId="0" applyFont="1" applyAlignment="1">
      <alignment horizontal="center"/>
    </xf>
    <xf numFmtId="0" fontId="5" fillId="0" borderId="1"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0" xfId="0" applyFont="1" applyAlignment="1">
      <alignment horizontal="left" vertical="center" wrapText="1"/>
    </xf>
    <xf numFmtId="0" fontId="5" fillId="0" borderId="5" xfId="0" applyFont="1" applyBorder="1" applyAlignment="1">
      <alignment horizontal="left" vertical="center" wrapText="1"/>
    </xf>
    <xf numFmtId="0" fontId="5" fillId="0" borderId="7" xfId="0" applyFont="1" applyBorder="1" applyAlignment="1">
      <alignment horizontal="left" vertical="center" wrapText="1"/>
    </xf>
    <xf numFmtId="0" fontId="5" fillId="0" borderId="6" xfId="0" applyFont="1" applyBorder="1" applyAlignment="1">
      <alignment horizontal="left" vertical="center" wrapText="1"/>
    </xf>
    <xf numFmtId="0" fontId="5" fillId="0" borderId="8" xfId="0" applyFont="1" applyBorder="1" applyAlignment="1">
      <alignment horizontal="left" vertical="center" wrapText="1"/>
    </xf>
    <xf numFmtId="0" fontId="6" fillId="0" borderId="1" xfId="0" applyFont="1" applyBorder="1" applyAlignment="1">
      <alignment wrapText="1"/>
    </xf>
    <xf numFmtId="0" fontId="6" fillId="0" borderId="2" xfId="0" applyFont="1" applyBorder="1" applyAlignment="1">
      <alignment wrapText="1"/>
    </xf>
    <xf numFmtId="0" fontId="6" fillId="0" borderId="3" xfId="0" applyFont="1" applyBorder="1" applyAlignment="1">
      <alignment wrapText="1"/>
    </xf>
    <xf numFmtId="0" fontId="6" fillId="0" borderId="4" xfId="0" applyFont="1" applyBorder="1" applyAlignment="1">
      <alignment wrapText="1"/>
    </xf>
    <xf numFmtId="0" fontId="6" fillId="0" borderId="0" xfId="0" applyFont="1" applyAlignment="1">
      <alignment wrapText="1"/>
    </xf>
    <xf numFmtId="0" fontId="6" fillId="0" borderId="5" xfId="0" applyFont="1" applyBorder="1" applyAlignment="1">
      <alignment wrapText="1"/>
    </xf>
    <xf numFmtId="0" fontId="6" fillId="0" borderId="7" xfId="0" applyFont="1" applyBorder="1" applyAlignment="1">
      <alignment wrapText="1"/>
    </xf>
    <xf numFmtId="0" fontId="6" fillId="0" borderId="6" xfId="0" applyFont="1" applyBorder="1" applyAlignment="1">
      <alignment wrapText="1"/>
    </xf>
    <xf numFmtId="0" fontId="6" fillId="0" borderId="8"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75"/>
  <sheetViews>
    <sheetView tabSelected="1" view="pageBreakPreview" topLeftCell="A60" zoomScaleNormal="100" zoomScaleSheetLayoutView="100" workbookViewId="0">
      <selection activeCell="K22" sqref="K22:M25"/>
    </sheetView>
  </sheetViews>
  <sheetFormatPr defaultColWidth="9.109375" defaultRowHeight="14.4" x14ac:dyDescent="0.3"/>
  <cols>
    <col min="1" max="2" width="9.109375" style="17"/>
    <col min="3" max="3" width="11" style="17" customWidth="1"/>
    <col min="4" max="4" width="11.109375" style="17" customWidth="1"/>
    <col min="5" max="5" width="9.109375" style="17"/>
    <col min="6" max="6" width="15.6640625" style="17" customWidth="1"/>
    <col min="7" max="7" width="9.109375" style="17"/>
    <col min="8" max="8" width="13.6640625" style="17" customWidth="1"/>
    <col min="9" max="9" width="11.6640625" style="17" customWidth="1"/>
    <col min="10" max="16" width="9.109375" style="17"/>
    <col min="17" max="17" width="11.6640625" style="17" bestFit="1" customWidth="1"/>
    <col min="18" max="16384" width="9.109375" style="17"/>
  </cols>
  <sheetData>
    <row r="1" spans="1:19" ht="15.6" x14ac:dyDescent="0.3">
      <c r="A1" s="136" t="s">
        <v>0</v>
      </c>
      <c r="B1" s="137"/>
      <c r="C1" s="137"/>
      <c r="D1" s="137"/>
      <c r="E1" s="137"/>
      <c r="F1" s="137"/>
      <c r="G1" s="137"/>
      <c r="H1" s="137"/>
      <c r="I1" s="137"/>
      <c r="J1" s="137"/>
      <c r="K1" s="137"/>
      <c r="L1" s="137"/>
      <c r="M1" s="137"/>
      <c r="N1" s="137"/>
      <c r="O1" s="137"/>
      <c r="P1" s="137"/>
      <c r="Q1" s="137"/>
      <c r="R1" s="137"/>
      <c r="S1" s="138"/>
    </row>
    <row r="2" spans="1:19" ht="14.25" customHeight="1" x14ac:dyDescent="0.3">
      <c r="A2" s="245" t="s">
        <v>87</v>
      </c>
      <c r="B2" s="246"/>
      <c r="C2" s="246"/>
      <c r="D2" s="246"/>
      <c r="E2" s="246"/>
      <c r="F2" s="246"/>
      <c r="G2" s="246"/>
      <c r="H2" s="246"/>
      <c r="I2" s="246"/>
      <c r="J2" s="246"/>
      <c r="K2" s="246"/>
      <c r="L2" s="246"/>
      <c r="M2" s="246"/>
      <c r="N2" s="246"/>
      <c r="O2" s="246"/>
      <c r="P2" s="246"/>
      <c r="Q2" s="246"/>
      <c r="R2" s="246"/>
      <c r="S2" s="247"/>
    </row>
    <row r="3" spans="1:19" x14ac:dyDescent="0.3">
      <c r="A3" s="245"/>
      <c r="B3" s="246"/>
      <c r="C3" s="246"/>
      <c r="D3" s="246"/>
      <c r="E3" s="246"/>
      <c r="F3" s="246"/>
      <c r="G3" s="246"/>
      <c r="H3" s="246"/>
      <c r="I3" s="246"/>
      <c r="J3" s="246"/>
      <c r="K3" s="246"/>
      <c r="L3" s="246"/>
      <c r="M3" s="246"/>
      <c r="N3" s="246"/>
      <c r="O3" s="246"/>
      <c r="P3" s="246"/>
      <c r="Q3" s="246"/>
      <c r="R3" s="246"/>
      <c r="S3" s="247"/>
    </row>
    <row r="4" spans="1:19" x14ac:dyDescent="0.3">
      <c r="A4" s="18"/>
      <c r="B4" s="19"/>
      <c r="C4" s="19"/>
      <c r="D4" s="19"/>
      <c r="E4" s="19"/>
      <c r="F4" s="19"/>
      <c r="G4" s="19"/>
      <c r="H4" s="19"/>
      <c r="I4" s="19"/>
      <c r="J4" s="19"/>
      <c r="K4" s="19"/>
      <c r="L4" s="19"/>
      <c r="M4" s="19"/>
      <c r="N4" s="19"/>
      <c r="O4" s="19"/>
      <c r="P4" s="19"/>
      <c r="Q4" s="19"/>
      <c r="R4" s="19"/>
      <c r="S4" s="20"/>
    </row>
    <row r="5" spans="1:19" ht="15" customHeight="1" x14ac:dyDescent="0.3">
      <c r="A5" s="21"/>
      <c r="N5" s="248" t="s">
        <v>84</v>
      </c>
      <c r="O5" s="248"/>
      <c r="P5" s="248"/>
      <c r="Q5" s="248"/>
      <c r="S5" s="20"/>
    </row>
    <row r="6" spans="1:19" ht="15.75" customHeight="1" x14ac:dyDescent="0.3">
      <c r="A6" s="21"/>
      <c r="N6" s="248"/>
      <c r="O6" s="248"/>
      <c r="P6" s="248"/>
      <c r="Q6" s="248"/>
      <c r="R6" s="22"/>
      <c r="S6" s="20"/>
    </row>
    <row r="7" spans="1:19" ht="15" customHeight="1" x14ac:dyDescent="0.3">
      <c r="A7" s="1"/>
      <c r="B7" s="23"/>
      <c r="C7" s="23"/>
      <c r="D7" s="23"/>
      <c r="N7" s="249" t="s">
        <v>42</v>
      </c>
      <c r="O7" s="249"/>
      <c r="P7" s="249"/>
      <c r="Q7" s="249"/>
      <c r="R7" s="24" t="s">
        <v>1</v>
      </c>
      <c r="S7" s="20"/>
    </row>
    <row r="8" spans="1:19" x14ac:dyDescent="0.3">
      <c r="A8" s="1"/>
      <c r="B8" s="23"/>
      <c r="C8" s="23"/>
      <c r="D8" s="23"/>
      <c r="S8" s="20"/>
    </row>
    <row r="9" spans="1:19" ht="15.6" x14ac:dyDescent="0.3">
      <c r="A9" s="25" t="s">
        <v>2</v>
      </c>
      <c r="B9" s="26"/>
      <c r="C9" s="26"/>
      <c r="D9" s="26"/>
      <c r="E9" s="24"/>
      <c r="M9" s="27" t="s">
        <v>3</v>
      </c>
      <c r="S9" s="20"/>
    </row>
    <row r="10" spans="1:19" x14ac:dyDescent="0.3">
      <c r="A10" s="250" t="s">
        <v>86</v>
      </c>
      <c r="B10" s="248"/>
      <c r="C10" s="248"/>
      <c r="D10" s="248"/>
      <c r="N10" s="248" t="s">
        <v>4</v>
      </c>
      <c r="O10" s="248"/>
      <c r="P10" s="248"/>
      <c r="Q10" s="248"/>
      <c r="S10" s="20"/>
    </row>
    <row r="11" spans="1:19" ht="15.6" customHeight="1" x14ac:dyDescent="0.3">
      <c r="A11" s="250"/>
      <c r="B11" s="248"/>
      <c r="C11" s="248"/>
      <c r="D11" s="248"/>
      <c r="E11" s="22"/>
      <c r="G11" s="9"/>
      <c r="H11" s="9"/>
      <c r="I11" s="9"/>
      <c r="J11" s="9"/>
      <c r="K11" s="9"/>
      <c r="N11" s="248"/>
      <c r="O11" s="248"/>
      <c r="P11" s="248"/>
      <c r="Q11" s="248"/>
      <c r="R11" s="22"/>
      <c r="S11" s="20"/>
    </row>
    <row r="12" spans="1:19" ht="15.6" x14ac:dyDescent="0.3">
      <c r="A12" s="251" t="s">
        <v>85</v>
      </c>
      <c r="B12" s="252"/>
      <c r="C12" s="252"/>
      <c r="D12" s="252"/>
      <c r="E12" s="2" t="s">
        <v>1</v>
      </c>
      <c r="G12" s="9"/>
      <c r="H12" s="9"/>
      <c r="I12" s="9"/>
      <c r="J12" s="9"/>
      <c r="K12" s="9"/>
      <c r="N12" s="252" t="s">
        <v>6</v>
      </c>
      <c r="O12" s="252"/>
      <c r="P12" s="252"/>
      <c r="Q12" s="252"/>
      <c r="R12" s="24" t="s">
        <v>1</v>
      </c>
      <c r="S12" s="20"/>
    </row>
    <row r="13" spans="1:19" x14ac:dyDescent="0.3">
      <c r="A13" s="21"/>
      <c r="S13" s="20"/>
    </row>
    <row r="14" spans="1:19" ht="15.6" x14ac:dyDescent="0.3">
      <c r="A14" s="120"/>
      <c r="B14" s="121"/>
      <c r="C14" s="121"/>
      <c r="D14" s="121"/>
      <c r="E14" s="28"/>
      <c r="F14" s="28"/>
      <c r="G14" s="28"/>
      <c r="H14" s="28"/>
      <c r="I14" s="28"/>
      <c r="J14" s="28"/>
      <c r="K14" s="28"/>
      <c r="L14" s="28"/>
      <c r="M14" s="28"/>
      <c r="N14" s="16">
        <v>5</v>
      </c>
      <c r="O14" s="29" t="s">
        <v>7</v>
      </c>
      <c r="P14" s="29"/>
      <c r="Q14" s="28"/>
      <c r="R14" s="28"/>
      <c r="S14" s="30"/>
    </row>
    <row r="15" spans="1:19" ht="15.6" x14ac:dyDescent="0.3">
      <c r="A15" s="21"/>
      <c r="N15" s="2">
        <v>4</v>
      </c>
      <c r="O15" s="26" t="s">
        <v>8</v>
      </c>
      <c r="P15" s="26"/>
      <c r="S15" s="20"/>
    </row>
    <row r="16" spans="1:19" ht="15.6" x14ac:dyDescent="0.3">
      <c r="A16" s="21"/>
      <c r="N16" s="2">
        <v>3</v>
      </c>
      <c r="O16" s="26" t="s">
        <v>9</v>
      </c>
      <c r="P16" s="26"/>
      <c r="S16" s="20"/>
    </row>
    <row r="17" spans="1:19" ht="15.6" x14ac:dyDescent="0.3">
      <c r="A17" s="21"/>
      <c r="N17" s="2">
        <v>2</v>
      </c>
      <c r="O17" s="26" t="s">
        <v>10</v>
      </c>
      <c r="P17" s="26"/>
      <c r="S17" s="20"/>
    </row>
    <row r="18" spans="1:19" ht="15.6" x14ac:dyDescent="0.3">
      <c r="A18" s="31"/>
      <c r="B18" s="22"/>
      <c r="C18" s="22"/>
      <c r="D18" s="22"/>
      <c r="E18" s="22"/>
      <c r="F18" s="22"/>
      <c r="G18" s="22"/>
      <c r="H18" s="22"/>
      <c r="I18" s="22"/>
      <c r="J18" s="22"/>
      <c r="K18" s="22"/>
      <c r="L18" s="22"/>
      <c r="M18" s="22"/>
      <c r="N18" s="3">
        <v>1</v>
      </c>
      <c r="O18" s="32" t="s">
        <v>11</v>
      </c>
      <c r="P18" s="32"/>
      <c r="Q18" s="22"/>
      <c r="R18" s="22"/>
      <c r="S18" s="33"/>
    </row>
    <row r="19" spans="1:19" ht="15.6" x14ac:dyDescent="0.3">
      <c r="A19" s="136" t="s">
        <v>12</v>
      </c>
      <c r="B19" s="137"/>
      <c r="C19" s="138"/>
      <c r="D19" s="142" t="s">
        <v>13</v>
      </c>
      <c r="E19" s="143"/>
      <c r="F19" s="144"/>
      <c r="G19" s="132" t="s">
        <v>14</v>
      </c>
      <c r="H19" s="133"/>
      <c r="I19" s="132" t="s">
        <v>15</v>
      </c>
      <c r="J19" s="133"/>
      <c r="K19" s="136" t="s">
        <v>16</v>
      </c>
      <c r="L19" s="137"/>
      <c r="M19" s="138"/>
      <c r="N19" s="142" t="s">
        <v>17</v>
      </c>
      <c r="O19" s="143"/>
      <c r="P19" s="143"/>
      <c r="Q19" s="144"/>
      <c r="R19" s="136" t="s">
        <v>18</v>
      </c>
      <c r="S19" s="138"/>
    </row>
    <row r="20" spans="1:19" ht="15.6" x14ac:dyDescent="0.3">
      <c r="A20" s="139"/>
      <c r="B20" s="140"/>
      <c r="C20" s="141"/>
      <c r="D20" s="142" t="s">
        <v>19</v>
      </c>
      <c r="E20" s="143"/>
      <c r="F20" s="144"/>
      <c r="G20" s="134"/>
      <c r="H20" s="135"/>
      <c r="I20" s="134"/>
      <c r="J20" s="135"/>
      <c r="K20" s="139"/>
      <c r="L20" s="140"/>
      <c r="M20" s="141"/>
      <c r="N20" s="12" t="s">
        <v>20</v>
      </c>
      <c r="O20" s="12" t="s">
        <v>21</v>
      </c>
      <c r="P20" s="12" t="s">
        <v>22</v>
      </c>
      <c r="Q20" s="12" t="s">
        <v>23</v>
      </c>
      <c r="R20" s="139"/>
      <c r="S20" s="141"/>
    </row>
    <row r="21" spans="1:19" ht="15.6" x14ac:dyDescent="0.3">
      <c r="A21" s="161" t="s">
        <v>24</v>
      </c>
      <c r="B21" s="162"/>
      <c r="C21" s="162"/>
      <c r="D21" s="162"/>
      <c r="E21" s="162"/>
      <c r="F21" s="162"/>
      <c r="G21" s="162"/>
      <c r="H21" s="162"/>
      <c r="I21" s="162"/>
      <c r="J21" s="162"/>
      <c r="K21" s="162"/>
      <c r="L21" s="162"/>
      <c r="M21" s="162"/>
      <c r="N21" s="162"/>
      <c r="O21" s="162"/>
      <c r="P21" s="162"/>
      <c r="Q21" s="162"/>
      <c r="R21" s="162"/>
      <c r="S21" s="163"/>
    </row>
    <row r="22" spans="1:19" s="34" customFormat="1" ht="31.2" customHeight="1" x14ac:dyDescent="0.25">
      <c r="A22" s="253" t="s">
        <v>80</v>
      </c>
      <c r="B22" s="254"/>
      <c r="C22" s="255"/>
      <c r="D22" s="262" t="s">
        <v>64</v>
      </c>
      <c r="E22" s="263"/>
      <c r="F22" s="264"/>
      <c r="G22" s="231" t="s">
        <v>49</v>
      </c>
      <c r="H22" s="232"/>
      <c r="I22" s="164" t="s">
        <v>59</v>
      </c>
      <c r="J22" s="165"/>
      <c r="K22" s="151" t="s">
        <v>88</v>
      </c>
      <c r="L22" s="157"/>
      <c r="M22" s="152"/>
      <c r="N22" s="237">
        <v>5</v>
      </c>
      <c r="O22" s="237">
        <v>5</v>
      </c>
      <c r="P22" s="237">
        <v>4</v>
      </c>
      <c r="Q22" s="238">
        <f>SUM(N22:P25)/3</f>
        <v>4.666666666666667</v>
      </c>
      <c r="R22" s="231" t="s">
        <v>60</v>
      </c>
      <c r="S22" s="232"/>
    </row>
    <row r="23" spans="1:19" s="34" customFormat="1" ht="14.25" customHeight="1" x14ac:dyDescent="0.25">
      <c r="A23" s="256"/>
      <c r="B23" s="257"/>
      <c r="C23" s="258"/>
      <c r="D23" s="265"/>
      <c r="E23" s="266"/>
      <c r="F23" s="267"/>
      <c r="G23" s="233"/>
      <c r="H23" s="234"/>
      <c r="I23" s="182"/>
      <c r="J23" s="184"/>
      <c r="K23" s="153"/>
      <c r="L23" s="158"/>
      <c r="M23" s="154"/>
      <c r="N23" s="237"/>
      <c r="O23" s="237"/>
      <c r="P23" s="237"/>
      <c r="Q23" s="238"/>
      <c r="R23" s="233"/>
      <c r="S23" s="234"/>
    </row>
    <row r="24" spans="1:19" s="34" customFormat="1" ht="14.25" customHeight="1" x14ac:dyDescent="0.25">
      <c r="A24" s="256"/>
      <c r="B24" s="257"/>
      <c r="C24" s="258"/>
      <c r="D24" s="265"/>
      <c r="E24" s="266"/>
      <c r="F24" s="267"/>
      <c r="G24" s="233"/>
      <c r="H24" s="234"/>
      <c r="I24" s="182"/>
      <c r="J24" s="184"/>
      <c r="K24" s="153"/>
      <c r="L24" s="158"/>
      <c r="M24" s="154"/>
      <c r="N24" s="237"/>
      <c r="O24" s="237"/>
      <c r="P24" s="237"/>
      <c r="Q24" s="238"/>
      <c r="R24" s="233"/>
      <c r="S24" s="234"/>
    </row>
    <row r="25" spans="1:19" s="34" customFormat="1" ht="129.75" customHeight="1" x14ac:dyDescent="0.25">
      <c r="A25" s="256"/>
      <c r="B25" s="257"/>
      <c r="C25" s="258"/>
      <c r="D25" s="268"/>
      <c r="E25" s="269"/>
      <c r="F25" s="270"/>
      <c r="G25" s="235"/>
      <c r="H25" s="236"/>
      <c r="I25" s="166"/>
      <c r="J25" s="167"/>
      <c r="K25" s="155"/>
      <c r="L25" s="159"/>
      <c r="M25" s="156"/>
      <c r="N25" s="237"/>
      <c r="O25" s="237"/>
      <c r="P25" s="237"/>
      <c r="Q25" s="238"/>
      <c r="R25" s="235"/>
      <c r="S25" s="236"/>
    </row>
    <row r="26" spans="1:19" s="34" customFormat="1" ht="14.25" customHeight="1" x14ac:dyDescent="0.25">
      <c r="A26" s="256"/>
      <c r="B26" s="257"/>
      <c r="C26" s="258"/>
      <c r="D26" s="172" t="s">
        <v>50</v>
      </c>
      <c r="E26" s="173"/>
      <c r="F26" s="174"/>
      <c r="G26" s="231" t="s">
        <v>67</v>
      </c>
      <c r="H26" s="232"/>
      <c r="I26" s="164" t="s">
        <v>25</v>
      </c>
      <c r="J26" s="165"/>
      <c r="K26" s="151" t="s">
        <v>81</v>
      </c>
      <c r="L26" s="157"/>
      <c r="M26" s="152"/>
      <c r="N26" s="237">
        <v>4</v>
      </c>
      <c r="O26" s="237">
        <v>4</v>
      </c>
      <c r="P26" s="237">
        <v>5</v>
      </c>
      <c r="Q26" s="238">
        <f>SUM(N26:P26)/3</f>
        <v>4.333333333333333</v>
      </c>
      <c r="R26" s="239"/>
      <c r="S26" s="240"/>
    </row>
    <row r="27" spans="1:19" s="34" customFormat="1" ht="14.25" customHeight="1" x14ac:dyDescent="0.25">
      <c r="A27" s="256"/>
      <c r="B27" s="257"/>
      <c r="C27" s="258"/>
      <c r="D27" s="175"/>
      <c r="E27" s="176"/>
      <c r="F27" s="177"/>
      <c r="G27" s="233"/>
      <c r="H27" s="234"/>
      <c r="I27" s="182"/>
      <c r="J27" s="184"/>
      <c r="K27" s="153"/>
      <c r="L27" s="158"/>
      <c r="M27" s="154"/>
      <c r="N27" s="237"/>
      <c r="O27" s="237"/>
      <c r="P27" s="237"/>
      <c r="Q27" s="238"/>
      <c r="R27" s="241"/>
      <c r="S27" s="242"/>
    </row>
    <row r="28" spans="1:19" s="34" customFormat="1" ht="105.6" customHeight="1" x14ac:dyDescent="0.25">
      <c r="A28" s="259"/>
      <c r="B28" s="260"/>
      <c r="C28" s="261"/>
      <c r="D28" s="178"/>
      <c r="E28" s="179"/>
      <c r="F28" s="180"/>
      <c r="G28" s="235"/>
      <c r="H28" s="236"/>
      <c r="I28" s="166"/>
      <c r="J28" s="167"/>
      <c r="K28" s="155"/>
      <c r="L28" s="159"/>
      <c r="M28" s="156"/>
      <c r="N28" s="237"/>
      <c r="O28" s="237"/>
      <c r="P28" s="237"/>
      <c r="Q28" s="238"/>
      <c r="R28" s="243"/>
      <c r="S28" s="244"/>
    </row>
    <row r="29" spans="1:19" s="35" customFormat="1" ht="14.25" customHeight="1" x14ac:dyDescent="0.3">
      <c r="A29" s="222" t="s">
        <v>26</v>
      </c>
      <c r="B29" s="223"/>
      <c r="C29" s="224"/>
      <c r="D29" s="213" t="s">
        <v>72</v>
      </c>
      <c r="E29" s="214"/>
      <c r="F29" s="215"/>
      <c r="G29" s="151" t="s">
        <v>73</v>
      </c>
      <c r="H29" s="152"/>
      <c r="I29" s="164" t="s">
        <v>25</v>
      </c>
      <c r="J29" s="165"/>
      <c r="K29" s="151" t="s">
        <v>74</v>
      </c>
      <c r="L29" s="157"/>
      <c r="M29" s="152"/>
      <c r="N29" s="160">
        <v>4</v>
      </c>
      <c r="O29" s="160">
        <v>4</v>
      </c>
      <c r="P29" s="160">
        <v>4</v>
      </c>
      <c r="Q29" s="195">
        <v>4</v>
      </c>
      <c r="R29" s="196"/>
      <c r="S29" s="197"/>
    </row>
    <row r="30" spans="1:19" s="35" customFormat="1" ht="14.25" customHeight="1" x14ac:dyDescent="0.3">
      <c r="A30" s="225"/>
      <c r="B30" s="226"/>
      <c r="C30" s="227"/>
      <c r="D30" s="216"/>
      <c r="E30" s="217"/>
      <c r="F30" s="218"/>
      <c r="G30" s="153"/>
      <c r="H30" s="154"/>
      <c r="I30" s="182"/>
      <c r="J30" s="184"/>
      <c r="K30" s="153"/>
      <c r="L30" s="158"/>
      <c r="M30" s="154"/>
      <c r="N30" s="160"/>
      <c r="O30" s="160"/>
      <c r="P30" s="160"/>
      <c r="Q30" s="195"/>
      <c r="R30" s="198"/>
      <c r="S30" s="199"/>
    </row>
    <row r="31" spans="1:19" s="35" customFormat="1" ht="14.25" customHeight="1" x14ac:dyDescent="0.3">
      <c r="A31" s="225"/>
      <c r="B31" s="226"/>
      <c r="C31" s="227"/>
      <c r="D31" s="216"/>
      <c r="E31" s="217"/>
      <c r="F31" s="218"/>
      <c r="G31" s="153"/>
      <c r="H31" s="154"/>
      <c r="I31" s="182"/>
      <c r="J31" s="184"/>
      <c r="K31" s="153"/>
      <c r="L31" s="158"/>
      <c r="M31" s="154"/>
      <c r="N31" s="160"/>
      <c r="O31" s="160"/>
      <c r="P31" s="160"/>
      <c r="Q31" s="195"/>
      <c r="R31" s="198"/>
      <c r="S31" s="199"/>
    </row>
    <row r="32" spans="1:19" s="35" customFormat="1" ht="102" customHeight="1" x14ac:dyDescent="0.3">
      <c r="A32" s="228"/>
      <c r="B32" s="229"/>
      <c r="C32" s="230"/>
      <c r="D32" s="219"/>
      <c r="E32" s="220"/>
      <c r="F32" s="221"/>
      <c r="G32" s="155"/>
      <c r="H32" s="156"/>
      <c r="I32" s="166"/>
      <c r="J32" s="167"/>
      <c r="K32" s="155"/>
      <c r="L32" s="159"/>
      <c r="M32" s="156"/>
      <c r="N32" s="160"/>
      <c r="O32" s="160"/>
      <c r="P32" s="160"/>
      <c r="Q32" s="195"/>
      <c r="R32" s="200"/>
      <c r="S32" s="201"/>
    </row>
    <row r="33" spans="1:19" s="35" customFormat="1" ht="125.4" customHeight="1" x14ac:dyDescent="0.3">
      <c r="A33" s="222" t="s">
        <v>27</v>
      </c>
      <c r="B33" s="223"/>
      <c r="C33" s="224"/>
      <c r="D33" s="202" t="s">
        <v>65</v>
      </c>
      <c r="E33" s="203"/>
      <c r="F33" s="204"/>
      <c r="G33" s="68" t="s">
        <v>62</v>
      </c>
      <c r="H33" s="69"/>
      <c r="I33" s="164" t="s">
        <v>25</v>
      </c>
      <c r="J33" s="165"/>
      <c r="K33" s="68" t="s">
        <v>75</v>
      </c>
      <c r="L33" s="97"/>
      <c r="M33" s="69"/>
      <c r="N33" s="45">
        <v>4</v>
      </c>
      <c r="O33" s="45">
        <v>4</v>
      </c>
      <c r="P33" s="45">
        <v>5</v>
      </c>
      <c r="Q33" s="57">
        <f>SUM(N33:P33)/3</f>
        <v>4.333333333333333</v>
      </c>
      <c r="R33" s="205"/>
      <c r="S33" s="206"/>
    </row>
    <row r="34" spans="1:19" s="35" customFormat="1" ht="14.25" customHeight="1" x14ac:dyDescent="0.3">
      <c r="A34" s="225"/>
      <c r="B34" s="226"/>
      <c r="C34" s="227"/>
      <c r="D34" s="172" t="s">
        <v>66</v>
      </c>
      <c r="E34" s="173"/>
      <c r="F34" s="174"/>
      <c r="G34" s="151" t="s">
        <v>61</v>
      </c>
      <c r="H34" s="152"/>
      <c r="I34" s="182"/>
      <c r="J34" s="184"/>
      <c r="K34" s="151" t="s">
        <v>76</v>
      </c>
      <c r="L34" s="157"/>
      <c r="M34" s="152"/>
      <c r="N34" s="160">
        <v>4</v>
      </c>
      <c r="O34" s="160">
        <v>4</v>
      </c>
      <c r="P34" s="160">
        <v>4</v>
      </c>
      <c r="Q34" s="160">
        <f>SUM(N34:P37)/3</f>
        <v>4</v>
      </c>
      <c r="R34" s="207"/>
      <c r="S34" s="208"/>
    </row>
    <row r="35" spans="1:19" s="35" customFormat="1" ht="14.25" customHeight="1" x14ac:dyDescent="0.3">
      <c r="A35" s="225"/>
      <c r="B35" s="226"/>
      <c r="C35" s="227"/>
      <c r="D35" s="175"/>
      <c r="E35" s="176"/>
      <c r="F35" s="177"/>
      <c r="G35" s="153"/>
      <c r="H35" s="154"/>
      <c r="I35" s="182"/>
      <c r="J35" s="184"/>
      <c r="K35" s="153"/>
      <c r="L35" s="158"/>
      <c r="M35" s="154"/>
      <c r="N35" s="160"/>
      <c r="O35" s="160"/>
      <c r="P35" s="160"/>
      <c r="Q35" s="160"/>
      <c r="R35" s="209"/>
      <c r="S35" s="210"/>
    </row>
    <row r="36" spans="1:19" s="35" customFormat="1" ht="14.25" customHeight="1" x14ac:dyDescent="0.3">
      <c r="A36" s="225"/>
      <c r="B36" s="226"/>
      <c r="C36" s="227"/>
      <c r="D36" s="175"/>
      <c r="E36" s="176"/>
      <c r="F36" s="177"/>
      <c r="G36" s="153"/>
      <c r="H36" s="154"/>
      <c r="I36" s="182"/>
      <c r="J36" s="184"/>
      <c r="K36" s="153"/>
      <c r="L36" s="158"/>
      <c r="M36" s="154"/>
      <c r="N36" s="160"/>
      <c r="O36" s="160"/>
      <c r="P36" s="160"/>
      <c r="Q36" s="160"/>
      <c r="R36" s="209"/>
      <c r="S36" s="210"/>
    </row>
    <row r="37" spans="1:19" s="35" customFormat="1" ht="102" customHeight="1" x14ac:dyDescent="0.3">
      <c r="A37" s="225"/>
      <c r="B37" s="226"/>
      <c r="C37" s="227"/>
      <c r="D37" s="178"/>
      <c r="E37" s="179"/>
      <c r="F37" s="180"/>
      <c r="G37" s="155"/>
      <c r="H37" s="156"/>
      <c r="I37" s="182"/>
      <c r="J37" s="184"/>
      <c r="K37" s="155"/>
      <c r="L37" s="159"/>
      <c r="M37" s="156"/>
      <c r="N37" s="160"/>
      <c r="O37" s="160"/>
      <c r="P37" s="160"/>
      <c r="Q37" s="160"/>
      <c r="R37" s="211"/>
      <c r="S37" s="212"/>
    </row>
    <row r="38" spans="1:19" s="35" customFormat="1" ht="13.8" x14ac:dyDescent="0.3">
      <c r="A38" s="225"/>
      <c r="B38" s="226"/>
      <c r="C38" s="227"/>
      <c r="D38" s="213" t="s">
        <v>28</v>
      </c>
      <c r="E38" s="214"/>
      <c r="F38" s="215"/>
      <c r="G38" s="151" t="s">
        <v>63</v>
      </c>
      <c r="H38" s="152"/>
      <c r="I38" s="182"/>
      <c r="J38" s="184"/>
      <c r="K38" s="151" t="s">
        <v>77</v>
      </c>
      <c r="L38" s="157"/>
      <c r="M38" s="152"/>
      <c r="N38" s="160">
        <v>4</v>
      </c>
      <c r="O38" s="160">
        <v>4</v>
      </c>
      <c r="P38" s="160">
        <v>4</v>
      </c>
      <c r="Q38" s="195">
        <f>SUM(N38:P42)/3</f>
        <v>4</v>
      </c>
      <c r="R38" s="207"/>
      <c r="S38" s="208"/>
    </row>
    <row r="39" spans="1:19" s="35" customFormat="1" ht="13.8" x14ac:dyDescent="0.3">
      <c r="A39" s="225"/>
      <c r="B39" s="226"/>
      <c r="C39" s="227"/>
      <c r="D39" s="216"/>
      <c r="E39" s="217"/>
      <c r="F39" s="218"/>
      <c r="G39" s="153"/>
      <c r="H39" s="154"/>
      <c r="I39" s="182"/>
      <c r="J39" s="184"/>
      <c r="K39" s="153"/>
      <c r="L39" s="158"/>
      <c r="M39" s="154"/>
      <c r="N39" s="160"/>
      <c r="O39" s="160"/>
      <c r="P39" s="160"/>
      <c r="Q39" s="195"/>
      <c r="R39" s="209"/>
      <c r="S39" s="210"/>
    </row>
    <row r="40" spans="1:19" s="35" customFormat="1" ht="13.8" x14ac:dyDescent="0.3">
      <c r="A40" s="225"/>
      <c r="B40" s="226"/>
      <c r="C40" s="227"/>
      <c r="D40" s="216"/>
      <c r="E40" s="217"/>
      <c r="F40" s="218"/>
      <c r="G40" s="153"/>
      <c r="H40" s="154"/>
      <c r="I40" s="182"/>
      <c r="J40" s="184"/>
      <c r="K40" s="153"/>
      <c r="L40" s="158"/>
      <c r="M40" s="154"/>
      <c r="N40" s="160"/>
      <c r="O40" s="160"/>
      <c r="P40" s="160"/>
      <c r="Q40" s="195"/>
      <c r="R40" s="209"/>
      <c r="S40" s="210"/>
    </row>
    <row r="41" spans="1:19" s="35" customFormat="1" ht="13.8" x14ac:dyDescent="0.3">
      <c r="A41" s="225"/>
      <c r="B41" s="226"/>
      <c r="C41" s="227"/>
      <c r="D41" s="216"/>
      <c r="E41" s="217"/>
      <c r="F41" s="218"/>
      <c r="G41" s="153"/>
      <c r="H41" s="154"/>
      <c r="I41" s="182"/>
      <c r="J41" s="184"/>
      <c r="K41" s="153"/>
      <c r="L41" s="158"/>
      <c r="M41" s="154"/>
      <c r="N41" s="160"/>
      <c r="O41" s="160"/>
      <c r="P41" s="160"/>
      <c r="Q41" s="195"/>
      <c r="R41" s="209"/>
      <c r="S41" s="210"/>
    </row>
    <row r="42" spans="1:19" s="35" customFormat="1" ht="56.25" customHeight="1" x14ac:dyDescent="0.3">
      <c r="A42" s="228"/>
      <c r="B42" s="229"/>
      <c r="C42" s="230"/>
      <c r="D42" s="219"/>
      <c r="E42" s="220"/>
      <c r="F42" s="221"/>
      <c r="G42" s="155"/>
      <c r="H42" s="156"/>
      <c r="I42" s="166"/>
      <c r="J42" s="167"/>
      <c r="K42" s="155"/>
      <c r="L42" s="159"/>
      <c r="M42" s="156"/>
      <c r="N42" s="160"/>
      <c r="O42" s="160"/>
      <c r="P42" s="160"/>
      <c r="Q42" s="195"/>
      <c r="R42" s="211"/>
      <c r="S42" s="212"/>
    </row>
    <row r="43" spans="1:19" s="35" customFormat="1" ht="56.25" customHeight="1" x14ac:dyDescent="0.3">
      <c r="A43" s="62"/>
      <c r="B43" s="63"/>
      <c r="C43" s="64"/>
      <c r="D43" s="65"/>
      <c r="E43" s="66"/>
      <c r="F43" s="67"/>
      <c r="G43" s="68"/>
      <c r="H43" s="69"/>
      <c r="I43" s="68"/>
      <c r="J43" s="69"/>
      <c r="K43" s="62" t="s">
        <v>70</v>
      </c>
      <c r="L43" s="63"/>
      <c r="M43" s="64"/>
      <c r="N43" s="57">
        <f>SUM(N22:N38)/6</f>
        <v>4.166666666666667</v>
      </c>
      <c r="O43" s="57">
        <f>SUM(O22:O38)/6</f>
        <v>4.166666666666667</v>
      </c>
      <c r="P43" s="57">
        <f>SUM(P22:P38)/6</f>
        <v>4.333333333333333</v>
      </c>
      <c r="Q43" s="57">
        <f>SUM(Q22:Q38)/6</f>
        <v>4.2222222222222223</v>
      </c>
      <c r="R43" s="70"/>
      <c r="S43" s="71"/>
    </row>
    <row r="44" spans="1:19" ht="15.75" customHeight="1" x14ac:dyDescent="0.3">
      <c r="A44" s="136" t="s">
        <v>12</v>
      </c>
      <c r="B44" s="137"/>
      <c r="C44" s="138"/>
      <c r="D44" s="142" t="s">
        <v>13</v>
      </c>
      <c r="E44" s="143"/>
      <c r="F44" s="144"/>
      <c r="G44" s="132" t="s">
        <v>14</v>
      </c>
      <c r="H44" s="133"/>
      <c r="I44" s="132" t="s">
        <v>15</v>
      </c>
      <c r="J44" s="133"/>
      <c r="K44" s="136" t="s">
        <v>16</v>
      </c>
      <c r="L44" s="137"/>
      <c r="M44" s="138"/>
      <c r="N44" s="142" t="s">
        <v>17</v>
      </c>
      <c r="O44" s="143"/>
      <c r="P44" s="143"/>
      <c r="Q44" s="144"/>
      <c r="R44" s="136" t="s">
        <v>18</v>
      </c>
      <c r="S44" s="138"/>
    </row>
    <row r="45" spans="1:19" ht="15.6" x14ac:dyDescent="0.3">
      <c r="A45" s="139"/>
      <c r="B45" s="140"/>
      <c r="C45" s="141"/>
      <c r="D45" s="142" t="s">
        <v>19</v>
      </c>
      <c r="E45" s="143"/>
      <c r="F45" s="144"/>
      <c r="G45" s="134"/>
      <c r="H45" s="135"/>
      <c r="I45" s="134"/>
      <c r="J45" s="135"/>
      <c r="K45" s="139"/>
      <c r="L45" s="140"/>
      <c r="M45" s="141"/>
      <c r="N45" s="12" t="s">
        <v>20</v>
      </c>
      <c r="O45" s="12" t="s">
        <v>21</v>
      </c>
      <c r="P45" s="12" t="s">
        <v>22</v>
      </c>
      <c r="Q45" s="12" t="s">
        <v>23</v>
      </c>
      <c r="R45" s="139"/>
      <c r="S45" s="141"/>
    </row>
    <row r="46" spans="1:19" ht="15.6" x14ac:dyDescent="0.3">
      <c r="A46" s="161" t="s">
        <v>29</v>
      </c>
      <c r="B46" s="162"/>
      <c r="C46" s="162"/>
      <c r="D46" s="162"/>
      <c r="E46" s="162"/>
      <c r="F46" s="162"/>
      <c r="G46" s="162"/>
      <c r="H46" s="162"/>
      <c r="I46" s="162"/>
      <c r="J46" s="162"/>
      <c r="K46" s="162"/>
      <c r="L46" s="162"/>
      <c r="M46" s="162"/>
      <c r="N46" s="162"/>
      <c r="O46" s="162"/>
      <c r="P46" s="162"/>
      <c r="Q46" s="162"/>
      <c r="R46" s="162"/>
      <c r="S46" s="163"/>
    </row>
    <row r="47" spans="1:19" s="35" customFormat="1" ht="14.25" hidden="1" customHeight="1" x14ac:dyDescent="0.3">
      <c r="A47" s="186"/>
      <c r="B47" s="187"/>
      <c r="C47" s="188"/>
      <c r="D47" s="168"/>
      <c r="E47" s="169"/>
      <c r="F47" s="170"/>
      <c r="G47" s="95"/>
      <c r="H47" s="96"/>
      <c r="I47" s="37"/>
      <c r="J47" s="38"/>
      <c r="K47" s="95"/>
      <c r="L47" s="171"/>
      <c r="M47" s="96"/>
      <c r="N47" s="36"/>
      <c r="O47" s="36"/>
      <c r="P47" s="36"/>
      <c r="Q47" s="36"/>
      <c r="R47" s="95"/>
      <c r="S47" s="96"/>
    </row>
    <row r="48" spans="1:19" s="35" customFormat="1" ht="14.25" customHeight="1" x14ac:dyDescent="0.3">
      <c r="A48" s="189"/>
      <c r="B48" s="190"/>
      <c r="C48" s="191"/>
      <c r="D48" s="172" t="s">
        <v>51</v>
      </c>
      <c r="E48" s="173"/>
      <c r="F48" s="174"/>
      <c r="G48" s="151" t="s">
        <v>78</v>
      </c>
      <c r="H48" s="152"/>
      <c r="I48" s="164" t="s">
        <v>42</v>
      </c>
      <c r="J48" s="165"/>
      <c r="K48" s="151" t="s">
        <v>79</v>
      </c>
      <c r="L48" s="157"/>
      <c r="M48" s="152"/>
      <c r="N48" s="160">
        <v>4</v>
      </c>
      <c r="O48" s="160">
        <v>4</v>
      </c>
      <c r="P48" s="160">
        <v>4</v>
      </c>
      <c r="Q48" s="160">
        <f>(N48+O48+P48)/3</f>
        <v>4</v>
      </c>
      <c r="R48" s="145"/>
      <c r="S48" s="146"/>
    </row>
    <row r="49" spans="1:19" s="35" customFormat="1" ht="36" customHeight="1" x14ac:dyDescent="0.3">
      <c r="A49" s="189"/>
      <c r="B49" s="190"/>
      <c r="C49" s="191"/>
      <c r="D49" s="175"/>
      <c r="E49" s="176"/>
      <c r="F49" s="177"/>
      <c r="G49" s="153"/>
      <c r="H49" s="154"/>
      <c r="I49" s="166"/>
      <c r="J49" s="167"/>
      <c r="K49" s="153"/>
      <c r="L49" s="158"/>
      <c r="M49" s="154"/>
      <c r="N49" s="160"/>
      <c r="O49" s="160"/>
      <c r="P49" s="160"/>
      <c r="Q49" s="160"/>
      <c r="R49" s="147"/>
      <c r="S49" s="148"/>
    </row>
    <row r="50" spans="1:19" s="35" customFormat="1" ht="14.25" hidden="1" customHeight="1" x14ac:dyDescent="0.3">
      <c r="A50" s="189"/>
      <c r="B50" s="190"/>
      <c r="C50" s="191"/>
      <c r="D50" s="178"/>
      <c r="E50" s="179"/>
      <c r="F50" s="180"/>
      <c r="G50" s="155"/>
      <c r="H50" s="156"/>
      <c r="I50" s="58"/>
      <c r="J50" s="58"/>
      <c r="K50" s="155"/>
      <c r="L50" s="159"/>
      <c r="M50" s="156"/>
      <c r="N50" s="160"/>
      <c r="O50" s="160"/>
      <c r="P50" s="160"/>
      <c r="Q50" s="160"/>
      <c r="R50" s="149"/>
      <c r="S50" s="150"/>
    </row>
    <row r="51" spans="1:19" s="35" customFormat="1" ht="14.25" customHeight="1" x14ac:dyDescent="0.3">
      <c r="A51" s="189"/>
      <c r="B51" s="190"/>
      <c r="C51" s="191"/>
      <c r="D51" s="164" t="s">
        <v>52</v>
      </c>
      <c r="E51" s="181"/>
      <c r="F51" s="165"/>
      <c r="G51" s="151" t="s">
        <v>55</v>
      </c>
      <c r="H51" s="152"/>
      <c r="I51" s="164" t="s">
        <v>42</v>
      </c>
      <c r="J51" s="165"/>
      <c r="K51" s="151" t="s">
        <v>58</v>
      </c>
      <c r="L51" s="157"/>
      <c r="M51" s="152"/>
      <c r="N51" s="160">
        <v>4</v>
      </c>
      <c r="O51" s="160">
        <v>4</v>
      </c>
      <c r="P51" s="160">
        <v>4</v>
      </c>
      <c r="Q51" s="160">
        <v>4</v>
      </c>
      <c r="R51" s="145"/>
      <c r="S51" s="146"/>
    </row>
    <row r="52" spans="1:19" s="35" customFormat="1" ht="39" customHeight="1" x14ac:dyDescent="0.3">
      <c r="A52" s="189"/>
      <c r="B52" s="190"/>
      <c r="C52" s="191"/>
      <c r="D52" s="182"/>
      <c r="E52" s="183"/>
      <c r="F52" s="184"/>
      <c r="G52" s="153"/>
      <c r="H52" s="154"/>
      <c r="I52" s="166"/>
      <c r="J52" s="167"/>
      <c r="K52" s="153"/>
      <c r="L52" s="158"/>
      <c r="M52" s="154"/>
      <c r="N52" s="160"/>
      <c r="O52" s="160"/>
      <c r="P52" s="160"/>
      <c r="Q52" s="160"/>
      <c r="R52" s="147"/>
      <c r="S52" s="148"/>
    </row>
    <row r="53" spans="1:19" s="35" customFormat="1" ht="14.25" hidden="1" customHeight="1" x14ac:dyDescent="0.3">
      <c r="A53" s="189"/>
      <c r="B53" s="190"/>
      <c r="C53" s="191"/>
      <c r="D53" s="182"/>
      <c r="E53" s="183"/>
      <c r="F53" s="184"/>
      <c r="G53" s="153"/>
      <c r="H53" s="154"/>
      <c r="I53" s="58"/>
      <c r="J53" s="58"/>
      <c r="K53" s="153"/>
      <c r="L53" s="158"/>
      <c r="M53" s="154"/>
      <c r="N53" s="160"/>
      <c r="O53" s="160"/>
      <c r="P53" s="160"/>
      <c r="Q53" s="160"/>
      <c r="R53" s="147"/>
      <c r="S53" s="148"/>
    </row>
    <row r="54" spans="1:19" s="35" customFormat="1" ht="8.4" hidden="1" customHeight="1" x14ac:dyDescent="0.3">
      <c r="A54" s="189"/>
      <c r="B54" s="190"/>
      <c r="C54" s="191"/>
      <c r="D54" s="166"/>
      <c r="E54" s="185"/>
      <c r="F54" s="167"/>
      <c r="G54" s="155"/>
      <c r="H54" s="156"/>
      <c r="I54" s="58"/>
      <c r="J54" s="58"/>
      <c r="K54" s="155"/>
      <c r="L54" s="159"/>
      <c r="M54" s="156"/>
      <c r="N54" s="160"/>
      <c r="O54" s="160"/>
      <c r="P54" s="160"/>
      <c r="Q54" s="160"/>
      <c r="R54" s="149"/>
      <c r="S54" s="150"/>
    </row>
    <row r="55" spans="1:19" s="35" customFormat="1" ht="14.25" customHeight="1" x14ac:dyDescent="0.3">
      <c r="A55" s="189"/>
      <c r="B55" s="190"/>
      <c r="C55" s="191"/>
      <c r="D55" s="172" t="s">
        <v>53</v>
      </c>
      <c r="E55" s="173"/>
      <c r="F55" s="174"/>
      <c r="G55" s="151" t="s">
        <v>56</v>
      </c>
      <c r="H55" s="152"/>
      <c r="I55" s="164" t="s">
        <v>42</v>
      </c>
      <c r="J55" s="165"/>
      <c r="K55" s="151" t="s">
        <v>71</v>
      </c>
      <c r="L55" s="157"/>
      <c r="M55" s="152"/>
      <c r="N55" s="160">
        <v>4</v>
      </c>
      <c r="O55" s="160">
        <v>4</v>
      </c>
      <c r="P55" s="160">
        <v>4</v>
      </c>
      <c r="Q55" s="160">
        <v>4</v>
      </c>
      <c r="R55" s="145"/>
      <c r="S55" s="146"/>
    </row>
    <row r="56" spans="1:19" s="35" customFormat="1" ht="36" customHeight="1" x14ac:dyDescent="0.3">
      <c r="A56" s="189"/>
      <c r="B56" s="190"/>
      <c r="C56" s="191"/>
      <c r="D56" s="175"/>
      <c r="E56" s="176"/>
      <c r="F56" s="177"/>
      <c r="G56" s="153"/>
      <c r="H56" s="154"/>
      <c r="I56" s="166"/>
      <c r="J56" s="167"/>
      <c r="K56" s="153"/>
      <c r="L56" s="158"/>
      <c r="M56" s="154"/>
      <c r="N56" s="160"/>
      <c r="O56" s="160"/>
      <c r="P56" s="160"/>
      <c r="Q56" s="160"/>
      <c r="R56" s="147"/>
      <c r="S56" s="148"/>
    </row>
    <row r="57" spans="1:19" s="35" customFormat="1" ht="12.6" hidden="1" customHeight="1" x14ac:dyDescent="0.3">
      <c r="A57" s="189"/>
      <c r="B57" s="190"/>
      <c r="C57" s="191"/>
      <c r="D57" s="175"/>
      <c r="E57" s="176"/>
      <c r="F57" s="177"/>
      <c r="G57" s="153"/>
      <c r="H57" s="154"/>
      <c r="I57" s="53"/>
      <c r="J57" s="54"/>
      <c r="K57" s="153"/>
      <c r="L57" s="158"/>
      <c r="M57" s="154"/>
      <c r="N57" s="160"/>
      <c r="O57" s="160"/>
      <c r="P57" s="160"/>
      <c r="Q57" s="160"/>
      <c r="R57" s="147"/>
      <c r="S57" s="148"/>
    </row>
    <row r="58" spans="1:19" s="35" customFormat="1" ht="24" hidden="1" customHeight="1" x14ac:dyDescent="0.3">
      <c r="A58" s="189"/>
      <c r="B58" s="190"/>
      <c r="C58" s="191"/>
      <c r="D58" s="178"/>
      <c r="E58" s="179"/>
      <c r="F58" s="180"/>
      <c r="G58" s="155"/>
      <c r="H58" s="156"/>
      <c r="I58" s="55"/>
      <c r="J58" s="56"/>
      <c r="K58" s="155"/>
      <c r="L58" s="159"/>
      <c r="M58" s="156"/>
      <c r="N58" s="160"/>
      <c r="O58" s="160"/>
      <c r="P58" s="160"/>
      <c r="Q58" s="160"/>
      <c r="R58" s="149"/>
      <c r="S58" s="150"/>
    </row>
    <row r="59" spans="1:19" s="35" customFormat="1" ht="95.25" customHeight="1" x14ac:dyDescent="0.3">
      <c r="A59" s="189"/>
      <c r="B59" s="190"/>
      <c r="C59" s="191"/>
      <c r="D59" s="107" t="s">
        <v>54</v>
      </c>
      <c r="E59" s="108"/>
      <c r="F59" s="109"/>
      <c r="G59" s="80" t="s">
        <v>57</v>
      </c>
      <c r="H59" s="81"/>
      <c r="I59" s="80" t="s">
        <v>42</v>
      </c>
      <c r="J59" s="81"/>
      <c r="K59" s="68" t="s">
        <v>82</v>
      </c>
      <c r="L59" s="97"/>
      <c r="M59" s="69"/>
      <c r="N59" s="45">
        <v>4</v>
      </c>
      <c r="O59" s="45">
        <v>4</v>
      </c>
      <c r="P59" s="45">
        <v>4</v>
      </c>
      <c r="Q59" s="45">
        <f>(N59+O59+P59)/3</f>
        <v>4</v>
      </c>
      <c r="R59" s="95"/>
      <c r="S59" s="96"/>
    </row>
    <row r="60" spans="1:19" s="35" customFormat="1" ht="95.25" customHeight="1" x14ac:dyDescent="0.3">
      <c r="A60" s="192"/>
      <c r="B60" s="193"/>
      <c r="C60" s="194"/>
      <c r="D60" s="129" t="s">
        <v>69</v>
      </c>
      <c r="E60" s="130"/>
      <c r="F60" s="131"/>
      <c r="G60" s="68" t="s">
        <v>68</v>
      </c>
      <c r="H60" s="69"/>
      <c r="I60" s="80" t="s">
        <v>42</v>
      </c>
      <c r="J60" s="81"/>
      <c r="K60" s="68" t="s">
        <v>83</v>
      </c>
      <c r="L60" s="97"/>
      <c r="M60" s="69"/>
      <c r="N60" s="46">
        <v>4</v>
      </c>
      <c r="O60" s="48">
        <v>4</v>
      </c>
      <c r="P60" s="48">
        <v>4</v>
      </c>
      <c r="Q60" s="45">
        <f>(N60+O60+P60)/3</f>
        <v>4</v>
      </c>
      <c r="R60" s="70"/>
      <c r="S60" s="71"/>
    </row>
    <row r="61" spans="1:19" x14ac:dyDescent="0.3">
      <c r="A61" s="98" t="s">
        <v>30</v>
      </c>
      <c r="B61" s="99"/>
      <c r="C61" s="99"/>
      <c r="D61" s="99"/>
      <c r="E61" s="99"/>
      <c r="F61" s="99"/>
      <c r="G61" s="99"/>
      <c r="H61" s="99"/>
      <c r="I61" s="99"/>
      <c r="J61" s="99"/>
      <c r="K61" s="99"/>
      <c r="L61" s="99"/>
      <c r="M61" s="100"/>
      <c r="N61" s="39" t="s">
        <v>20</v>
      </c>
      <c r="O61" s="40" t="s">
        <v>22</v>
      </c>
      <c r="P61" s="40" t="s">
        <v>21</v>
      </c>
      <c r="Q61" s="41" t="s">
        <v>23</v>
      </c>
      <c r="R61" s="13" t="s">
        <v>31</v>
      </c>
      <c r="S61" s="13" t="s">
        <v>32</v>
      </c>
    </row>
    <row r="62" spans="1:19" ht="15" customHeight="1" x14ac:dyDescent="0.3">
      <c r="A62" s="98" t="s">
        <v>33</v>
      </c>
      <c r="B62" s="99"/>
      <c r="C62" s="99"/>
      <c r="D62" s="99"/>
      <c r="E62" s="99"/>
      <c r="F62" s="99"/>
      <c r="G62" s="99"/>
      <c r="H62" s="99"/>
      <c r="I62" s="99"/>
      <c r="J62" s="99"/>
      <c r="K62" s="99"/>
      <c r="L62" s="99"/>
      <c r="M62" s="100"/>
      <c r="N62" s="7"/>
      <c r="O62" s="42"/>
      <c r="P62" s="42"/>
      <c r="Q62" s="11"/>
      <c r="R62" s="15"/>
      <c r="S62" s="15"/>
    </row>
    <row r="63" spans="1:19" x14ac:dyDescent="0.3">
      <c r="A63" s="101" t="s">
        <v>34</v>
      </c>
      <c r="B63" s="102"/>
      <c r="C63" s="102"/>
      <c r="D63" s="102"/>
      <c r="E63" s="102"/>
      <c r="F63" s="102"/>
      <c r="G63" s="102"/>
      <c r="H63" s="102"/>
      <c r="I63" s="102"/>
      <c r="J63" s="102"/>
      <c r="K63" s="102"/>
      <c r="L63" s="102"/>
      <c r="M63" s="103"/>
      <c r="N63" s="60">
        <f>(N22+N26+N29+N33+N34+N38)/6</f>
        <v>4.166666666666667</v>
      </c>
      <c r="O63" s="59">
        <f>(O22+O26+O29+O33+O34+O38)/6</f>
        <v>4.166666666666667</v>
      </c>
      <c r="P63" s="59">
        <f>(P22+P26+P29+P33+P34+P38)/6</f>
        <v>4.333333333333333</v>
      </c>
      <c r="Q63" s="59">
        <f>(N63+O63+P63)/3</f>
        <v>4.2222222222222223</v>
      </c>
      <c r="R63" s="50">
        <v>0.9</v>
      </c>
      <c r="S63" s="49">
        <f>Q63*R63</f>
        <v>3.8000000000000003</v>
      </c>
    </row>
    <row r="64" spans="1:19" x14ac:dyDescent="0.3">
      <c r="A64" s="98" t="s">
        <v>35</v>
      </c>
      <c r="B64" s="99"/>
      <c r="C64" s="99"/>
      <c r="D64" s="99"/>
      <c r="E64" s="99"/>
      <c r="F64" s="99"/>
      <c r="G64" s="99"/>
      <c r="H64" s="99"/>
      <c r="I64" s="99"/>
      <c r="J64" s="99"/>
      <c r="K64" s="99"/>
      <c r="L64" s="99"/>
      <c r="M64" s="100"/>
      <c r="N64" s="47"/>
      <c r="O64" s="49"/>
      <c r="P64" s="49"/>
      <c r="Q64" s="49"/>
      <c r="R64" s="49"/>
      <c r="S64" s="49"/>
    </row>
    <row r="65" spans="1:19" x14ac:dyDescent="0.3">
      <c r="A65" s="101" t="s">
        <v>36</v>
      </c>
      <c r="B65" s="102"/>
      <c r="C65" s="102"/>
      <c r="D65" s="102"/>
      <c r="E65" s="102"/>
      <c r="F65" s="102"/>
      <c r="G65" s="102"/>
      <c r="H65" s="102"/>
      <c r="I65" s="102"/>
      <c r="J65" s="102"/>
      <c r="K65" s="102"/>
      <c r="L65" s="102"/>
      <c r="M65" s="103"/>
      <c r="N65" s="60">
        <f>(N48+N51+N55+N59+N60)/5</f>
        <v>4</v>
      </c>
      <c r="O65" s="61">
        <f>(O48+O51+O55+O59+O60)/5</f>
        <v>4</v>
      </c>
      <c r="P65" s="61">
        <f>(P48+P51+P55+P59+P60)/5</f>
        <v>4</v>
      </c>
      <c r="Q65" s="61">
        <f>(N65+O65+P65)/3</f>
        <v>4</v>
      </c>
      <c r="R65" s="51">
        <v>0.1</v>
      </c>
      <c r="S65" s="61">
        <f>Q65*R65</f>
        <v>0.4</v>
      </c>
    </row>
    <row r="66" spans="1:19" x14ac:dyDescent="0.3">
      <c r="A66" s="4" t="s">
        <v>37</v>
      </c>
      <c r="B66" s="5"/>
      <c r="C66" s="5"/>
      <c r="D66" s="5"/>
      <c r="E66" s="5"/>
      <c r="F66" s="6"/>
      <c r="G66" s="6"/>
      <c r="H66" s="6"/>
      <c r="I66" s="6"/>
      <c r="J66" s="43"/>
      <c r="K66" s="43"/>
      <c r="L66" s="43"/>
      <c r="M66" s="44"/>
      <c r="N66" s="7"/>
      <c r="O66" s="8"/>
      <c r="P66" s="8"/>
      <c r="Q66" s="8"/>
      <c r="R66" s="52">
        <f>SUM(R63:R65)</f>
        <v>1</v>
      </c>
      <c r="S66" s="15">
        <f>S63+S65</f>
        <v>4.2</v>
      </c>
    </row>
    <row r="67" spans="1:19" x14ac:dyDescent="0.3">
      <c r="A67" s="11" t="s">
        <v>38</v>
      </c>
      <c r="B67" s="8"/>
      <c r="C67" s="8"/>
      <c r="D67" s="8"/>
      <c r="E67" s="8"/>
      <c r="F67" s="10"/>
      <c r="G67" s="10"/>
      <c r="H67" s="10"/>
      <c r="I67" s="10"/>
      <c r="J67" s="28"/>
      <c r="K67" s="28"/>
      <c r="L67" s="28"/>
      <c r="M67" s="30"/>
      <c r="N67" s="7"/>
      <c r="O67" s="104" t="s">
        <v>8</v>
      </c>
      <c r="P67" s="105"/>
      <c r="Q67" s="105"/>
      <c r="R67" s="105"/>
      <c r="S67" s="106"/>
    </row>
    <row r="68" spans="1:19" ht="15" customHeight="1" x14ac:dyDescent="0.3">
      <c r="A68" s="88" t="s">
        <v>39</v>
      </c>
      <c r="B68" s="89"/>
      <c r="C68" s="89"/>
      <c r="D68" s="89"/>
      <c r="E68" s="90"/>
      <c r="F68" s="14" t="s">
        <v>5</v>
      </c>
      <c r="G68" s="88" t="s">
        <v>40</v>
      </c>
      <c r="H68" s="89"/>
      <c r="I68" s="89"/>
      <c r="J68" s="90"/>
      <c r="K68" s="91" t="s">
        <v>5</v>
      </c>
      <c r="L68" s="92"/>
      <c r="M68" s="88" t="s">
        <v>41</v>
      </c>
      <c r="N68" s="89"/>
      <c r="O68" s="89"/>
      <c r="P68" s="89"/>
      <c r="Q68" s="90"/>
      <c r="R68" s="72" t="s">
        <v>5</v>
      </c>
      <c r="S68" s="73"/>
    </row>
    <row r="69" spans="1:19" x14ac:dyDescent="0.3">
      <c r="A69" s="74"/>
      <c r="B69" s="93"/>
      <c r="C69" s="93"/>
      <c r="D69" s="93"/>
      <c r="E69" s="75"/>
      <c r="F69" s="116"/>
      <c r="G69" s="74"/>
      <c r="H69" s="93"/>
      <c r="I69" s="93"/>
      <c r="J69" s="75"/>
      <c r="K69" s="74"/>
      <c r="L69" s="75"/>
      <c r="M69" s="120"/>
      <c r="N69" s="121"/>
      <c r="O69" s="121"/>
      <c r="P69" s="121"/>
      <c r="Q69" s="122"/>
      <c r="R69" s="74"/>
      <c r="S69" s="75"/>
    </row>
    <row r="70" spans="1:19" x14ac:dyDescent="0.3">
      <c r="A70" s="76"/>
      <c r="B70" s="94"/>
      <c r="C70" s="94"/>
      <c r="D70" s="94"/>
      <c r="E70" s="77"/>
      <c r="F70" s="117"/>
      <c r="G70" s="76"/>
      <c r="H70" s="94"/>
      <c r="I70" s="94"/>
      <c r="J70" s="77"/>
      <c r="K70" s="76"/>
      <c r="L70" s="77"/>
      <c r="M70" s="123"/>
      <c r="N70" s="124"/>
      <c r="O70" s="124"/>
      <c r="P70" s="124"/>
      <c r="Q70" s="125"/>
      <c r="R70" s="76"/>
      <c r="S70" s="77"/>
    </row>
    <row r="71" spans="1:19" x14ac:dyDescent="0.3">
      <c r="A71" s="76"/>
      <c r="B71" s="94"/>
      <c r="C71" s="94"/>
      <c r="D71" s="94"/>
      <c r="E71" s="77"/>
      <c r="F71" s="117"/>
      <c r="G71" s="76"/>
      <c r="H71" s="94"/>
      <c r="I71" s="94"/>
      <c r="J71" s="77"/>
      <c r="K71" s="76"/>
      <c r="L71" s="77"/>
      <c r="M71" s="123"/>
      <c r="N71" s="124"/>
      <c r="O71" s="124"/>
      <c r="P71" s="124"/>
      <c r="Q71" s="125"/>
      <c r="R71" s="76"/>
      <c r="S71" s="77"/>
    </row>
    <row r="72" spans="1:19" ht="15.6" x14ac:dyDescent="0.3">
      <c r="A72" s="113" t="str">
        <f>N5</f>
        <v>CELSO JR E. VAILOCES</v>
      </c>
      <c r="B72" s="114"/>
      <c r="C72" s="114"/>
      <c r="D72" s="114"/>
      <c r="E72" s="115"/>
      <c r="F72" s="117"/>
      <c r="G72" s="82" t="str">
        <f>A10</f>
        <v>FERDINAND V. ANDRADE, MIT</v>
      </c>
      <c r="H72" s="83"/>
      <c r="I72" s="83"/>
      <c r="J72" s="84"/>
      <c r="K72" s="76"/>
      <c r="L72" s="77"/>
      <c r="M72" s="113" t="s">
        <v>4</v>
      </c>
      <c r="N72" s="114"/>
      <c r="O72" s="114"/>
      <c r="P72" s="114"/>
      <c r="Q72" s="115"/>
      <c r="R72" s="76"/>
      <c r="S72" s="77"/>
    </row>
    <row r="73" spans="1:19" ht="14.25" customHeight="1" x14ac:dyDescent="0.3">
      <c r="A73" s="88" t="s">
        <v>42</v>
      </c>
      <c r="B73" s="89"/>
      <c r="C73" s="89"/>
      <c r="D73" s="89"/>
      <c r="E73" s="90"/>
      <c r="F73" s="118"/>
      <c r="G73" s="85" t="s">
        <v>85</v>
      </c>
      <c r="H73" s="86"/>
      <c r="I73" s="86"/>
      <c r="J73" s="87"/>
      <c r="K73" s="78"/>
      <c r="L73" s="79"/>
      <c r="M73" s="126" t="s">
        <v>43</v>
      </c>
      <c r="N73" s="127"/>
      <c r="O73" s="127"/>
      <c r="P73" s="127"/>
      <c r="Q73" s="128"/>
      <c r="R73" s="78"/>
      <c r="S73" s="79"/>
    </row>
    <row r="74" spans="1:19" x14ac:dyDescent="0.3">
      <c r="A74" s="111"/>
      <c r="B74" s="111"/>
      <c r="C74" s="111"/>
      <c r="D74" s="111"/>
      <c r="E74" s="111"/>
      <c r="F74" s="119"/>
      <c r="G74" s="119"/>
      <c r="H74" s="119"/>
      <c r="I74" s="119"/>
      <c r="J74" s="119"/>
      <c r="N74" s="112"/>
      <c r="O74" s="112"/>
      <c r="P74" s="112"/>
      <c r="Q74" s="112"/>
      <c r="R74" s="112"/>
      <c r="S74" s="112"/>
    </row>
    <row r="75" spans="1:19" x14ac:dyDescent="0.3">
      <c r="A75" s="72" t="s">
        <v>44</v>
      </c>
      <c r="B75" s="73"/>
      <c r="C75" s="72" t="s">
        <v>45</v>
      </c>
      <c r="D75" s="110"/>
      <c r="E75" s="73"/>
      <c r="F75" s="72" t="s">
        <v>46</v>
      </c>
      <c r="G75" s="110"/>
      <c r="H75" s="110"/>
      <c r="I75" s="73"/>
      <c r="J75" s="72" t="s">
        <v>47</v>
      </c>
      <c r="K75" s="110"/>
      <c r="L75" s="110"/>
      <c r="M75" s="73"/>
      <c r="N75" s="72" t="s">
        <v>48</v>
      </c>
      <c r="O75" s="110"/>
      <c r="P75" s="110"/>
      <c r="Q75" s="110"/>
      <c r="R75" s="110"/>
      <c r="S75" s="73"/>
    </row>
  </sheetData>
  <mergeCells count="157">
    <mergeCell ref="A22:C28"/>
    <mergeCell ref="D22:F25"/>
    <mergeCell ref="G22:H25"/>
    <mergeCell ref="A19:C20"/>
    <mergeCell ref="D19:F19"/>
    <mergeCell ref="G19:H20"/>
    <mergeCell ref="I19:J20"/>
    <mergeCell ref="K19:M20"/>
    <mergeCell ref="N19:Q19"/>
    <mergeCell ref="I22:J25"/>
    <mergeCell ref="K22:M25"/>
    <mergeCell ref="N22:N25"/>
    <mergeCell ref="O22:O25"/>
    <mergeCell ref="P22:P25"/>
    <mergeCell ref="Q22:Q25"/>
    <mergeCell ref="R19:S20"/>
    <mergeCell ref="D20:F20"/>
    <mergeCell ref="A21:S21"/>
    <mergeCell ref="A1:S1"/>
    <mergeCell ref="A2:S3"/>
    <mergeCell ref="N5:Q6"/>
    <mergeCell ref="N7:Q7"/>
    <mergeCell ref="A10:D11"/>
    <mergeCell ref="N10:Q11"/>
    <mergeCell ref="A12:D12"/>
    <mergeCell ref="N12:Q12"/>
    <mergeCell ref="A14:D14"/>
    <mergeCell ref="R22:S25"/>
    <mergeCell ref="D26:F28"/>
    <mergeCell ref="G26:H28"/>
    <mergeCell ref="I26:J28"/>
    <mergeCell ref="K26:M28"/>
    <mergeCell ref="N26:N28"/>
    <mergeCell ref="O26:O28"/>
    <mergeCell ref="P26:P28"/>
    <mergeCell ref="Q26:Q28"/>
    <mergeCell ref="R26:S28"/>
    <mergeCell ref="A29:C32"/>
    <mergeCell ref="D29:F32"/>
    <mergeCell ref="G29:H32"/>
    <mergeCell ref="I29:J32"/>
    <mergeCell ref="K29:M32"/>
    <mergeCell ref="N29:N32"/>
    <mergeCell ref="O29:O32"/>
    <mergeCell ref="P29:P32"/>
    <mergeCell ref="K34:M37"/>
    <mergeCell ref="N34:N37"/>
    <mergeCell ref="O34:O37"/>
    <mergeCell ref="A33:C42"/>
    <mergeCell ref="Q29:Q32"/>
    <mergeCell ref="R29:S32"/>
    <mergeCell ref="D33:F33"/>
    <mergeCell ref="G33:H33"/>
    <mergeCell ref="I33:J42"/>
    <mergeCell ref="K33:M33"/>
    <mergeCell ref="R33:S33"/>
    <mergeCell ref="D34:F37"/>
    <mergeCell ref="G34:H37"/>
    <mergeCell ref="Q38:Q42"/>
    <mergeCell ref="R38:S42"/>
    <mergeCell ref="D38:F42"/>
    <mergeCell ref="G38:H42"/>
    <mergeCell ref="K38:M42"/>
    <mergeCell ref="N38:N42"/>
    <mergeCell ref="O38:O42"/>
    <mergeCell ref="P38:P42"/>
    <mergeCell ref="Q34:Q37"/>
    <mergeCell ref="P34:P37"/>
    <mergeCell ref="R34:S37"/>
    <mergeCell ref="R55:S58"/>
    <mergeCell ref="R44:S45"/>
    <mergeCell ref="D45:F45"/>
    <mergeCell ref="A46:S46"/>
    <mergeCell ref="I48:J49"/>
    <mergeCell ref="I51:J52"/>
    <mergeCell ref="I55:J56"/>
    <mergeCell ref="G55:H58"/>
    <mergeCell ref="K55:M58"/>
    <mergeCell ref="D47:F47"/>
    <mergeCell ref="G47:H47"/>
    <mergeCell ref="K47:M47"/>
    <mergeCell ref="D48:F50"/>
    <mergeCell ref="D51:F54"/>
    <mergeCell ref="A47:C60"/>
    <mergeCell ref="D55:F58"/>
    <mergeCell ref="Q55:Q58"/>
    <mergeCell ref="N55:N58"/>
    <mergeCell ref="O55:O58"/>
    <mergeCell ref="P55:P58"/>
    <mergeCell ref="K59:M59"/>
    <mergeCell ref="A44:C45"/>
    <mergeCell ref="D44:F44"/>
    <mergeCell ref="G44:H45"/>
    <mergeCell ref="I44:J45"/>
    <mergeCell ref="K44:M45"/>
    <mergeCell ref="N44:Q44"/>
    <mergeCell ref="R51:S54"/>
    <mergeCell ref="G48:H50"/>
    <mergeCell ref="K48:M50"/>
    <mergeCell ref="N48:N50"/>
    <mergeCell ref="O48:O50"/>
    <mergeCell ref="P48:P50"/>
    <mergeCell ref="Q48:Q50"/>
    <mergeCell ref="R47:S47"/>
    <mergeCell ref="R48:S50"/>
    <mergeCell ref="G51:H54"/>
    <mergeCell ref="K51:M54"/>
    <mergeCell ref="N51:N54"/>
    <mergeCell ref="O51:O54"/>
    <mergeCell ref="P51:P54"/>
    <mergeCell ref="Q51:Q54"/>
    <mergeCell ref="A63:M63"/>
    <mergeCell ref="A68:E68"/>
    <mergeCell ref="M68:Q68"/>
    <mergeCell ref="O67:S67"/>
    <mergeCell ref="D59:F59"/>
    <mergeCell ref="G59:H59"/>
    <mergeCell ref="N75:S75"/>
    <mergeCell ref="A74:E74"/>
    <mergeCell ref="N74:S74"/>
    <mergeCell ref="A73:E73"/>
    <mergeCell ref="A69:E71"/>
    <mergeCell ref="A72:E72"/>
    <mergeCell ref="F69:F73"/>
    <mergeCell ref="F74:J74"/>
    <mergeCell ref="A75:B75"/>
    <mergeCell ref="C75:E75"/>
    <mergeCell ref="F75:I75"/>
    <mergeCell ref="J75:M75"/>
    <mergeCell ref="M69:Q71"/>
    <mergeCell ref="M73:Q73"/>
    <mergeCell ref="M72:Q72"/>
    <mergeCell ref="D60:F60"/>
    <mergeCell ref="A43:C43"/>
    <mergeCell ref="D43:F43"/>
    <mergeCell ref="G43:H43"/>
    <mergeCell ref="I43:J43"/>
    <mergeCell ref="R43:S43"/>
    <mergeCell ref="K43:M43"/>
    <mergeCell ref="R68:S68"/>
    <mergeCell ref="R69:S73"/>
    <mergeCell ref="I59:J59"/>
    <mergeCell ref="G72:J72"/>
    <mergeCell ref="G73:J73"/>
    <mergeCell ref="K69:L73"/>
    <mergeCell ref="G68:J68"/>
    <mergeCell ref="K68:L68"/>
    <mergeCell ref="G69:J71"/>
    <mergeCell ref="R59:S59"/>
    <mergeCell ref="G60:H60"/>
    <mergeCell ref="I60:J60"/>
    <mergeCell ref="K60:M60"/>
    <mergeCell ref="R60:S60"/>
    <mergeCell ref="A64:M64"/>
    <mergeCell ref="A65:M65"/>
    <mergeCell ref="A61:M61"/>
    <mergeCell ref="A62:M62"/>
  </mergeCells>
  <printOptions horizontalCentered="1" verticalCentered="1"/>
  <pageMargins left="3.937007874015748E-2" right="0.19685039370078741" top="0" bottom="0.19685039370078741" header="0.31496062992125984" footer="0.31496062992125984"/>
  <pageSetup paperSize="5" scale="90" fitToHeight="0" orientation="landscape" r:id="rId1"/>
  <rowBreaks count="2" manualBreakCount="2">
    <brk id="28" max="18" man="1"/>
    <brk id="43" max="1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Faculty with Designation</vt:lpstr>
      <vt:lpstr>'Faculty with Designation'!Print_Area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Celz</cp:lastModifiedBy>
  <cp:lastPrinted>2024-06-05T08:14:44Z</cp:lastPrinted>
  <dcterms:created xsi:type="dcterms:W3CDTF">2021-02-25T05:33:45Z</dcterms:created>
  <dcterms:modified xsi:type="dcterms:W3CDTF">2024-06-05T08:30:15Z</dcterms:modified>
</cp:coreProperties>
</file>