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4763dy\OneDrive - MNSCU\Senior Year\Consulting\"/>
    </mc:Choice>
  </mc:AlternateContent>
  <xr:revisionPtr revIDLastSave="0" documentId="13_ncr:1_{B1353920-DC75-4E3F-9EC3-A1CC53B6AF20}" xr6:coauthVersionLast="47" xr6:coauthVersionMax="47" xr10:uidLastSave="{00000000-0000-0000-0000-000000000000}"/>
  <bookViews>
    <workbookView xWindow="12360" yWindow="2835" windowWidth="19845" windowHeight="11535" xr2:uid="{DBA7546E-6438-BA46-A811-DA6362EBB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I3" i="1"/>
  <c r="G3" i="1"/>
  <c r="I2" i="1"/>
  <c r="H2" i="1"/>
  <c r="G2" i="1"/>
  <c r="E9" i="1"/>
  <c r="E2" i="1"/>
</calcChain>
</file>

<file path=xl/sharedStrings.xml><?xml version="1.0" encoding="utf-8"?>
<sst xmlns="http://schemas.openxmlformats.org/spreadsheetml/2006/main" count="24" uniqueCount="22">
  <si>
    <t>February</t>
  </si>
  <si>
    <t>January</t>
  </si>
  <si>
    <t>Month</t>
  </si>
  <si>
    <t>March</t>
  </si>
  <si>
    <t>April</t>
  </si>
  <si>
    <t>May</t>
  </si>
  <si>
    <t>June</t>
  </si>
  <si>
    <t>July</t>
  </si>
  <si>
    <t>August</t>
  </si>
  <si>
    <t>September</t>
  </si>
  <si>
    <t>Resident Days</t>
  </si>
  <si>
    <t xml:space="preserve"># of CAUTI </t>
  </si>
  <si>
    <t>Pre</t>
  </si>
  <si>
    <t>Post</t>
  </si>
  <si>
    <t>Ratio:</t>
  </si>
  <si>
    <t>FU Time</t>
  </si>
  <si>
    <t># of events</t>
  </si>
  <si>
    <t>H0 no difference in IR between pre and post</t>
  </si>
  <si>
    <t>Ha there is a difference</t>
  </si>
  <si>
    <t>Expected # of CAUTIs under H0:</t>
  </si>
  <si>
    <t>26.9% of total cautis in post. 73.1% total cauti in pre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</si>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</sst>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5C75-63F1-2A49-B5C4-D2E6220DE1B0}">
  <dimension ref="A1:L10"/>
  <sheetViews>
    <sheetView tabSelected="1" topLeftCell="B1" workbookViewId="0">
      <selection activeCell="G5" sqref="G5"/>
    </sheetView>
  </sheetViews>
  <sheetFormatPr defaultColWidth="11" defaultRowHeight="15.75" x14ac:dyDescent="0.25"/>
  <cols>
    <col min="11" max="11" width="30.75" customWidth="1"/>
  </cols>
  <sheetData>
    <row r="1" spans="1:12" x14ac:dyDescent="0.25">
      <c r="A1" t="s">
        <v>2</v>
      </c>
      <c r="B1" t="s">
        <v>11</v>
      </c>
      <c r="C1" t="s">
        <v>10</v>
      </c>
      <c r="G1" t="s">
        <v>12</v>
      </c>
      <c r="H1" t="s">
        <v>13</v>
      </c>
      <c r="I1" t="s">
        <v>14</v>
      </c>
    </row>
    <row r="2" spans="1:12" x14ac:dyDescent="0.25">
      <c r="A2" t="s">
        <v>1</v>
      </c>
      <c r="B2">
        <v>0</v>
      </c>
      <c r="C2" s="1">
        <v>3177</v>
      </c>
      <c r="D2" t="s">
        <v>12</v>
      </c>
      <c r="E2">
        <f>10000*SUM(B2:B7) /SUM(C2:C7)</f>
        <v>5.8510638297872344</v>
      </c>
      <c r="F2" t="s">
        <v>15</v>
      </c>
      <c r="G2">
        <f>SUM(C2:C7)</f>
        <v>18800</v>
      </c>
      <c r="H2">
        <f>SUM(C9:C10)</f>
        <v>6929</v>
      </c>
      <c r="I2">
        <f>H2/(H2+G2)</f>
        <v>0.26930700765672977</v>
      </c>
      <c r="K2" t="s">
        <v>17</v>
      </c>
    </row>
    <row r="3" spans="1:12" x14ac:dyDescent="0.25">
      <c r="A3" t="s">
        <v>0</v>
      </c>
      <c r="B3">
        <v>0</v>
      </c>
      <c r="C3" s="1">
        <v>2840</v>
      </c>
      <c r="F3" t="s">
        <v>16</v>
      </c>
      <c r="G3">
        <f>SUM(B2:B7)</f>
        <v>11</v>
      </c>
      <c r="H3">
        <v>8</v>
      </c>
      <c r="I3">
        <f>8/(8+11)</f>
        <v>0.42105263157894735</v>
      </c>
      <c r="K3" t="s">
        <v>18</v>
      </c>
    </row>
    <row r="4" spans="1:12" x14ac:dyDescent="0.25">
      <c r="A4" t="s">
        <v>3</v>
      </c>
      <c r="B4">
        <v>0</v>
      </c>
      <c r="C4" s="1">
        <v>3145</v>
      </c>
      <c r="F4" t="s">
        <v>21</v>
      </c>
      <c r="G4">
        <f>(1-I2)*19</f>
        <v>13.883166854522134</v>
      </c>
      <c r="H4">
        <f>19-G4</f>
        <v>5.1168331454778659</v>
      </c>
    </row>
    <row r="5" spans="1:12" x14ac:dyDescent="0.25">
      <c r="A5" t="s">
        <v>4</v>
      </c>
      <c r="B5">
        <v>1</v>
      </c>
      <c r="C5" s="1">
        <v>3163</v>
      </c>
      <c r="K5" t="s">
        <v>19</v>
      </c>
      <c r="L5" t="s">
        <v>20</v>
      </c>
    </row>
    <row r="6" spans="1:12" x14ac:dyDescent="0.25">
      <c r="A6" t="s">
        <v>5</v>
      </c>
      <c r="B6">
        <v>7</v>
      </c>
      <c r="C6" s="1">
        <v>3289</v>
      </c>
    </row>
    <row r="7" spans="1:12" x14ac:dyDescent="0.25">
      <c r="A7" t="s">
        <v>6</v>
      </c>
      <c r="B7">
        <v>3</v>
      </c>
      <c r="C7" s="1">
        <v>3186</v>
      </c>
    </row>
    <row r="8" spans="1:12" x14ac:dyDescent="0.25">
      <c r="A8" t="s">
        <v>7</v>
      </c>
      <c r="B8">
        <v>4</v>
      </c>
      <c r="C8" s="1">
        <v>3354</v>
      </c>
    </row>
    <row r="9" spans="1:12" x14ac:dyDescent="0.25">
      <c r="A9" t="s">
        <v>8</v>
      </c>
      <c r="B9">
        <v>7</v>
      </c>
      <c r="C9" s="1">
        <v>3456</v>
      </c>
      <c r="D9" t="s">
        <v>13</v>
      </c>
      <c r="E9">
        <f>10000*8/SUM(C9:C10)</f>
        <v>11.545677586953385</v>
      </c>
    </row>
    <row r="10" spans="1:12" x14ac:dyDescent="0.25">
      <c r="A10" t="s">
        <v>9</v>
      </c>
      <c r="B10">
        <v>1</v>
      </c>
      <c r="C10" s="2">
        <v>3473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Stec</dc:creator>
  <cp:lastModifiedBy>Carney, Cela M</cp:lastModifiedBy>
  <dcterms:created xsi:type="dcterms:W3CDTF">2023-09-25T13:33:19Z</dcterms:created>
  <dcterms:modified xsi:type="dcterms:W3CDTF">2023-10-09T20:21:06Z</dcterms:modified>
</cp:coreProperties>
</file>