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4\"/>
    </mc:Choice>
  </mc:AlternateContent>
  <bookViews>
    <workbookView xWindow="0" yWindow="0" windowWidth="16590" windowHeight="7080" tabRatio="77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'患者状況一覧（HP掲載）'!$A$3:$F$195</definedName>
    <definedName name="_xlnm.Print_Area" localSheetId="3">'その他集計（HP掲載）'!$A$1:$L$30</definedName>
    <definedName name="_xlnm.Print_Area" localSheetId="0">'患者状況一覧（HP掲載）'!$A$2:$F$195</definedName>
    <definedName name="_xlnm.Print_Area" localSheetId="2">'日別集計（HP掲載）'!$F$1:$T$25</definedName>
    <definedName name="_xlnm.Print_Area" localSheetId="1">'累計グラフ（HP掲載）'!$A$1:$GA$105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1" l="1"/>
  <c r="F195" i="1"/>
  <c r="E195" i="1"/>
  <c r="D195" i="1"/>
  <c r="C195" i="1"/>
  <c r="B195" i="1"/>
  <c r="A195" i="1"/>
  <c r="H194" i="1"/>
  <c r="F194" i="1"/>
  <c r="E194" i="1"/>
  <c r="D194" i="1"/>
  <c r="C194" i="1"/>
  <c r="B194" i="1"/>
  <c r="A194" i="1"/>
  <c r="H193" i="1"/>
  <c r="F193" i="1"/>
  <c r="E193" i="1"/>
  <c r="D193" i="1"/>
  <c r="C193" i="1"/>
  <c r="B193" i="1"/>
  <c r="A193" i="1"/>
  <c r="H192" i="1"/>
  <c r="F192" i="1"/>
  <c r="E192" i="1"/>
  <c r="D192" i="1"/>
  <c r="C192" i="1"/>
  <c r="B192" i="1"/>
  <c r="A192" i="1"/>
  <c r="H191" i="1"/>
  <c r="F191" i="1"/>
  <c r="E191" i="1"/>
  <c r="D191" i="1"/>
  <c r="C191" i="1"/>
  <c r="B191" i="1"/>
  <c r="A191" i="1"/>
  <c r="H190" i="1"/>
  <c r="F190" i="1"/>
  <c r="E190" i="1"/>
  <c r="D190" i="1"/>
  <c r="C190" i="1"/>
  <c r="B190" i="1"/>
  <c r="A190" i="1"/>
  <c r="H189" i="1"/>
  <c r="F189" i="1"/>
  <c r="E189" i="1"/>
  <c r="D189" i="1"/>
  <c r="C189" i="1"/>
  <c r="B189" i="1"/>
  <c r="A189" i="1"/>
  <c r="H188" i="1"/>
  <c r="F188" i="1"/>
  <c r="E188" i="1"/>
  <c r="D188" i="1"/>
  <c r="C188" i="1"/>
  <c r="B188" i="1"/>
  <c r="A188" i="1"/>
  <c r="H187" i="1"/>
  <c r="F187" i="1"/>
  <c r="E187" i="1"/>
  <c r="D187" i="1"/>
  <c r="C187" i="1"/>
  <c r="B187" i="1"/>
  <c r="A187" i="1"/>
  <c r="H186" i="1"/>
  <c r="F186" i="1"/>
  <c r="E186" i="1"/>
  <c r="D186" i="1"/>
  <c r="C186" i="1"/>
  <c r="B186" i="1"/>
  <c r="A186" i="1"/>
  <c r="H185" i="1"/>
  <c r="F185" i="1"/>
  <c r="E185" i="1"/>
  <c r="D185" i="1"/>
  <c r="C185" i="1"/>
  <c r="B185" i="1"/>
  <c r="A185" i="1"/>
  <c r="H184" i="1"/>
  <c r="F184" i="1"/>
  <c r="E184" i="1"/>
  <c r="D184" i="1"/>
  <c r="C184" i="1"/>
  <c r="B184" i="1"/>
  <c r="A184" i="1"/>
  <c r="H183" i="1"/>
  <c r="F183" i="1"/>
  <c r="E183" i="1"/>
  <c r="D183" i="1"/>
  <c r="C183" i="1"/>
  <c r="B183" i="1"/>
  <c r="A183" i="1"/>
  <c r="H182" i="1"/>
  <c r="F182" i="1"/>
  <c r="E182" i="1"/>
  <c r="D182" i="1"/>
  <c r="C182" i="1"/>
  <c r="B182" i="1"/>
  <c r="A182" i="1"/>
  <c r="H181" i="1"/>
  <c r="F181" i="1"/>
  <c r="E181" i="1"/>
  <c r="D181" i="1"/>
  <c r="C181" i="1"/>
  <c r="B181" i="1"/>
  <c r="A181" i="1"/>
  <c r="H180" i="1"/>
  <c r="F180" i="1"/>
  <c r="E180" i="1"/>
  <c r="D180" i="1"/>
  <c r="C180" i="1"/>
  <c r="B180" i="1"/>
  <c r="A180" i="1"/>
  <c r="H179" i="1"/>
  <c r="F179" i="1"/>
  <c r="E179" i="1"/>
  <c r="D179" i="1"/>
  <c r="C179" i="1"/>
  <c r="B179" i="1"/>
  <c r="A179" i="1"/>
  <c r="H178" i="1"/>
  <c r="F178" i="1"/>
  <c r="E178" i="1"/>
  <c r="D178" i="1"/>
  <c r="C178" i="1"/>
  <c r="B178" i="1"/>
  <c r="A178" i="1"/>
  <c r="H177" i="1"/>
  <c r="F177" i="1"/>
  <c r="E177" i="1"/>
  <c r="D177" i="1"/>
  <c r="C177" i="1"/>
  <c r="B177" i="1"/>
  <c r="A177" i="1"/>
  <c r="H176" i="1"/>
  <c r="F176" i="1"/>
  <c r="E176" i="1"/>
  <c r="D176" i="1"/>
  <c r="C176" i="1"/>
  <c r="B176" i="1"/>
  <c r="A176" i="1"/>
  <c r="H175" i="1"/>
  <c r="F175" i="1"/>
  <c r="E175" i="1"/>
  <c r="D175" i="1"/>
  <c r="C175" i="1"/>
  <c r="B175" i="1"/>
  <c r="A175" i="1"/>
  <c r="H174" i="1"/>
  <c r="F174" i="1"/>
  <c r="E174" i="1"/>
  <c r="D174" i="1"/>
  <c r="C174" i="1"/>
  <c r="B174" i="1"/>
  <c r="A174" i="1"/>
  <c r="H173" i="1"/>
  <c r="F173" i="1"/>
  <c r="E173" i="1"/>
  <c r="D173" i="1"/>
  <c r="C173" i="1"/>
  <c r="B173" i="1"/>
  <c r="A173" i="1"/>
  <c r="H172" i="1"/>
  <c r="F172" i="1"/>
  <c r="E172" i="1"/>
  <c r="D172" i="1"/>
  <c r="C172" i="1"/>
  <c r="B172" i="1"/>
  <c r="A172" i="1"/>
  <c r="H171" i="1"/>
  <c r="F171" i="1"/>
  <c r="E171" i="1"/>
  <c r="D171" i="1"/>
  <c r="C171" i="1"/>
  <c r="B171" i="1"/>
  <c r="A171" i="1"/>
  <c r="H170" i="1"/>
  <c r="F170" i="1"/>
  <c r="E170" i="1"/>
  <c r="D170" i="1"/>
  <c r="C170" i="1"/>
  <c r="B170" i="1"/>
  <c r="A170" i="1"/>
  <c r="H169" i="1"/>
  <c r="F169" i="1"/>
  <c r="E169" i="1"/>
  <c r="D169" i="1"/>
  <c r="C169" i="1"/>
  <c r="B169" i="1"/>
  <c r="A169" i="1"/>
  <c r="H168" i="1"/>
  <c r="F168" i="1"/>
  <c r="E168" i="1"/>
  <c r="D168" i="1"/>
  <c r="C168" i="1"/>
  <c r="B168" i="1"/>
  <c r="A168" i="1"/>
  <c r="H167" i="1"/>
  <c r="F167" i="1"/>
  <c r="E167" i="1"/>
  <c r="D167" i="1"/>
  <c r="C167" i="1"/>
  <c r="B167" i="1"/>
  <c r="A167" i="1"/>
  <c r="H166" i="1"/>
  <c r="F166" i="1"/>
  <c r="E166" i="1"/>
  <c r="D166" i="1"/>
  <c r="C166" i="1"/>
  <c r="B166" i="1"/>
  <c r="A166" i="1"/>
  <c r="H165" i="1"/>
  <c r="F165" i="1"/>
  <c r="E165" i="1"/>
  <c r="D165" i="1"/>
  <c r="C165" i="1"/>
  <c r="B165" i="1"/>
  <c r="A165" i="1"/>
  <c r="H164" i="1"/>
  <c r="F164" i="1"/>
  <c r="E164" i="1"/>
  <c r="D164" i="1"/>
  <c r="C164" i="1"/>
  <c r="B164" i="1"/>
  <c r="A164" i="1"/>
  <c r="H163" i="1"/>
  <c r="F163" i="1"/>
  <c r="E163" i="1"/>
  <c r="D163" i="1"/>
  <c r="C163" i="1"/>
  <c r="B163" i="1"/>
  <c r="A163" i="1"/>
  <c r="H162" i="1"/>
  <c r="F162" i="1"/>
  <c r="E162" i="1"/>
  <c r="D162" i="1"/>
  <c r="C162" i="1"/>
  <c r="B162" i="1"/>
  <c r="A162" i="1"/>
  <c r="H161" i="1"/>
  <c r="F161" i="1"/>
  <c r="E161" i="1"/>
  <c r="D161" i="1"/>
  <c r="C161" i="1"/>
  <c r="B161" i="1"/>
  <c r="A161" i="1"/>
  <c r="H160" i="1"/>
  <c r="F160" i="1"/>
  <c r="E160" i="1"/>
  <c r="D160" i="1"/>
  <c r="C160" i="1"/>
  <c r="B160" i="1"/>
  <c r="A160" i="1"/>
  <c r="H159" i="1"/>
  <c r="F159" i="1"/>
  <c r="E159" i="1"/>
  <c r="D159" i="1"/>
  <c r="C159" i="1"/>
  <c r="B159" i="1"/>
  <c r="A159" i="1"/>
  <c r="H158" i="1"/>
  <c r="F158" i="1"/>
  <c r="E158" i="1"/>
  <c r="D158" i="1"/>
  <c r="C158" i="1"/>
  <c r="B158" i="1"/>
  <c r="A158" i="1"/>
  <c r="H157" i="1"/>
  <c r="F157" i="1"/>
  <c r="E157" i="1"/>
  <c r="D157" i="1"/>
  <c r="C157" i="1"/>
  <c r="B157" i="1"/>
  <c r="A157" i="1"/>
  <c r="H156" i="1"/>
  <c r="F156" i="1"/>
  <c r="E156" i="1"/>
  <c r="D156" i="1"/>
  <c r="C156" i="1"/>
  <c r="B156" i="1"/>
  <c r="A156" i="1"/>
  <c r="H155" i="1"/>
  <c r="F155" i="1"/>
  <c r="E155" i="1"/>
  <c r="D155" i="1"/>
  <c r="C155" i="1"/>
  <c r="B155" i="1"/>
  <c r="A155" i="1"/>
  <c r="H154" i="1"/>
  <c r="F154" i="1"/>
  <c r="E154" i="1"/>
  <c r="D154" i="1"/>
  <c r="C154" i="1"/>
  <c r="B154" i="1"/>
  <c r="A154" i="1"/>
  <c r="H153" i="1"/>
  <c r="F153" i="1"/>
  <c r="E153" i="1"/>
  <c r="D153" i="1"/>
  <c r="C153" i="1"/>
  <c r="B153" i="1"/>
  <c r="A153" i="1"/>
  <c r="H152" i="1"/>
  <c r="F152" i="1"/>
  <c r="E152" i="1"/>
  <c r="D152" i="1"/>
  <c r="C152" i="1"/>
  <c r="B152" i="1"/>
  <c r="A152" i="1"/>
  <c r="H151" i="1"/>
  <c r="F151" i="1"/>
  <c r="E151" i="1"/>
  <c r="D151" i="1"/>
  <c r="C151" i="1"/>
  <c r="B151" i="1"/>
  <c r="A151" i="1"/>
  <c r="H150" i="1"/>
  <c r="F150" i="1"/>
  <c r="E150" i="1"/>
  <c r="D150" i="1"/>
  <c r="C150" i="1"/>
  <c r="B150" i="1"/>
  <c r="A150" i="1"/>
  <c r="H149" i="1"/>
  <c r="F149" i="1"/>
  <c r="E149" i="1"/>
  <c r="D149" i="1"/>
  <c r="C149" i="1"/>
  <c r="B149" i="1"/>
  <c r="A149" i="1"/>
  <c r="H148" i="1"/>
  <c r="F148" i="1"/>
  <c r="E148" i="1"/>
  <c r="D148" i="1"/>
  <c r="C148" i="1"/>
  <c r="B148" i="1"/>
  <c r="A148" i="1"/>
  <c r="H147" i="1"/>
  <c r="F147" i="1"/>
  <c r="E147" i="1"/>
  <c r="D147" i="1"/>
  <c r="C147" i="1"/>
  <c r="B147" i="1"/>
  <c r="A147" i="1"/>
  <c r="H146" i="1"/>
  <c r="F146" i="1"/>
  <c r="E146" i="1"/>
  <c r="D146" i="1"/>
  <c r="C146" i="1"/>
  <c r="B146" i="1"/>
  <c r="A146" i="1"/>
  <c r="H145" i="1"/>
  <c r="F145" i="1"/>
  <c r="E145" i="1"/>
  <c r="D145" i="1"/>
  <c r="C145" i="1"/>
  <c r="B145" i="1"/>
  <c r="A145" i="1"/>
  <c r="H144" i="1"/>
  <c r="F144" i="1"/>
  <c r="E144" i="1"/>
  <c r="D144" i="1"/>
  <c r="C144" i="1"/>
  <c r="B144" i="1"/>
  <c r="A144" i="1"/>
  <c r="H143" i="1"/>
  <c r="F143" i="1"/>
  <c r="E143" i="1"/>
  <c r="D143" i="1"/>
  <c r="C143" i="1"/>
  <c r="B143" i="1"/>
  <c r="A143" i="1"/>
  <c r="H142" i="1"/>
  <c r="F142" i="1"/>
  <c r="E142" i="1"/>
  <c r="D142" i="1"/>
  <c r="C142" i="1"/>
  <c r="B142" i="1"/>
  <c r="A142" i="1"/>
  <c r="H141" i="1"/>
  <c r="F141" i="1"/>
  <c r="E141" i="1"/>
  <c r="D141" i="1"/>
  <c r="C141" i="1"/>
  <c r="B141" i="1"/>
  <c r="A141" i="1"/>
  <c r="H140" i="1"/>
  <c r="F140" i="1"/>
  <c r="E140" i="1"/>
  <c r="D140" i="1"/>
  <c r="C140" i="1"/>
  <c r="B140" i="1"/>
  <c r="A140" i="1"/>
  <c r="H139" i="1"/>
  <c r="F139" i="1"/>
  <c r="E139" i="1"/>
  <c r="D139" i="1"/>
  <c r="C139" i="1"/>
  <c r="B139" i="1"/>
  <c r="A139" i="1"/>
  <c r="H138" i="1"/>
  <c r="F138" i="1"/>
  <c r="E138" i="1"/>
  <c r="D138" i="1"/>
  <c r="C138" i="1"/>
  <c r="B138" i="1"/>
  <c r="A138" i="1"/>
  <c r="H137" i="1"/>
  <c r="F137" i="1"/>
  <c r="E137" i="1"/>
  <c r="D137" i="1"/>
  <c r="C137" i="1"/>
  <c r="B137" i="1"/>
  <c r="A137" i="1"/>
  <c r="H136" i="1"/>
  <c r="F136" i="1"/>
  <c r="E136" i="1"/>
  <c r="D136" i="1"/>
  <c r="C136" i="1"/>
  <c r="B136" i="1"/>
  <c r="A136" i="1"/>
  <c r="H135" i="1"/>
  <c r="F135" i="1"/>
  <c r="E135" i="1"/>
  <c r="D135" i="1"/>
  <c r="C135" i="1"/>
  <c r="B135" i="1"/>
  <c r="A135" i="1"/>
  <c r="H134" i="1"/>
  <c r="F134" i="1"/>
  <c r="E134" i="1"/>
  <c r="D134" i="1"/>
  <c r="C134" i="1"/>
  <c r="B134" i="1"/>
  <c r="A134" i="1"/>
  <c r="H133" i="1"/>
  <c r="F133" i="1"/>
  <c r="E133" i="1"/>
  <c r="D133" i="1"/>
  <c r="C133" i="1"/>
  <c r="B133" i="1"/>
  <c r="A133" i="1"/>
  <c r="H132" i="1"/>
  <c r="F132" i="1"/>
  <c r="E132" i="1"/>
  <c r="D132" i="1"/>
  <c r="C132" i="1"/>
  <c r="B132" i="1"/>
  <c r="A132" i="1"/>
  <c r="H131" i="1"/>
  <c r="F131" i="1"/>
  <c r="E131" i="1"/>
  <c r="D131" i="1"/>
  <c r="C131" i="1"/>
  <c r="B131" i="1"/>
  <c r="A131" i="1"/>
  <c r="H130" i="1"/>
  <c r="F130" i="1"/>
  <c r="E130" i="1"/>
  <c r="D130" i="1"/>
  <c r="C130" i="1"/>
  <c r="B130" i="1"/>
  <c r="A130" i="1"/>
  <c r="H129" i="1"/>
  <c r="F129" i="1"/>
  <c r="E129" i="1"/>
  <c r="D129" i="1"/>
  <c r="C129" i="1"/>
  <c r="B129" i="1"/>
  <c r="A129" i="1"/>
  <c r="H128" i="1"/>
  <c r="F128" i="1"/>
  <c r="E128" i="1"/>
  <c r="D128" i="1"/>
  <c r="C128" i="1"/>
  <c r="B128" i="1"/>
  <c r="A128" i="1"/>
  <c r="H127" i="1"/>
  <c r="F127" i="1"/>
  <c r="E127" i="1"/>
  <c r="D127" i="1"/>
  <c r="C127" i="1"/>
  <c r="B127" i="1"/>
  <c r="A127" i="1"/>
  <c r="H126" i="1"/>
  <c r="F126" i="1"/>
  <c r="E126" i="1"/>
  <c r="D126" i="1"/>
  <c r="C126" i="1"/>
  <c r="B126" i="1"/>
  <c r="A126" i="1"/>
  <c r="H125" i="1"/>
  <c r="F125" i="1"/>
  <c r="E125" i="1"/>
  <c r="D125" i="1"/>
  <c r="C125" i="1"/>
  <c r="B125" i="1"/>
  <c r="A125" i="1"/>
  <c r="H124" i="1"/>
  <c r="F124" i="1"/>
  <c r="E124" i="1"/>
  <c r="D124" i="1"/>
  <c r="C124" i="1"/>
  <c r="B124" i="1"/>
  <c r="A124" i="1"/>
  <c r="H123" i="1"/>
  <c r="F123" i="1"/>
  <c r="E123" i="1"/>
  <c r="D123" i="1"/>
  <c r="C123" i="1"/>
  <c r="B123" i="1"/>
  <c r="A123" i="1"/>
  <c r="H122" i="1"/>
  <c r="F122" i="1"/>
  <c r="E122" i="1"/>
  <c r="D122" i="1"/>
  <c r="C122" i="1"/>
  <c r="B122" i="1"/>
  <c r="A122" i="1"/>
  <c r="H121" i="1"/>
  <c r="F121" i="1"/>
  <c r="E121" i="1"/>
  <c r="D121" i="1"/>
  <c r="C121" i="1"/>
  <c r="B121" i="1"/>
  <c r="A121" i="1"/>
  <c r="H120" i="1"/>
  <c r="F120" i="1"/>
  <c r="E120" i="1"/>
  <c r="D120" i="1"/>
  <c r="C120" i="1"/>
  <c r="B120" i="1"/>
  <c r="A120" i="1"/>
  <c r="H119" i="1"/>
  <c r="F119" i="1"/>
  <c r="E119" i="1"/>
  <c r="D119" i="1"/>
  <c r="C119" i="1"/>
  <c r="B119" i="1"/>
  <c r="A119" i="1"/>
  <c r="H118" i="1"/>
  <c r="F118" i="1"/>
  <c r="E118" i="1"/>
  <c r="D118" i="1"/>
  <c r="C118" i="1"/>
  <c r="B118" i="1"/>
  <c r="A118" i="1"/>
  <c r="H117" i="1"/>
  <c r="F117" i="1"/>
  <c r="E117" i="1"/>
  <c r="D117" i="1"/>
  <c r="C117" i="1"/>
  <c r="B117" i="1"/>
  <c r="A117" i="1"/>
  <c r="H116" i="1"/>
  <c r="F116" i="1"/>
  <c r="E116" i="1"/>
  <c r="D116" i="1"/>
  <c r="C116" i="1"/>
  <c r="B116" i="1"/>
  <c r="A116" i="1"/>
  <c r="H115" i="1"/>
  <c r="F115" i="1"/>
  <c r="E115" i="1"/>
  <c r="D115" i="1"/>
  <c r="C115" i="1"/>
  <c r="B115" i="1"/>
  <c r="A115" i="1"/>
  <c r="H114" i="1"/>
  <c r="F114" i="1"/>
  <c r="E114" i="1"/>
  <c r="D114" i="1"/>
  <c r="C114" i="1"/>
  <c r="B114" i="1"/>
  <c r="A114" i="1"/>
  <c r="H113" i="1"/>
  <c r="F113" i="1"/>
  <c r="E113" i="1"/>
  <c r="D113" i="1"/>
  <c r="C113" i="1"/>
  <c r="B113" i="1"/>
  <c r="A113" i="1"/>
  <c r="H112" i="1"/>
  <c r="F112" i="1"/>
  <c r="E112" i="1"/>
  <c r="D112" i="1"/>
  <c r="C112" i="1"/>
  <c r="B112" i="1"/>
  <c r="A112" i="1"/>
  <c r="H111" i="1"/>
  <c r="F111" i="1"/>
  <c r="E111" i="1"/>
  <c r="D111" i="1"/>
  <c r="C111" i="1"/>
  <c r="B111" i="1"/>
  <c r="A111" i="1"/>
  <c r="H110" i="1"/>
  <c r="F110" i="1"/>
  <c r="E110" i="1"/>
  <c r="D110" i="1"/>
  <c r="C110" i="1"/>
  <c r="B110" i="1"/>
  <c r="A110" i="1"/>
  <c r="H109" i="1"/>
  <c r="F109" i="1"/>
  <c r="E109" i="1"/>
  <c r="D109" i="1"/>
  <c r="C109" i="1"/>
  <c r="B109" i="1"/>
  <c r="A109" i="1"/>
  <c r="H108" i="1"/>
  <c r="F108" i="1"/>
  <c r="E108" i="1"/>
  <c r="D108" i="1"/>
  <c r="C108" i="1"/>
  <c r="B108" i="1"/>
  <c r="A108" i="1"/>
  <c r="H107" i="1"/>
  <c r="F107" i="1"/>
  <c r="E107" i="1"/>
  <c r="D107" i="1"/>
  <c r="C107" i="1"/>
  <c r="B107" i="1"/>
  <c r="A107" i="1"/>
  <c r="H106" i="1"/>
  <c r="F106" i="1"/>
  <c r="E106" i="1"/>
  <c r="D106" i="1"/>
  <c r="C106" i="1"/>
  <c r="B106" i="1"/>
  <c r="A106" i="1"/>
  <c r="H105" i="1"/>
  <c r="F105" i="1"/>
  <c r="E105" i="1"/>
  <c r="D105" i="1"/>
  <c r="C105" i="1"/>
  <c r="B105" i="1"/>
  <c r="A105" i="1"/>
  <c r="H104" i="1"/>
  <c r="F104" i="1"/>
  <c r="E104" i="1"/>
  <c r="D104" i="1"/>
  <c r="C104" i="1"/>
  <c r="B104" i="1"/>
  <c r="A104" i="1"/>
  <c r="H103" i="1"/>
  <c r="F103" i="1"/>
  <c r="E103" i="1"/>
  <c r="D103" i="1"/>
  <c r="C103" i="1"/>
  <c r="B103" i="1"/>
  <c r="A103" i="1"/>
  <c r="H102" i="1"/>
  <c r="F102" i="1"/>
  <c r="E102" i="1"/>
  <c r="D102" i="1"/>
  <c r="C102" i="1"/>
  <c r="B102" i="1"/>
  <c r="A102" i="1"/>
  <c r="H101" i="1"/>
  <c r="F101" i="1"/>
  <c r="E101" i="1"/>
  <c r="D101" i="1"/>
  <c r="C101" i="1"/>
  <c r="B101" i="1"/>
  <c r="A101" i="1"/>
  <c r="H100" i="1"/>
  <c r="F100" i="1"/>
  <c r="E100" i="1"/>
  <c r="D100" i="1"/>
  <c r="C100" i="1"/>
  <c r="B100" i="1"/>
  <c r="A100" i="1"/>
  <c r="H99" i="1"/>
  <c r="F99" i="1"/>
  <c r="E99" i="1"/>
  <c r="D99" i="1"/>
  <c r="C99" i="1"/>
  <c r="B99" i="1"/>
  <c r="A99" i="1"/>
  <c r="H98" i="1"/>
  <c r="F98" i="1"/>
  <c r="E98" i="1"/>
  <c r="D98" i="1"/>
  <c r="C98" i="1"/>
  <c r="B98" i="1"/>
  <c r="A98" i="1"/>
  <c r="H97" i="1"/>
  <c r="F97" i="1"/>
  <c r="E97" i="1"/>
  <c r="D97" i="1"/>
  <c r="C97" i="1"/>
  <c r="B97" i="1"/>
  <c r="A97" i="1"/>
  <c r="H96" i="1"/>
  <c r="F96" i="1"/>
  <c r="E96" i="1"/>
  <c r="D96" i="1"/>
  <c r="C96" i="1"/>
  <c r="B96" i="1"/>
  <c r="A96" i="1"/>
  <c r="H95" i="1"/>
  <c r="F95" i="1"/>
  <c r="E95" i="1"/>
  <c r="D95" i="1"/>
  <c r="C95" i="1"/>
  <c r="B95" i="1"/>
  <c r="A95" i="1"/>
  <c r="H94" i="1"/>
  <c r="F94" i="1"/>
  <c r="E94" i="1"/>
  <c r="D94" i="1"/>
  <c r="C94" i="1"/>
  <c r="B94" i="1"/>
  <c r="A94" i="1"/>
  <c r="H93" i="1"/>
  <c r="F93" i="1"/>
  <c r="E93" i="1"/>
  <c r="D93" i="1"/>
  <c r="C93" i="1"/>
  <c r="B93" i="1"/>
  <c r="A93" i="1"/>
  <c r="H92" i="1"/>
  <c r="F92" i="1"/>
  <c r="E92" i="1"/>
  <c r="D92" i="1"/>
  <c r="C92" i="1"/>
  <c r="B92" i="1"/>
  <c r="A92" i="1"/>
  <c r="H91" i="1"/>
  <c r="F91" i="1"/>
  <c r="E91" i="1"/>
  <c r="D91" i="1"/>
  <c r="C91" i="1"/>
  <c r="B91" i="1"/>
  <c r="A91" i="1"/>
  <c r="H90" i="1"/>
  <c r="F90" i="1"/>
  <c r="E90" i="1"/>
  <c r="D90" i="1"/>
  <c r="C90" i="1"/>
  <c r="B90" i="1"/>
  <c r="A90" i="1"/>
  <c r="H89" i="1"/>
  <c r="F89" i="1"/>
  <c r="E89" i="1"/>
  <c r="D89" i="1"/>
  <c r="C89" i="1"/>
  <c r="B89" i="1"/>
  <c r="A89" i="1"/>
  <c r="H88" i="1"/>
  <c r="F88" i="1"/>
  <c r="E88" i="1"/>
  <c r="D88" i="1"/>
  <c r="C88" i="1"/>
  <c r="B88" i="1"/>
  <c r="A88" i="1"/>
  <c r="H87" i="1"/>
  <c r="F87" i="1"/>
  <c r="E87" i="1"/>
  <c r="D87" i="1"/>
  <c r="C87" i="1"/>
  <c r="B87" i="1"/>
  <c r="A87" i="1"/>
  <c r="H86" i="1"/>
  <c r="F86" i="1"/>
  <c r="E86" i="1"/>
  <c r="D86" i="1"/>
  <c r="C86" i="1"/>
  <c r="B86" i="1"/>
  <c r="A86" i="1"/>
  <c r="H85" i="1"/>
  <c r="F85" i="1"/>
  <c r="E85" i="1"/>
  <c r="D85" i="1"/>
  <c r="C85" i="1"/>
  <c r="B85" i="1"/>
  <c r="A85" i="1"/>
  <c r="H84" i="1"/>
  <c r="F84" i="1"/>
  <c r="E84" i="1"/>
  <c r="D84" i="1"/>
  <c r="C84" i="1"/>
  <c r="B84" i="1"/>
  <c r="A84" i="1"/>
  <c r="H83" i="1"/>
  <c r="F83" i="1"/>
  <c r="E83" i="1"/>
  <c r="D83" i="1"/>
  <c r="C83" i="1"/>
  <c r="B83" i="1"/>
  <c r="A83" i="1"/>
  <c r="H82" i="1"/>
  <c r="F82" i="1"/>
  <c r="E82" i="1"/>
  <c r="D82" i="1"/>
  <c r="C82" i="1"/>
  <c r="B82" i="1"/>
  <c r="A82" i="1"/>
  <c r="H81" i="1"/>
  <c r="F81" i="1"/>
  <c r="E81" i="1"/>
  <c r="D81" i="1"/>
  <c r="C81" i="1"/>
  <c r="B81" i="1"/>
  <c r="A81" i="1"/>
  <c r="H80" i="1"/>
  <c r="F80" i="1"/>
  <c r="E80" i="1"/>
  <c r="D80" i="1"/>
  <c r="C80" i="1"/>
  <c r="B80" i="1"/>
  <c r="A80" i="1"/>
  <c r="H79" i="1"/>
  <c r="F79" i="1"/>
  <c r="E79" i="1"/>
  <c r="D79" i="1"/>
  <c r="C79" i="1"/>
  <c r="B79" i="1"/>
  <c r="A79" i="1"/>
  <c r="H78" i="1"/>
  <c r="F78" i="1"/>
  <c r="E78" i="1"/>
  <c r="D78" i="1"/>
  <c r="C78" i="1"/>
  <c r="B78" i="1"/>
  <c r="A78" i="1"/>
  <c r="H77" i="1"/>
  <c r="F77" i="1"/>
  <c r="E77" i="1"/>
  <c r="D77" i="1"/>
  <c r="C77" i="1"/>
  <c r="B77" i="1"/>
  <c r="A77" i="1"/>
  <c r="H76" i="1"/>
  <c r="F76" i="1"/>
  <c r="E76" i="1"/>
  <c r="D76" i="1"/>
  <c r="C76" i="1"/>
  <c r="B76" i="1"/>
  <c r="A76" i="1"/>
  <c r="H75" i="1"/>
  <c r="F75" i="1"/>
  <c r="E75" i="1"/>
  <c r="D75" i="1"/>
  <c r="C75" i="1"/>
  <c r="B75" i="1"/>
  <c r="A75" i="1"/>
  <c r="H74" i="1"/>
  <c r="F74" i="1"/>
  <c r="E74" i="1"/>
  <c r="D74" i="1"/>
  <c r="C74" i="1"/>
  <c r="B74" i="1"/>
  <c r="A74" i="1"/>
  <c r="H73" i="1"/>
  <c r="F73" i="1"/>
  <c r="E73" i="1"/>
  <c r="D73" i="1"/>
  <c r="C73" i="1"/>
  <c r="B73" i="1"/>
  <c r="A73" i="1"/>
  <c r="H72" i="1"/>
  <c r="F72" i="1"/>
  <c r="E72" i="1"/>
  <c r="D72" i="1"/>
  <c r="C72" i="1"/>
  <c r="B72" i="1"/>
  <c r="A72" i="1"/>
  <c r="H71" i="1"/>
  <c r="F71" i="1"/>
  <c r="E71" i="1"/>
  <c r="D71" i="1"/>
  <c r="C71" i="1"/>
  <c r="B71" i="1"/>
  <c r="A71" i="1"/>
  <c r="H70" i="1"/>
  <c r="F70" i="1"/>
  <c r="E70" i="1"/>
  <c r="D70" i="1"/>
  <c r="C70" i="1"/>
  <c r="B70" i="1"/>
  <c r="A70" i="1"/>
  <c r="H69" i="1"/>
  <c r="F69" i="1"/>
  <c r="E69" i="1"/>
  <c r="D69" i="1"/>
  <c r="C69" i="1"/>
  <c r="B69" i="1"/>
  <c r="A69" i="1"/>
  <c r="H68" i="1"/>
  <c r="F68" i="1"/>
  <c r="E68" i="1"/>
  <c r="D68" i="1"/>
  <c r="C68" i="1"/>
  <c r="B68" i="1"/>
  <c r="A68" i="1"/>
  <c r="H67" i="1"/>
  <c r="F67" i="1"/>
  <c r="E67" i="1"/>
  <c r="D67" i="1"/>
  <c r="C67" i="1"/>
  <c r="B67" i="1"/>
  <c r="A67" i="1"/>
  <c r="H66" i="1"/>
  <c r="F66" i="1"/>
  <c r="E66" i="1"/>
  <c r="D66" i="1"/>
  <c r="C66" i="1"/>
  <c r="B66" i="1"/>
  <c r="A66" i="1"/>
  <c r="H65" i="1"/>
  <c r="F65" i="1"/>
  <c r="E65" i="1"/>
  <c r="D65" i="1"/>
  <c r="C65" i="1"/>
  <c r="B65" i="1"/>
  <c r="A65" i="1"/>
  <c r="H64" i="1"/>
  <c r="F64" i="1"/>
  <c r="E64" i="1"/>
  <c r="D64" i="1"/>
  <c r="C64" i="1"/>
  <c r="B64" i="1"/>
  <c r="A64" i="1"/>
  <c r="H63" i="1"/>
  <c r="F63" i="1"/>
  <c r="E63" i="1"/>
  <c r="D63" i="1"/>
  <c r="C63" i="1"/>
  <c r="B63" i="1"/>
  <c r="A63" i="1"/>
  <c r="H62" i="1"/>
  <c r="F62" i="1"/>
  <c r="E62" i="1"/>
  <c r="D62" i="1"/>
  <c r="C62" i="1"/>
  <c r="B62" i="1"/>
  <c r="A62" i="1"/>
  <c r="H61" i="1"/>
  <c r="F61" i="1"/>
  <c r="E61" i="1"/>
  <c r="D61" i="1"/>
  <c r="C61" i="1"/>
  <c r="B61" i="1"/>
  <c r="A61" i="1"/>
  <c r="H60" i="1"/>
  <c r="F60" i="1"/>
  <c r="E60" i="1"/>
  <c r="D60" i="1"/>
  <c r="C60" i="1"/>
  <c r="B60" i="1"/>
  <c r="A60" i="1"/>
  <c r="H59" i="1"/>
  <c r="F59" i="1"/>
  <c r="E59" i="1"/>
  <c r="D59" i="1"/>
  <c r="C59" i="1"/>
  <c r="B59" i="1"/>
  <c r="A59" i="1"/>
  <c r="H58" i="1"/>
  <c r="F58" i="1"/>
  <c r="E58" i="1"/>
  <c r="D58" i="1"/>
  <c r="C58" i="1"/>
  <c r="B58" i="1"/>
  <c r="A58" i="1"/>
  <c r="H57" i="1"/>
  <c r="F57" i="1"/>
  <c r="E57" i="1"/>
  <c r="D57" i="1"/>
  <c r="C57" i="1"/>
  <c r="B57" i="1"/>
  <c r="A57" i="1"/>
  <c r="H56" i="1"/>
  <c r="F56" i="1"/>
  <c r="E56" i="1"/>
  <c r="D56" i="1"/>
  <c r="C56" i="1"/>
  <c r="B56" i="1"/>
  <c r="A56" i="1"/>
  <c r="H55" i="1"/>
  <c r="F55" i="1"/>
  <c r="E55" i="1"/>
  <c r="D55" i="1"/>
  <c r="C55" i="1"/>
  <c r="B55" i="1"/>
  <c r="A55" i="1"/>
  <c r="H54" i="1"/>
  <c r="F54" i="1"/>
  <c r="E54" i="1"/>
  <c r="D54" i="1"/>
  <c r="C54" i="1"/>
  <c r="B54" i="1"/>
  <c r="A54" i="1"/>
  <c r="H53" i="1"/>
  <c r="F53" i="1"/>
  <c r="E53" i="1"/>
  <c r="D53" i="1"/>
  <c r="C53" i="1"/>
  <c r="B53" i="1"/>
  <c r="A53" i="1"/>
  <c r="H52" i="1"/>
  <c r="F52" i="1"/>
  <c r="E52" i="1"/>
  <c r="D52" i="1"/>
  <c r="C52" i="1"/>
  <c r="B52" i="1"/>
  <c r="A52" i="1"/>
  <c r="H51" i="1"/>
  <c r="F51" i="1"/>
  <c r="E51" i="1"/>
  <c r="D51" i="1"/>
  <c r="C51" i="1"/>
  <c r="B51" i="1"/>
  <c r="A51" i="1"/>
  <c r="H50" i="1"/>
  <c r="F50" i="1"/>
  <c r="E50" i="1"/>
  <c r="D50" i="1"/>
  <c r="C50" i="1"/>
  <c r="B50" i="1"/>
  <c r="A50" i="1"/>
  <c r="H49" i="1"/>
  <c r="F49" i="1"/>
  <c r="E49" i="1"/>
  <c r="D49" i="1"/>
  <c r="C49" i="1"/>
  <c r="B49" i="1"/>
  <c r="A49" i="1"/>
  <c r="H48" i="1"/>
  <c r="F48" i="1"/>
  <c r="E48" i="1"/>
  <c r="D48" i="1"/>
  <c r="C48" i="1"/>
  <c r="B48" i="1"/>
  <c r="A48" i="1"/>
  <c r="H47" i="1"/>
  <c r="F47" i="1"/>
  <c r="E47" i="1"/>
  <c r="D47" i="1"/>
  <c r="C47" i="1"/>
  <c r="B47" i="1"/>
  <c r="A47" i="1"/>
  <c r="H46" i="1"/>
  <c r="F46" i="1"/>
  <c r="E46" i="1"/>
  <c r="D46" i="1"/>
  <c r="C46" i="1"/>
  <c r="B46" i="1"/>
  <c r="A46" i="1"/>
  <c r="H45" i="1"/>
  <c r="F45" i="1"/>
  <c r="E45" i="1"/>
  <c r="D45" i="1"/>
  <c r="C45" i="1"/>
  <c r="B45" i="1"/>
  <c r="A45" i="1"/>
  <c r="H44" i="1"/>
  <c r="F44" i="1"/>
  <c r="E44" i="1"/>
  <c r="D44" i="1"/>
  <c r="C44" i="1"/>
  <c r="B44" i="1"/>
  <c r="A44" i="1"/>
  <c r="H43" i="1"/>
  <c r="F43" i="1"/>
  <c r="E43" i="1"/>
  <c r="D43" i="1"/>
  <c r="C43" i="1"/>
  <c r="B43" i="1"/>
  <c r="A43" i="1"/>
  <c r="H42" i="1"/>
  <c r="F42" i="1"/>
  <c r="E42" i="1"/>
  <c r="D42" i="1"/>
  <c r="C42" i="1"/>
  <c r="B42" i="1"/>
  <c r="A42" i="1"/>
  <c r="H41" i="1"/>
  <c r="F41" i="1"/>
  <c r="E41" i="1"/>
  <c r="D41" i="1"/>
  <c r="C41" i="1"/>
  <c r="B41" i="1"/>
  <c r="A41" i="1"/>
  <c r="H40" i="1"/>
  <c r="F40" i="1"/>
  <c r="E40" i="1"/>
  <c r="D40" i="1"/>
  <c r="C40" i="1"/>
  <c r="B40" i="1"/>
  <c r="A40" i="1"/>
  <c r="H39" i="1"/>
  <c r="F39" i="1"/>
  <c r="E39" i="1"/>
  <c r="D39" i="1"/>
  <c r="C39" i="1"/>
  <c r="B39" i="1"/>
  <c r="A39" i="1"/>
  <c r="H38" i="1"/>
  <c r="F38" i="1"/>
  <c r="E38" i="1"/>
  <c r="D38" i="1"/>
  <c r="C38" i="1"/>
  <c r="B38" i="1"/>
  <c r="A38" i="1"/>
  <c r="H37" i="1"/>
  <c r="F37" i="1"/>
  <c r="E37" i="1"/>
  <c r="D37" i="1"/>
  <c r="C37" i="1"/>
  <c r="B37" i="1"/>
  <c r="A37" i="1"/>
  <c r="H36" i="1"/>
  <c r="F36" i="1"/>
  <c r="E36" i="1"/>
  <c r="D36" i="1"/>
  <c r="C36" i="1"/>
  <c r="B36" i="1"/>
  <c r="A36" i="1"/>
  <c r="H35" i="1"/>
  <c r="F35" i="1"/>
  <c r="E35" i="1"/>
  <c r="D35" i="1"/>
  <c r="C35" i="1"/>
  <c r="B35" i="1"/>
  <c r="A35" i="1"/>
  <c r="H34" i="1"/>
  <c r="F34" i="1"/>
  <c r="E34" i="1"/>
  <c r="D34" i="1"/>
  <c r="C34" i="1"/>
  <c r="B34" i="1"/>
  <c r="A34" i="1"/>
  <c r="H33" i="1"/>
  <c r="F33" i="1"/>
  <c r="E33" i="1"/>
  <c r="D33" i="1"/>
  <c r="C33" i="1"/>
  <c r="B33" i="1"/>
  <c r="A33" i="1"/>
  <c r="H32" i="1"/>
  <c r="F32" i="1"/>
  <c r="E32" i="1"/>
  <c r="D32" i="1"/>
  <c r="C32" i="1"/>
  <c r="B32" i="1"/>
  <c r="A32" i="1"/>
  <c r="H31" i="1"/>
  <c r="F31" i="1"/>
  <c r="E31" i="1"/>
  <c r="D31" i="1"/>
  <c r="C31" i="1"/>
  <c r="B31" i="1"/>
  <c r="A31" i="1"/>
  <c r="H30" i="1"/>
  <c r="F30" i="1"/>
  <c r="E30" i="1"/>
  <c r="D30" i="1"/>
  <c r="C30" i="1"/>
  <c r="B30" i="1"/>
  <c r="A30" i="1"/>
  <c r="H29" i="1"/>
  <c r="F29" i="1"/>
  <c r="E29" i="1"/>
  <c r="D29" i="1"/>
  <c r="C29" i="1"/>
  <c r="B29" i="1"/>
  <c r="A29" i="1"/>
  <c r="H28" i="1"/>
  <c r="F28" i="1"/>
  <c r="E28" i="1"/>
  <c r="D28" i="1"/>
  <c r="C28" i="1"/>
  <c r="B28" i="1"/>
  <c r="A28" i="1"/>
  <c r="H27" i="1"/>
  <c r="F27" i="1"/>
  <c r="E27" i="1"/>
  <c r="D27" i="1"/>
  <c r="C27" i="1"/>
  <c r="B27" i="1"/>
  <c r="A27" i="1"/>
  <c r="H26" i="1"/>
  <c r="F26" i="1"/>
  <c r="E26" i="1"/>
  <c r="D26" i="1"/>
  <c r="C26" i="1"/>
  <c r="B26" i="1"/>
  <c r="A26" i="1"/>
  <c r="H25" i="1"/>
  <c r="F25" i="1"/>
  <c r="E25" i="1"/>
  <c r="D25" i="1"/>
  <c r="C25" i="1"/>
  <c r="B25" i="1"/>
  <c r="A25" i="1"/>
  <c r="H24" i="1"/>
  <c r="F24" i="1"/>
  <c r="E24" i="1"/>
  <c r="D24" i="1"/>
  <c r="C24" i="1"/>
  <c r="B24" i="1"/>
  <c r="A24" i="1"/>
  <c r="H23" i="1"/>
  <c r="F23" i="1"/>
  <c r="E23" i="1"/>
  <c r="D23" i="1"/>
  <c r="C23" i="1"/>
  <c r="B23" i="1"/>
  <c r="A23" i="1"/>
  <c r="H22" i="1"/>
  <c r="F22" i="1"/>
  <c r="E22" i="1"/>
  <c r="D22" i="1"/>
  <c r="C22" i="1"/>
  <c r="B22" i="1"/>
  <c r="A22" i="1"/>
  <c r="H21" i="1"/>
  <c r="F21" i="1"/>
  <c r="E21" i="1"/>
  <c r="D21" i="1"/>
  <c r="C21" i="1"/>
  <c r="B21" i="1"/>
  <c r="A21" i="1"/>
  <c r="H20" i="1"/>
  <c r="F20" i="1"/>
  <c r="E20" i="1"/>
  <c r="D20" i="1"/>
  <c r="C20" i="1"/>
  <c r="B20" i="1"/>
  <c r="A20" i="1"/>
  <c r="H19" i="1"/>
  <c r="F19" i="1"/>
  <c r="E19" i="1"/>
  <c r="D19" i="1"/>
  <c r="C19" i="1"/>
  <c r="B19" i="1"/>
  <c r="A19" i="1"/>
  <c r="H18" i="1"/>
  <c r="F18" i="1"/>
  <c r="E18" i="1"/>
  <c r="D18" i="1"/>
  <c r="C18" i="1"/>
  <c r="B18" i="1"/>
  <c r="A18" i="1"/>
  <c r="H17" i="1"/>
  <c r="F17" i="1"/>
  <c r="E17" i="1"/>
  <c r="D17" i="1"/>
  <c r="C17" i="1"/>
  <c r="B17" i="1"/>
  <c r="A17" i="1"/>
  <c r="H16" i="1"/>
  <c r="F16" i="1"/>
  <c r="E16" i="1"/>
  <c r="D16" i="1"/>
  <c r="C16" i="1"/>
  <c r="B16" i="1"/>
  <c r="A16" i="1"/>
  <c r="H15" i="1"/>
  <c r="F15" i="1"/>
  <c r="E15" i="1"/>
  <c r="D15" i="1"/>
  <c r="C15" i="1"/>
  <c r="B15" i="1"/>
  <c r="A15" i="1"/>
  <c r="H14" i="1"/>
  <c r="F14" i="1"/>
  <c r="E14" i="1"/>
  <c r="D14" i="1"/>
  <c r="C14" i="1"/>
  <c r="B14" i="1"/>
  <c r="A14" i="1"/>
  <c r="H13" i="1"/>
  <c r="F13" i="1"/>
  <c r="E13" i="1"/>
  <c r="D13" i="1"/>
  <c r="C13" i="1"/>
  <c r="B13" i="1"/>
  <c r="A13" i="1"/>
  <c r="H12" i="1"/>
  <c r="F12" i="1"/>
  <c r="E12" i="1"/>
  <c r="D12" i="1"/>
  <c r="C12" i="1"/>
  <c r="B12" i="1"/>
  <c r="A12" i="1"/>
  <c r="H11" i="1"/>
  <c r="F11" i="1"/>
  <c r="E11" i="1"/>
  <c r="D11" i="1"/>
  <c r="C11" i="1"/>
  <c r="B11" i="1"/>
  <c r="A11" i="1"/>
  <c r="H10" i="1"/>
  <c r="F10" i="1"/>
  <c r="E10" i="1"/>
  <c r="D10" i="1"/>
  <c r="C10" i="1"/>
  <c r="B10" i="1"/>
  <c r="A10" i="1"/>
  <c r="H9" i="1"/>
  <c r="F9" i="1"/>
  <c r="E9" i="1"/>
  <c r="D9" i="1"/>
  <c r="C9" i="1"/>
  <c r="B9" i="1"/>
  <c r="A9" i="1"/>
  <c r="H8" i="1"/>
  <c r="F8" i="1"/>
  <c r="E8" i="1"/>
  <c r="D8" i="1"/>
  <c r="C8" i="1"/>
  <c r="B8" i="1"/>
  <c r="A8" i="1"/>
  <c r="H7" i="1"/>
  <c r="F7" i="1"/>
  <c r="E7" i="1"/>
  <c r="D7" i="1"/>
  <c r="C7" i="1"/>
  <c r="B7" i="1"/>
  <c r="A7" i="1"/>
  <c r="H6" i="1"/>
  <c r="F6" i="1"/>
  <c r="E6" i="1"/>
  <c r="D6" i="1"/>
  <c r="C6" i="1"/>
  <c r="B6" i="1"/>
  <c r="A6" i="1"/>
  <c r="H5" i="1"/>
  <c r="F5" i="1"/>
  <c r="E5" i="1"/>
  <c r="D5" i="1"/>
  <c r="C5" i="1"/>
  <c r="B5" i="1"/>
  <c r="A5" i="1"/>
  <c r="EQ4" i="1"/>
  <c r="H4" i="1"/>
  <c r="F4" i="1"/>
  <c r="E4" i="1"/>
  <c r="D4" i="1"/>
  <c r="C4" i="1"/>
  <c r="B4" i="1"/>
  <c r="A4" i="1"/>
  <c r="F2" i="1"/>
</calcChain>
</file>

<file path=xl/sharedStrings.xml><?xml version="1.0" encoding="utf-8"?>
<sst xmlns="http://schemas.openxmlformats.org/spreadsheetml/2006/main" count="87" uniqueCount="68">
  <si>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</si>
  <si>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</si>
  <si>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</si>
  <si>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</si>
  <si>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</si>
  <si>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</si>
  <si>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</si>
  <si>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</si>
  <si>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</si>
  <si>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</si>
  <si>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</si>
  <si>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</si>
  <si>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</si>
  <si>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</si>
  <si>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</si>
  <si>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</si>
  <si>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</si>
  <si>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</si>
  <si>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</si>
  <si>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</si>
  <si>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</si>
  <si>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</si>
  <si>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</si>
  <si>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</si>
  <si>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</si>
  <si>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</si>
  <si>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</si>
  <si>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</si>
  <si>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</si>
  <si>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</si>
  <si>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</si>
  <si>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</si>
  <si>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</si>
  <si>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</si>
  <si>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</si>
  <si>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</si>
  <si>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</si>
  <si>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</si>
  <si>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</si>
  <si>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</si>
  <si>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</si>
  <si>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</si>
  <si>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</si>
  <si>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</si>
  <si>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</si>
  <si>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</si>
  <si>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</si>
  <si>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</si>
  <si>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</si>
  <si>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</si>
  <si>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</si>
  <si>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</si>
  <si>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</si>
  <si>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</si>
  <si>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</si>
  <si>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</si>
  <si>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</si>
  <si>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</si>
  <si>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</si>
  <si>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</si>
  <si>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</si>
  <si>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</si>
  <si>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</si>
  <si>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</si>
  <si>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</si>
  <si>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</si>
  <si>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うち仙台市：147人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</si>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</sst>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8-47FD-8C7D-367C36588DD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8-47FD-8C7D-367C36588DD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8-47FD-8C7D-367C36588DD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8-47FD-8C7D-367C36588DD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8-47FD-8C7D-367C3658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192</c:v>
                </c:pt>
                <c:pt idx="199">
                  <c:v>192</c:v>
                </c:pt>
                <c:pt idx="200">
                  <c:v>192</c:v>
                </c:pt>
                <c:pt idx="201">
                  <c:v>192</c:v>
                </c:pt>
                <c:pt idx="202">
                  <c:v>192</c:v>
                </c:pt>
                <c:pt idx="203">
                  <c:v>192</c:v>
                </c:pt>
                <c:pt idx="204">
                  <c:v>192</c:v>
                </c:pt>
                <c:pt idx="205">
                  <c:v>192</c:v>
                </c:pt>
                <c:pt idx="206">
                  <c:v>192</c:v>
                </c:pt>
                <c:pt idx="207">
                  <c:v>192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192</c:v>
                </c:pt>
                <c:pt idx="212">
                  <c:v>192</c:v>
                </c:pt>
                <c:pt idx="213">
                  <c:v>192</c:v>
                </c:pt>
                <c:pt idx="214">
                  <c:v>192</c:v>
                </c:pt>
                <c:pt idx="215">
                  <c:v>192</c:v>
                </c:pt>
                <c:pt idx="216">
                  <c:v>192</c:v>
                </c:pt>
                <c:pt idx="217">
                  <c:v>192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192</c:v>
                </c:pt>
                <c:pt idx="223">
                  <c:v>192</c:v>
                </c:pt>
                <c:pt idx="224">
                  <c:v>192</c:v>
                </c:pt>
                <c:pt idx="225">
                  <c:v>192</c:v>
                </c:pt>
                <c:pt idx="226">
                  <c:v>192</c:v>
                </c:pt>
                <c:pt idx="227">
                  <c:v>192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8-47FD-8C7D-367C3658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98B-B9CF-0E77D940D816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F-498B-B9CF-0E77D940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2-41C2-B7D6-F2A31F1067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B2-41C2-B7D6-F2A31F1067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B2-41C2-B7D6-F2A31F1067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B2-41C2-B7D6-F2A31F1067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B2-41C2-B7D6-F2A31F1067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B2-41C2-B7D6-F2A31F1067EA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EB2-41C2-B7D6-F2A31F1067EA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EB2-41C2-B7D6-F2A31F1067EA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EB2-41C2-B7D6-F2A31F1067EA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EB2-41C2-B7D6-F2A31F1067EA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EB2-41C2-B7D6-F2A31F1067EA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EB2-41C2-B7D6-F2A31F1067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188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B2-41C2-B7D6-F2A31F1067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105049</xdr:colOff>
      <xdr:row>21</xdr:row>
      <xdr:rowOff>145676</xdr:rowOff>
    </xdr:from>
    <xdr:to>
      <xdr:col>178</xdr:col>
      <xdr:colOff>67234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8.24&#26397;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>
        <row r="4">
          <cell r="H4" t="str">
            <v>宿泊療養中</v>
          </cell>
        </row>
        <row r="5">
          <cell r="H5" t="str">
            <v>自宅療養中</v>
          </cell>
        </row>
        <row r="6">
          <cell r="H6" t="str">
            <v>退院・療養解除</v>
          </cell>
        </row>
        <row r="7">
          <cell r="H7" t="str">
            <v>死亡</v>
          </cell>
        </row>
      </sheetData>
      <sheetData sheetId="1">
        <row r="4">
          <cell r="A4">
            <v>1</v>
          </cell>
          <cell r="B4" t="str">
            <v>仙台市</v>
          </cell>
          <cell r="E4" t="str">
            <v>70代</v>
          </cell>
          <cell r="F4" t="str">
            <v>男性</v>
          </cell>
          <cell r="G4" t="str">
            <v>仙台市</v>
          </cell>
          <cell r="I4" t="str">
            <v>仙台市</v>
          </cell>
          <cell r="AB4">
            <v>43890</v>
          </cell>
          <cell r="AK4" t="str">
            <v>退院・療養解除</v>
          </cell>
        </row>
        <row r="5">
          <cell r="A5">
            <v>2</v>
          </cell>
          <cell r="B5" t="str">
            <v>宮城県</v>
          </cell>
          <cell r="E5" t="str">
            <v>40代</v>
          </cell>
          <cell r="F5" t="str">
            <v>女性</v>
          </cell>
          <cell r="G5" t="str">
            <v>七ヶ浜町</v>
          </cell>
          <cell r="I5" t="str">
            <v>塩釜</v>
          </cell>
          <cell r="AB5">
            <v>43916</v>
          </cell>
          <cell r="AK5" t="str">
            <v>退院・療養解除</v>
          </cell>
        </row>
        <row r="6">
          <cell r="A6">
            <v>3</v>
          </cell>
          <cell r="B6" t="str">
            <v>仙台市</v>
          </cell>
          <cell r="E6" t="str">
            <v>30代</v>
          </cell>
          <cell r="F6" t="str">
            <v>女性</v>
          </cell>
          <cell r="G6" t="str">
            <v>仙台市</v>
          </cell>
          <cell r="I6" t="str">
            <v>仙台市</v>
          </cell>
          <cell r="AB6">
            <v>43919</v>
          </cell>
          <cell r="AK6" t="str">
            <v>退院・療養解除</v>
          </cell>
        </row>
        <row r="7">
          <cell r="A7">
            <v>4</v>
          </cell>
          <cell r="B7" t="str">
            <v>仙台市</v>
          </cell>
          <cell r="E7" t="str">
            <v>30代</v>
          </cell>
          <cell r="F7" t="str">
            <v>男性</v>
          </cell>
          <cell r="G7" t="str">
            <v>仙台市</v>
          </cell>
          <cell r="I7" t="str">
            <v>仙台市</v>
          </cell>
          <cell r="AB7">
            <v>43919</v>
          </cell>
          <cell r="AK7" t="str">
            <v>退院・療養解除</v>
          </cell>
        </row>
        <row r="8">
          <cell r="A8">
            <v>5</v>
          </cell>
          <cell r="B8" t="str">
            <v>仙台市</v>
          </cell>
          <cell r="E8" t="str">
            <v>30代</v>
          </cell>
          <cell r="F8" t="str">
            <v>女性</v>
          </cell>
          <cell r="G8" t="str">
            <v>仙台市</v>
          </cell>
          <cell r="I8" t="str">
            <v>仙台市</v>
          </cell>
          <cell r="AB8">
            <v>43920</v>
          </cell>
          <cell r="AK8" t="str">
            <v>退院・療養解除</v>
          </cell>
        </row>
        <row r="9">
          <cell r="A9">
            <v>6</v>
          </cell>
          <cell r="B9" t="str">
            <v>宮城県</v>
          </cell>
          <cell r="E9" t="str">
            <v>30代</v>
          </cell>
          <cell r="F9" t="str">
            <v>男性</v>
          </cell>
          <cell r="G9" t="str">
            <v>大崎市</v>
          </cell>
          <cell r="I9" t="str">
            <v>大崎</v>
          </cell>
          <cell r="AB9">
            <v>43920</v>
          </cell>
          <cell r="AK9" t="str">
            <v>退院・療養解除</v>
          </cell>
        </row>
        <row r="10">
          <cell r="A10">
            <v>7</v>
          </cell>
          <cell r="B10" t="str">
            <v>仙台市</v>
          </cell>
          <cell r="E10" t="str">
            <v>40代</v>
          </cell>
          <cell r="F10" t="str">
            <v>男性</v>
          </cell>
          <cell r="G10" t="str">
            <v>仙台市</v>
          </cell>
          <cell r="I10" t="str">
            <v>仙台市</v>
          </cell>
          <cell r="AB10">
            <v>43921</v>
          </cell>
          <cell r="AK10" t="str">
            <v>退院・療養解除</v>
          </cell>
        </row>
        <row r="11">
          <cell r="A11">
            <v>8</v>
          </cell>
          <cell r="B11" t="str">
            <v>仙台市</v>
          </cell>
          <cell r="E11" t="str">
            <v>20代</v>
          </cell>
          <cell r="F11" t="str">
            <v>女性</v>
          </cell>
          <cell r="G11" t="str">
            <v>仙台市</v>
          </cell>
          <cell r="I11" t="str">
            <v>仙台市</v>
          </cell>
          <cell r="AB11">
            <v>43922</v>
          </cell>
          <cell r="AK11" t="str">
            <v>退院・療養解除</v>
          </cell>
        </row>
        <row r="12">
          <cell r="A12">
            <v>9</v>
          </cell>
          <cell r="B12" t="str">
            <v>仙台市</v>
          </cell>
          <cell r="E12" t="str">
            <v>20代</v>
          </cell>
          <cell r="F12" t="str">
            <v>女性</v>
          </cell>
          <cell r="G12" t="str">
            <v>仙台市</v>
          </cell>
          <cell r="I12" t="str">
            <v>仙台市</v>
          </cell>
          <cell r="AB12">
            <v>43922</v>
          </cell>
          <cell r="AK12" t="str">
            <v>退院・療養解除</v>
          </cell>
        </row>
        <row r="13">
          <cell r="A13">
            <v>10</v>
          </cell>
          <cell r="B13" t="str">
            <v>仙台市</v>
          </cell>
          <cell r="E13" t="str">
            <v>20代</v>
          </cell>
          <cell r="F13" t="str">
            <v>男性</v>
          </cell>
          <cell r="G13" t="str">
            <v>仙台市</v>
          </cell>
          <cell r="I13" t="str">
            <v>仙台市</v>
          </cell>
          <cell r="AB13">
            <v>43922</v>
          </cell>
          <cell r="AK13" t="str">
            <v>退院・療養解除</v>
          </cell>
        </row>
        <row r="14">
          <cell r="A14">
            <v>11</v>
          </cell>
          <cell r="B14" t="str">
            <v>仙台市</v>
          </cell>
          <cell r="E14" t="str">
            <v>20代</v>
          </cell>
          <cell r="F14" t="str">
            <v>男性</v>
          </cell>
          <cell r="G14" t="str">
            <v>仙台市</v>
          </cell>
          <cell r="I14" t="str">
            <v>仙台市</v>
          </cell>
          <cell r="AB14">
            <v>43922</v>
          </cell>
          <cell r="AK14" t="str">
            <v>退院・療養解除</v>
          </cell>
        </row>
        <row r="15">
          <cell r="A15">
            <v>12</v>
          </cell>
          <cell r="B15" t="str">
            <v>仙台市</v>
          </cell>
          <cell r="E15" t="str">
            <v>40代</v>
          </cell>
          <cell r="F15" t="str">
            <v>女性</v>
          </cell>
          <cell r="G15" t="str">
            <v>仙台市</v>
          </cell>
          <cell r="I15" t="str">
            <v>仙台市</v>
          </cell>
          <cell r="AB15">
            <v>43923</v>
          </cell>
          <cell r="AK15" t="str">
            <v>退院・療養解除</v>
          </cell>
        </row>
        <row r="16">
          <cell r="A16">
            <v>13</v>
          </cell>
          <cell r="B16" t="str">
            <v>宮城県</v>
          </cell>
          <cell r="E16" t="str">
            <v>40代</v>
          </cell>
          <cell r="F16" t="str">
            <v>女性</v>
          </cell>
          <cell r="G16" t="str">
            <v>富谷市</v>
          </cell>
          <cell r="I16" t="str">
            <v>塩釜</v>
          </cell>
          <cell r="AB16">
            <v>43924</v>
          </cell>
          <cell r="AK16" t="str">
            <v>退院・療養解除</v>
          </cell>
        </row>
        <row r="17">
          <cell r="A17">
            <v>14</v>
          </cell>
          <cell r="B17" t="str">
            <v>仙台市</v>
          </cell>
          <cell r="E17" t="str">
            <v>20代</v>
          </cell>
          <cell r="F17" t="str">
            <v>男性</v>
          </cell>
          <cell r="G17" t="str">
            <v>仙台市</v>
          </cell>
          <cell r="I17" t="str">
            <v>仙台市</v>
          </cell>
          <cell r="AB17">
            <v>43924</v>
          </cell>
          <cell r="AK17" t="str">
            <v>退院・療養解除</v>
          </cell>
        </row>
        <row r="18">
          <cell r="A18">
            <v>15</v>
          </cell>
          <cell r="B18" t="str">
            <v>仙台市</v>
          </cell>
          <cell r="E18" t="str">
            <v>20代</v>
          </cell>
          <cell r="F18" t="str">
            <v>女性</v>
          </cell>
          <cell r="G18" t="str">
            <v>仙台市</v>
          </cell>
          <cell r="I18" t="str">
            <v>仙台市</v>
          </cell>
          <cell r="AB18">
            <v>43924</v>
          </cell>
          <cell r="AK18" t="str">
            <v>退院・療養解除</v>
          </cell>
        </row>
        <row r="19">
          <cell r="A19">
            <v>16</v>
          </cell>
          <cell r="B19" t="str">
            <v>仙台市</v>
          </cell>
          <cell r="E19" t="str">
            <v>20代</v>
          </cell>
          <cell r="F19" t="str">
            <v>男性</v>
          </cell>
          <cell r="G19" t="str">
            <v>仙台市</v>
          </cell>
          <cell r="I19" t="str">
            <v>仙台市</v>
          </cell>
          <cell r="AB19">
            <v>43924</v>
          </cell>
          <cell r="AK19" t="str">
            <v>退院・療養解除</v>
          </cell>
        </row>
        <row r="20">
          <cell r="A20">
            <v>17</v>
          </cell>
          <cell r="B20" t="str">
            <v>仙台市</v>
          </cell>
          <cell r="E20" t="str">
            <v>20代</v>
          </cell>
          <cell r="F20" t="str">
            <v>男性</v>
          </cell>
          <cell r="G20" t="str">
            <v>仙台市</v>
          </cell>
          <cell r="I20" t="str">
            <v>仙台市</v>
          </cell>
          <cell r="AB20">
            <v>43924</v>
          </cell>
          <cell r="AK20" t="str">
            <v>退院・療養解除</v>
          </cell>
        </row>
        <row r="21">
          <cell r="A21">
            <v>18</v>
          </cell>
          <cell r="B21" t="str">
            <v>仙台市</v>
          </cell>
          <cell r="E21" t="str">
            <v>20代</v>
          </cell>
          <cell r="F21" t="str">
            <v>男性</v>
          </cell>
          <cell r="G21" t="str">
            <v>仙台市</v>
          </cell>
          <cell r="I21" t="str">
            <v>仙台市</v>
          </cell>
          <cell r="AB21">
            <v>43924</v>
          </cell>
          <cell r="AK21" t="str">
            <v>退院・療養解除</v>
          </cell>
        </row>
        <row r="22">
          <cell r="A22">
            <v>19</v>
          </cell>
          <cell r="B22" t="str">
            <v>仙台市</v>
          </cell>
          <cell r="E22" t="str">
            <v>60代</v>
          </cell>
          <cell r="F22" t="str">
            <v>男性</v>
          </cell>
          <cell r="G22" t="str">
            <v>仙台市</v>
          </cell>
          <cell r="I22" t="str">
            <v>仙台市</v>
          </cell>
          <cell r="AB22">
            <v>43925</v>
          </cell>
          <cell r="AK22" t="str">
            <v>退院・療養解除</v>
          </cell>
        </row>
        <row r="23">
          <cell r="A23">
            <v>20</v>
          </cell>
          <cell r="B23" t="str">
            <v>仙台市</v>
          </cell>
          <cell r="E23" t="str">
            <v>50代</v>
          </cell>
          <cell r="F23" t="str">
            <v>男性</v>
          </cell>
          <cell r="G23" t="str">
            <v>仙台市</v>
          </cell>
          <cell r="I23" t="str">
            <v>仙台市</v>
          </cell>
          <cell r="AB23">
            <v>43925</v>
          </cell>
          <cell r="AK23" t="str">
            <v>退院・療養解除</v>
          </cell>
        </row>
        <row r="24">
          <cell r="A24">
            <v>21</v>
          </cell>
          <cell r="B24" t="str">
            <v>宮城県</v>
          </cell>
          <cell r="E24" t="str">
            <v>40代</v>
          </cell>
          <cell r="F24" t="str">
            <v>男性</v>
          </cell>
          <cell r="G24" t="str">
            <v>気仙沼市</v>
          </cell>
          <cell r="I24" t="str">
            <v>気仙沼</v>
          </cell>
          <cell r="AB24">
            <v>43926</v>
          </cell>
          <cell r="AK24" t="str">
            <v>退院・療養解除</v>
          </cell>
        </row>
        <row r="25">
          <cell r="A25">
            <v>22</v>
          </cell>
          <cell r="B25" t="str">
            <v>仙台市</v>
          </cell>
          <cell r="E25" t="str">
            <v>50代</v>
          </cell>
          <cell r="F25" t="str">
            <v>女性</v>
          </cell>
          <cell r="G25" t="str">
            <v>仙台市</v>
          </cell>
          <cell r="I25" t="str">
            <v>仙台市</v>
          </cell>
          <cell r="AB25">
            <v>43926</v>
          </cell>
          <cell r="AK25" t="str">
            <v>退院・療養解除</v>
          </cell>
        </row>
        <row r="26">
          <cell r="A26">
            <v>23</v>
          </cell>
          <cell r="B26" t="str">
            <v>仙台市</v>
          </cell>
          <cell r="E26" t="str">
            <v>20代</v>
          </cell>
          <cell r="F26" t="str">
            <v>男性</v>
          </cell>
          <cell r="G26" t="str">
            <v>仙台市</v>
          </cell>
          <cell r="I26" t="str">
            <v>仙台市</v>
          </cell>
          <cell r="AB26">
            <v>43926</v>
          </cell>
          <cell r="AK26" t="str">
            <v>退院・療養解除</v>
          </cell>
        </row>
        <row r="27">
          <cell r="A27">
            <v>24</v>
          </cell>
          <cell r="B27" t="str">
            <v>仙台市</v>
          </cell>
          <cell r="E27" t="str">
            <v>30代</v>
          </cell>
          <cell r="F27" t="str">
            <v>男性</v>
          </cell>
          <cell r="G27" t="str">
            <v>仙台市</v>
          </cell>
          <cell r="I27" t="str">
            <v>仙台市</v>
          </cell>
          <cell r="AB27">
            <v>43927</v>
          </cell>
          <cell r="AK27" t="str">
            <v>退院・療養解除</v>
          </cell>
        </row>
        <row r="28">
          <cell r="A28">
            <v>25</v>
          </cell>
          <cell r="B28" t="str">
            <v>仙台市</v>
          </cell>
          <cell r="E28" t="str">
            <v>30代</v>
          </cell>
          <cell r="F28" t="str">
            <v>男性</v>
          </cell>
          <cell r="G28" t="str">
            <v>仙台市</v>
          </cell>
          <cell r="I28" t="str">
            <v>仙台市</v>
          </cell>
          <cell r="AB28">
            <v>43927</v>
          </cell>
          <cell r="AK28" t="str">
            <v>退院・療養解除</v>
          </cell>
        </row>
        <row r="29">
          <cell r="A29">
            <v>26</v>
          </cell>
          <cell r="B29" t="str">
            <v>仙台市</v>
          </cell>
          <cell r="E29" t="str">
            <v>40代</v>
          </cell>
          <cell r="F29" t="str">
            <v>女性</v>
          </cell>
          <cell r="G29" t="str">
            <v>仙台市</v>
          </cell>
          <cell r="I29" t="str">
            <v>仙台市</v>
          </cell>
          <cell r="AB29">
            <v>43927</v>
          </cell>
          <cell r="AK29" t="str">
            <v>退院・療養解除</v>
          </cell>
        </row>
        <row r="30">
          <cell r="A30">
            <v>27</v>
          </cell>
          <cell r="B30" t="str">
            <v>宮城県</v>
          </cell>
          <cell r="E30" t="str">
            <v>10代</v>
          </cell>
          <cell r="F30" t="str">
            <v>女性</v>
          </cell>
          <cell r="G30" t="str">
            <v>富谷市</v>
          </cell>
          <cell r="I30" t="str">
            <v>塩釜</v>
          </cell>
          <cell r="AB30">
            <v>43928</v>
          </cell>
          <cell r="AK30" t="str">
            <v>退院・療養解除</v>
          </cell>
        </row>
        <row r="31">
          <cell r="A31">
            <v>28</v>
          </cell>
          <cell r="B31" t="str">
            <v>宮城県</v>
          </cell>
          <cell r="E31" t="str">
            <v>50代</v>
          </cell>
          <cell r="F31" t="str">
            <v>男性</v>
          </cell>
          <cell r="G31" t="str">
            <v>名取市</v>
          </cell>
          <cell r="I31" t="str">
            <v>塩釜</v>
          </cell>
          <cell r="AB31">
            <v>43928</v>
          </cell>
          <cell r="AK31" t="str">
            <v>退院・療養解除</v>
          </cell>
        </row>
        <row r="32">
          <cell r="A32">
            <v>29</v>
          </cell>
          <cell r="B32" t="str">
            <v>仙台市</v>
          </cell>
          <cell r="E32" t="str">
            <v>20代</v>
          </cell>
          <cell r="F32" t="str">
            <v>女性</v>
          </cell>
          <cell r="G32" t="str">
            <v>仙台市</v>
          </cell>
          <cell r="I32" t="str">
            <v>仙台市</v>
          </cell>
          <cell r="AB32">
            <v>43928</v>
          </cell>
          <cell r="AK32" t="str">
            <v>退院・療養解除</v>
          </cell>
        </row>
        <row r="33">
          <cell r="A33">
            <v>30</v>
          </cell>
          <cell r="B33" t="str">
            <v>仙台市</v>
          </cell>
          <cell r="E33" t="str">
            <v>30代</v>
          </cell>
          <cell r="F33" t="str">
            <v>男性</v>
          </cell>
          <cell r="G33" t="str">
            <v>仙台市</v>
          </cell>
          <cell r="I33" t="str">
            <v>仙台市</v>
          </cell>
          <cell r="AB33">
            <v>43928</v>
          </cell>
          <cell r="AK33" t="str">
            <v>退院・療養解除</v>
          </cell>
        </row>
        <row r="34">
          <cell r="A34">
            <v>31</v>
          </cell>
          <cell r="B34" t="str">
            <v>仙台市</v>
          </cell>
          <cell r="E34" t="str">
            <v>20代</v>
          </cell>
          <cell r="F34" t="str">
            <v>女性</v>
          </cell>
          <cell r="G34" t="str">
            <v>仙台市</v>
          </cell>
          <cell r="I34" t="str">
            <v>仙台市</v>
          </cell>
          <cell r="AB34">
            <v>43928</v>
          </cell>
          <cell r="AK34" t="str">
            <v>退院・療養解除</v>
          </cell>
        </row>
        <row r="35">
          <cell r="A35">
            <v>32</v>
          </cell>
          <cell r="B35" t="str">
            <v>仙台市</v>
          </cell>
          <cell r="E35" t="str">
            <v>30代</v>
          </cell>
          <cell r="F35" t="str">
            <v>男性</v>
          </cell>
          <cell r="G35" t="str">
            <v>県外</v>
          </cell>
          <cell r="I35" t="str">
            <v>県外</v>
          </cell>
          <cell r="AB35">
            <v>43928</v>
          </cell>
          <cell r="AK35" t="str">
            <v>退院・療養解除</v>
          </cell>
        </row>
        <row r="36">
          <cell r="A36">
            <v>33</v>
          </cell>
          <cell r="B36" t="str">
            <v>宮城県</v>
          </cell>
          <cell r="E36" t="str">
            <v>40代</v>
          </cell>
          <cell r="F36" t="str">
            <v>男性</v>
          </cell>
          <cell r="G36" t="str">
            <v>美里町</v>
          </cell>
          <cell r="I36" t="str">
            <v>大崎</v>
          </cell>
          <cell r="AB36">
            <v>43929</v>
          </cell>
          <cell r="AK36" t="str">
            <v>退院・療養解除</v>
          </cell>
        </row>
        <row r="37">
          <cell r="A37">
            <v>34</v>
          </cell>
          <cell r="B37" t="str">
            <v>仙台市</v>
          </cell>
          <cell r="E37" t="str">
            <v>30代</v>
          </cell>
          <cell r="F37" t="str">
            <v>男性</v>
          </cell>
          <cell r="G37" t="str">
            <v>仙台市</v>
          </cell>
          <cell r="I37" t="str">
            <v>仙台市</v>
          </cell>
          <cell r="AB37">
            <v>43929</v>
          </cell>
          <cell r="AK37" t="str">
            <v>退院・療養解除</v>
          </cell>
        </row>
        <row r="38">
          <cell r="A38">
            <v>35</v>
          </cell>
          <cell r="B38" t="str">
            <v>宮城県</v>
          </cell>
          <cell r="E38" t="str">
            <v>30代</v>
          </cell>
          <cell r="F38" t="str">
            <v>男性</v>
          </cell>
          <cell r="G38" t="str">
            <v>多賀城市</v>
          </cell>
          <cell r="I38" t="str">
            <v>塩釜</v>
          </cell>
          <cell r="AB38">
            <v>43930</v>
          </cell>
          <cell r="AK38" t="str">
            <v>退院・療養解除</v>
          </cell>
        </row>
        <row r="39">
          <cell r="A39">
            <v>36</v>
          </cell>
          <cell r="B39" t="str">
            <v>仙台市</v>
          </cell>
          <cell r="E39" t="str">
            <v>50代</v>
          </cell>
          <cell r="F39" t="str">
            <v>男性</v>
          </cell>
          <cell r="G39" t="str">
            <v>仙台市</v>
          </cell>
          <cell r="I39" t="str">
            <v>仙台市</v>
          </cell>
          <cell r="AB39">
            <v>43930</v>
          </cell>
          <cell r="AK39" t="str">
            <v>退院・療養解除</v>
          </cell>
        </row>
        <row r="40">
          <cell r="A40">
            <v>37</v>
          </cell>
          <cell r="B40" t="str">
            <v>仙台市</v>
          </cell>
          <cell r="E40" t="str">
            <v>40代</v>
          </cell>
          <cell r="F40" t="str">
            <v>男性</v>
          </cell>
          <cell r="G40" t="str">
            <v>仙台市</v>
          </cell>
          <cell r="I40" t="str">
            <v>仙台市</v>
          </cell>
          <cell r="AB40">
            <v>43931</v>
          </cell>
          <cell r="AK40" t="str">
            <v>退院・療養解除</v>
          </cell>
        </row>
        <row r="41">
          <cell r="A41">
            <v>38</v>
          </cell>
          <cell r="B41" t="str">
            <v>仙台市</v>
          </cell>
          <cell r="E41" t="str">
            <v>30代</v>
          </cell>
          <cell r="F41" t="str">
            <v>女性</v>
          </cell>
          <cell r="G41" t="str">
            <v>仙台市</v>
          </cell>
          <cell r="I41" t="str">
            <v>仙台市</v>
          </cell>
          <cell r="AB41">
            <v>43931</v>
          </cell>
          <cell r="AK41" t="str">
            <v>退院・療養解除</v>
          </cell>
        </row>
        <row r="42">
          <cell r="A42">
            <v>39</v>
          </cell>
          <cell r="B42" t="str">
            <v>宮城県</v>
          </cell>
          <cell r="E42" t="str">
            <v>30代</v>
          </cell>
          <cell r="F42" t="str">
            <v>男性</v>
          </cell>
          <cell r="G42" t="str">
            <v>美里町</v>
          </cell>
          <cell r="I42" t="str">
            <v>大崎</v>
          </cell>
          <cell r="AB42">
            <v>43932</v>
          </cell>
          <cell r="AK42" t="str">
            <v>退院・療養解除</v>
          </cell>
        </row>
        <row r="43">
          <cell r="A43">
            <v>40</v>
          </cell>
          <cell r="B43" t="str">
            <v>宮城県</v>
          </cell>
          <cell r="E43" t="str">
            <v>80代</v>
          </cell>
          <cell r="F43" t="str">
            <v>女性</v>
          </cell>
          <cell r="G43" t="str">
            <v>美里町</v>
          </cell>
          <cell r="I43" t="str">
            <v>大崎</v>
          </cell>
          <cell r="AB43">
            <v>43932</v>
          </cell>
          <cell r="AK43" t="str">
            <v>退院・療養解除</v>
          </cell>
        </row>
        <row r="44">
          <cell r="A44">
            <v>41</v>
          </cell>
          <cell r="B44" t="str">
            <v>仙台市</v>
          </cell>
          <cell r="E44" t="str">
            <v>30代</v>
          </cell>
          <cell r="F44" t="str">
            <v>女性</v>
          </cell>
          <cell r="G44" t="str">
            <v>仙台市</v>
          </cell>
          <cell r="I44" t="str">
            <v>仙台市</v>
          </cell>
          <cell r="AB44">
            <v>43932</v>
          </cell>
          <cell r="AK44" t="str">
            <v>退院・療養解除</v>
          </cell>
        </row>
        <row r="45">
          <cell r="A45">
            <v>42</v>
          </cell>
          <cell r="B45" t="str">
            <v>仙台市</v>
          </cell>
          <cell r="E45" t="str">
            <v>30代</v>
          </cell>
          <cell r="F45" t="str">
            <v>女性</v>
          </cell>
          <cell r="G45" t="str">
            <v>仙台市</v>
          </cell>
          <cell r="I45" t="str">
            <v>仙台市</v>
          </cell>
          <cell r="AB45">
            <v>43932</v>
          </cell>
          <cell r="AK45" t="str">
            <v>退院・療養解除</v>
          </cell>
        </row>
        <row r="46">
          <cell r="A46">
            <v>43</v>
          </cell>
          <cell r="B46" t="str">
            <v>仙台市</v>
          </cell>
          <cell r="E46" t="str">
            <v>50代</v>
          </cell>
          <cell r="F46" t="str">
            <v>女性</v>
          </cell>
          <cell r="G46" t="str">
            <v>仙台市</v>
          </cell>
          <cell r="I46" t="str">
            <v>仙台市</v>
          </cell>
          <cell r="AB46">
            <v>43932</v>
          </cell>
          <cell r="AK46" t="str">
            <v>退院・療養解除</v>
          </cell>
        </row>
        <row r="47">
          <cell r="A47">
            <v>44</v>
          </cell>
          <cell r="B47" t="str">
            <v>仙台市</v>
          </cell>
          <cell r="E47" t="str">
            <v>20代</v>
          </cell>
          <cell r="F47" t="str">
            <v>男性</v>
          </cell>
          <cell r="G47" t="str">
            <v>仙台市</v>
          </cell>
          <cell r="I47" t="str">
            <v>仙台市</v>
          </cell>
          <cell r="AB47">
            <v>43932</v>
          </cell>
          <cell r="AK47" t="str">
            <v>退院・療養解除</v>
          </cell>
        </row>
        <row r="48">
          <cell r="A48">
            <v>45</v>
          </cell>
          <cell r="B48" t="str">
            <v>仙台市</v>
          </cell>
          <cell r="E48" t="str">
            <v>20代</v>
          </cell>
          <cell r="F48" t="str">
            <v>女性</v>
          </cell>
          <cell r="G48" t="str">
            <v>仙台市</v>
          </cell>
          <cell r="I48" t="str">
            <v>仙台市</v>
          </cell>
          <cell r="AB48">
            <v>43932</v>
          </cell>
          <cell r="AK48" t="str">
            <v>退院・療養解除</v>
          </cell>
        </row>
        <row r="49">
          <cell r="A49">
            <v>46</v>
          </cell>
          <cell r="B49" t="str">
            <v>仙台市</v>
          </cell>
          <cell r="E49" t="str">
            <v>10歳未満</v>
          </cell>
          <cell r="F49" t="str">
            <v>女性</v>
          </cell>
          <cell r="G49" t="str">
            <v>仙台市</v>
          </cell>
          <cell r="I49" t="str">
            <v>仙台市</v>
          </cell>
          <cell r="AB49">
            <v>43933</v>
          </cell>
          <cell r="AK49" t="str">
            <v>退院・療養解除</v>
          </cell>
        </row>
        <row r="50">
          <cell r="A50">
            <v>47</v>
          </cell>
          <cell r="B50" t="str">
            <v>仙台市</v>
          </cell>
          <cell r="E50" t="str">
            <v>10歳未満</v>
          </cell>
          <cell r="F50" t="str">
            <v>男性</v>
          </cell>
          <cell r="G50" t="str">
            <v>仙台市</v>
          </cell>
          <cell r="I50" t="str">
            <v>仙台市</v>
          </cell>
          <cell r="AB50">
            <v>43933</v>
          </cell>
          <cell r="AK50" t="str">
            <v>退院・療養解除</v>
          </cell>
        </row>
        <row r="51">
          <cell r="A51">
            <v>48</v>
          </cell>
          <cell r="B51" t="str">
            <v>仙台市</v>
          </cell>
          <cell r="E51" t="str">
            <v>10代</v>
          </cell>
          <cell r="F51" t="str">
            <v>女性</v>
          </cell>
          <cell r="G51" t="str">
            <v>仙台市</v>
          </cell>
          <cell r="I51" t="str">
            <v>仙台市</v>
          </cell>
          <cell r="AB51">
            <v>43933</v>
          </cell>
          <cell r="AK51" t="str">
            <v>退院・療養解除</v>
          </cell>
        </row>
        <row r="52">
          <cell r="A52">
            <v>49</v>
          </cell>
          <cell r="B52" t="str">
            <v>仙台市</v>
          </cell>
          <cell r="E52" t="str">
            <v>10代</v>
          </cell>
          <cell r="F52" t="str">
            <v>女性</v>
          </cell>
          <cell r="G52" t="str">
            <v>仙台市</v>
          </cell>
          <cell r="I52" t="str">
            <v>仙台市</v>
          </cell>
          <cell r="AB52">
            <v>43933</v>
          </cell>
          <cell r="AK52" t="str">
            <v>退院・療養解除</v>
          </cell>
        </row>
        <row r="53">
          <cell r="A53">
            <v>50</v>
          </cell>
          <cell r="B53" t="str">
            <v>仙台市</v>
          </cell>
          <cell r="E53" t="str">
            <v>10歳未満</v>
          </cell>
          <cell r="F53" t="str">
            <v>女性</v>
          </cell>
          <cell r="G53" t="str">
            <v>仙台市</v>
          </cell>
          <cell r="I53" t="str">
            <v>仙台市</v>
          </cell>
          <cell r="AB53">
            <v>43933</v>
          </cell>
          <cell r="AK53" t="str">
            <v>退院・療養解除</v>
          </cell>
        </row>
        <row r="54">
          <cell r="A54">
            <v>51</v>
          </cell>
          <cell r="B54" t="str">
            <v>仙台市</v>
          </cell>
          <cell r="E54" t="str">
            <v>40代</v>
          </cell>
          <cell r="F54" t="str">
            <v>男性</v>
          </cell>
          <cell r="G54" t="str">
            <v>仙台市</v>
          </cell>
          <cell r="I54" t="str">
            <v>仙台市</v>
          </cell>
          <cell r="AB54">
            <v>43933</v>
          </cell>
          <cell r="AK54" t="str">
            <v>退院・療養解除</v>
          </cell>
        </row>
        <row r="55">
          <cell r="A55">
            <v>52</v>
          </cell>
          <cell r="B55" t="str">
            <v>宮城県</v>
          </cell>
          <cell r="E55" t="str">
            <v>40代</v>
          </cell>
          <cell r="F55" t="str">
            <v>女性</v>
          </cell>
          <cell r="G55" t="str">
            <v>美里町</v>
          </cell>
          <cell r="I55" t="str">
            <v>大崎</v>
          </cell>
          <cell r="AB55">
            <v>43934</v>
          </cell>
          <cell r="AK55" t="str">
            <v>退院・療養解除</v>
          </cell>
        </row>
        <row r="56">
          <cell r="A56">
            <v>53</v>
          </cell>
          <cell r="B56" t="str">
            <v>仙台市</v>
          </cell>
          <cell r="E56" t="str">
            <v>50代</v>
          </cell>
          <cell r="F56" t="str">
            <v>女性</v>
          </cell>
          <cell r="G56" t="str">
            <v>仙台市</v>
          </cell>
          <cell r="I56" t="str">
            <v>仙台市</v>
          </cell>
          <cell r="AB56">
            <v>43934</v>
          </cell>
          <cell r="AK56" t="str">
            <v>退院・療養解除</v>
          </cell>
        </row>
        <row r="57">
          <cell r="A57">
            <v>54</v>
          </cell>
          <cell r="B57" t="str">
            <v>仙台市</v>
          </cell>
          <cell r="E57" t="str">
            <v>20代</v>
          </cell>
          <cell r="F57" t="str">
            <v>男性</v>
          </cell>
          <cell r="G57" t="str">
            <v>仙台市</v>
          </cell>
          <cell r="I57" t="str">
            <v>仙台市</v>
          </cell>
          <cell r="AB57">
            <v>43934</v>
          </cell>
          <cell r="AK57" t="str">
            <v>退院・療養解除</v>
          </cell>
        </row>
        <row r="58">
          <cell r="A58">
            <v>55</v>
          </cell>
          <cell r="B58" t="str">
            <v>宮城県</v>
          </cell>
          <cell r="E58" t="str">
            <v>50代</v>
          </cell>
          <cell r="F58" t="str">
            <v>男性</v>
          </cell>
          <cell r="G58" t="str">
            <v>大崎市</v>
          </cell>
          <cell r="I58" t="str">
            <v>大崎</v>
          </cell>
          <cell r="AB58">
            <v>43935</v>
          </cell>
          <cell r="AK58" t="str">
            <v>退院・療養解除</v>
          </cell>
        </row>
        <row r="59">
          <cell r="A59">
            <v>56</v>
          </cell>
          <cell r="B59" t="str">
            <v>宮城県</v>
          </cell>
          <cell r="E59" t="str">
            <v>80代</v>
          </cell>
          <cell r="F59" t="str">
            <v>男性</v>
          </cell>
          <cell r="G59" t="str">
            <v>美里町</v>
          </cell>
          <cell r="I59" t="str">
            <v>大崎</v>
          </cell>
          <cell r="AB59">
            <v>43935</v>
          </cell>
          <cell r="AK59" t="str">
            <v>死亡</v>
          </cell>
        </row>
        <row r="60">
          <cell r="A60">
            <v>57</v>
          </cell>
          <cell r="B60" t="str">
            <v>仙台市</v>
          </cell>
          <cell r="E60" t="str">
            <v>40代</v>
          </cell>
          <cell r="F60" t="str">
            <v>男性</v>
          </cell>
          <cell r="G60" t="str">
            <v>仙台市</v>
          </cell>
          <cell r="I60" t="str">
            <v>仙台市</v>
          </cell>
          <cell r="AB60">
            <v>43935</v>
          </cell>
          <cell r="AK60" t="str">
            <v>退院・療養解除</v>
          </cell>
        </row>
        <row r="61">
          <cell r="A61">
            <v>58</v>
          </cell>
          <cell r="B61" t="str">
            <v>仙台市</v>
          </cell>
          <cell r="E61" t="str">
            <v>30代</v>
          </cell>
          <cell r="F61" t="str">
            <v>女性</v>
          </cell>
          <cell r="G61" t="str">
            <v>仙台市</v>
          </cell>
          <cell r="I61" t="str">
            <v>仙台市</v>
          </cell>
          <cell r="AB61">
            <v>43935</v>
          </cell>
          <cell r="AK61" t="str">
            <v>退院・療養解除</v>
          </cell>
        </row>
        <row r="62">
          <cell r="A62">
            <v>59</v>
          </cell>
          <cell r="B62" t="str">
            <v>仙台市</v>
          </cell>
          <cell r="E62" t="str">
            <v>10歳未満</v>
          </cell>
          <cell r="F62" t="str">
            <v>男性</v>
          </cell>
          <cell r="G62" t="str">
            <v>仙台市</v>
          </cell>
          <cell r="I62" t="str">
            <v>仙台市</v>
          </cell>
          <cell r="AB62">
            <v>43935</v>
          </cell>
          <cell r="AK62" t="str">
            <v>退院・療養解除</v>
          </cell>
        </row>
        <row r="63">
          <cell r="A63">
            <v>60</v>
          </cell>
          <cell r="B63" t="str">
            <v>仙台市</v>
          </cell>
          <cell r="E63" t="str">
            <v>50代</v>
          </cell>
          <cell r="F63" t="str">
            <v>女性</v>
          </cell>
          <cell r="G63" t="str">
            <v>仙台市</v>
          </cell>
          <cell r="I63" t="str">
            <v>仙台市</v>
          </cell>
          <cell r="AB63">
            <v>43935</v>
          </cell>
          <cell r="AK63" t="str">
            <v>退院・療養解除</v>
          </cell>
        </row>
        <row r="64">
          <cell r="A64">
            <v>61</v>
          </cell>
          <cell r="B64" t="str">
            <v>仙台市</v>
          </cell>
          <cell r="E64" t="str">
            <v>50代</v>
          </cell>
          <cell r="F64" t="str">
            <v>男性</v>
          </cell>
          <cell r="G64" t="str">
            <v>仙台市</v>
          </cell>
          <cell r="I64" t="str">
            <v>仙台市</v>
          </cell>
          <cell r="AB64">
            <v>43935</v>
          </cell>
          <cell r="AK64" t="str">
            <v>退院・療養解除</v>
          </cell>
        </row>
        <row r="65">
          <cell r="A65">
            <v>62</v>
          </cell>
          <cell r="B65" t="str">
            <v>仙台市</v>
          </cell>
          <cell r="E65" t="str">
            <v>40代</v>
          </cell>
          <cell r="F65" t="str">
            <v>男性</v>
          </cell>
          <cell r="G65" t="str">
            <v>仙台市</v>
          </cell>
          <cell r="I65" t="str">
            <v>仙台市</v>
          </cell>
          <cell r="AB65">
            <v>43935</v>
          </cell>
          <cell r="AK65" t="str">
            <v>退院・療養解除</v>
          </cell>
        </row>
        <row r="66">
          <cell r="A66">
            <v>63</v>
          </cell>
          <cell r="B66" t="str">
            <v>仙台市</v>
          </cell>
          <cell r="E66" t="str">
            <v>30代</v>
          </cell>
          <cell r="F66" t="str">
            <v>女性</v>
          </cell>
          <cell r="G66" t="str">
            <v>仙台市</v>
          </cell>
          <cell r="I66" t="str">
            <v>仙台市</v>
          </cell>
          <cell r="AB66">
            <v>43935</v>
          </cell>
          <cell r="AK66" t="str">
            <v>退院・療養解除</v>
          </cell>
        </row>
        <row r="67">
          <cell r="A67">
            <v>64</v>
          </cell>
          <cell r="B67" t="str">
            <v>仙台市</v>
          </cell>
          <cell r="E67" t="str">
            <v>10代</v>
          </cell>
          <cell r="F67" t="str">
            <v>男性</v>
          </cell>
          <cell r="G67" t="str">
            <v>仙台市</v>
          </cell>
          <cell r="I67" t="str">
            <v>仙台市</v>
          </cell>
          <cell r="AB67">
            <v>43935</v>
          </cell>
          <cell r="AK67" t="str">
            <v>退院・療養解除</v>
          </cell>
        </row>
        <row r="68">
          <cell r="A68">
            <v>65</v>
          </cell>
          <cell r="B68" t="str">
            <v>仙台市</v>
          </cell>
          <cell r="E68" t="str">
            <v>60代</v>
          </cell>
          <cell r="F68" t="str">
            <v>女性</v>
          </cell>
          <cell r="G68" t="str">
            <v>仙台市</v>
          </cell>
          <cell r="I68" t="str">
            <v>仙台市</v>
          </cell>
          <cell r="AB68">
            <v>43936</v>
          </cell>
          <cell r="AK68" t="str">
            <v>退院・療養解除</v>
          </cell>
        </row>
        <row r="69">
          <cell r="A69">
            <v>66</v>
          </cell>
          <cell r="B69" t="str">
            <v>仙台市</v>
          </cell>
          <cell r="E69" t="str">
            <v>50代</v>
          </cell>
          <cell r="F69" t="str">
            <v>女性</v>
          </cell>
          <cell r="G69" t="str">
            <v>仙台市</v>
          </cell>
          <cell r="I69" t="str">
            <v>仙台市</v>
          </cell>
          <cell r="AB69">
            <v>43937</v>
          </cell>
          <cell r="AK69" t="str">
            <v>退院・療養解除</v>
          </cell>
        </row>
        <row r="70">
          <cell r="A70">
            <v>67</v>
          </cell>
          <cell r="B70" t="str">
            <v>仙台市</v>
          </cell>
          <cell r="E70" t="str">
            <v>30代</v>
          </cell>
          <cell r="F70" t="str">
            <v>男性</v>
          </cell>
          <cell r="G70" t="str">
            <v>仙台市</v>
          </cell>
          <cell r="I70" t="str">
            <v>仙台市</v>
          </cell>
          <cell r="AB70">
            <v>43937</v>
          </cell>
          <cell r="AK70" t="str">
            <v>退院・療養解除</v>
          </cell>
        </row>
        <row r="71">
          <cell r="A71">
            <v>68</v>
          </cell>
          <cell r="B71" t="str">
            <v>仙台市</v>
          </cell>
          <cell r="E71" t="str">
            <v>50代</v>
          </cell>
          <cell r="F71" t="str">
            <v>女性</v>
          </cell>
          <cell r="G71" t="str">
            <v>仙台市</v>
          </cell>
          <cell r="I71" t="str">
            <v>仙台市</v>
          </cell>
          <cell r="AB71">
            <v>43937</v>
          </cell>
          <cell r="AK71" t="str">
            <v>退院・療養解除</v>
          </cell>
        </row>
        <row r="72">
          <cell r="A72">
            <v>69</v>
          </cell>
          <cell r="B72" t="str">
            <v>仙台市</v>
          </cell>
          <cell r="E72" t="str">
            <v>10代</v>
          </cell>
          <cell r="F72" t="str">
            <v>女性</v>
          </cell>
          <cell r="G72" t="str">
            <v>仙台市</v>
          </cell>
          <cell r="I72" t="str">
            <v>仙台市</v>
          </cell>
          <cell r="AB72">
            <v>43937</v>
          </cell>
          <cell r="AK72" t="str">
            <v>退院・療養解除</v>
          </cell>
        </row>
        <row r="73">
          <cell r="A73">
            <v>70</v>
          </cell>
          <cell r="B73" t="str">
            <v>仙台市</v>
          </cell>
          <cell r="E73" t="str">
            <v>10代</v>
          </cell>
          <cell r="F73" t="str">
            <v>女性</v>
          </cell>
          <cell r="G73" t="str">
            <v>仙台市</v>
          </cell>
          <cell r="I73" t="str">
            <v>仙台市</v>
          </cell>
          <cell r="AB73">
            <v>43937</v>
          </cell>
          <cell r="AK73" t="str">
            <v>退院・療養解除</v>
          </cell>
        </row>
        <row r="74">
          <cell r="A74">
            <v>71</v>
          </cell>
          <cell r="B74" t="str">
            <v>仙台市</v>
          </cell>
          <cell r="E74" t="str">
            <v>10歳未満</v>
          </cell>
          <cell r="F74" t="str">
            <v>男性</v>
          </cell>
          <cell r="G74" t="str">
            <v>仙台市</v>
          </cell>
          <cell r="I74" t="str">
            <v>仙台市</v>
          </cell>
          <cell r="AB74">
            <v>43937</v>
          </cell>
          <cell r="AK74" t="str">
            <v>退院・療養解除</v>
          </cell>
        </row>
        <row r="75">
          <cell r="A75">
            <v>72</v>
          </cell>
          <cell r="B75" t="str">
            <v>仙台市</v>
          </cell>
          <cell r="E75" t="str">
            <v>20代</v>
          </cell>
          <cell r="F75" t="str">
            <v>女性</v>
          </cell>
          <cell r="G75" t="str">
            <v>仙台市</v>
          </cell>
          <cell r="I75" t="str">
            <v>仙台市</v>
          </cell>
          <cell r="AB75">
            <v>43937</v>
          </cell>
          <cell r="AK75" t="str">
            <v>退院・療養解除</v>
          </cell>
        </row>
        <row r="76">
          <cell r="A76">
            <v>73</v>
          </cell>
          <cell r="B76" t="str">
            <v>仙台市</v>
          </cell>
          <cell r="E76" t="str">
            <v>20代</v>
          </cell>
          <cell r="F76" t="str">
            <v>女性</v>
          </cell>
          <cell r="G76" t="str">
            <v>仙台市</v>
          </cell>
          <cell r="I76" t="str">
            <v>仙台市</v>
          </cell>
          <cell r="AB76">
            <v>43937</v>
          </cell>
          <cell r="AK76" t="str">
            <v>退院・療養解除</v>
          </cell>
        </row>
        <row r="77">
          <cell r="A77">
            <v>74</v>
          </cell>
          <cell r="B77" t="str">
            <v>仙台市</v>
          </cell>
          <cell r="E77" t="str">
            <v>20代</v>
          </cell>
          <cell r="F77" t="str">
            <v>女性</v>
          </cell>
          <cell r="G77" t="str">
            <v>仙台市</v>
          </cell>
          <cell r="I77" t="str">
            <v>仙台市</v>
          </cell>
          <cell r="AB77">
            <v>43937</v>
          </cell>
          <cell r="AK77" t="str">
            <v>退院・療養解除</v>
          </cell>
        </row>
        <row r="78">
          <cell r="A78">
            <v>75</v>
          </cell>
          <cell r="B78" t="str">
            <v>仙台市</v>
          </cell>
          <cell r="E78" t="str">
            <v>50代</v>
          </cell>
          <cell r="F78" t="str">
            <v>男性</v>
          </cell>
          <cell r="G78" t="str">
            <v>仙台市</v>
          </cell>
          <cell r="I78" t="str">
            <v>仙台市</v>
          </cell>
          <cell r="AB78">
            <v>43937</v>
          </cell>
          <cell r="AK78" t="str">
            <v>退院・療養解除</v>
          </cell>
        </row>
        <row r="79">
          <cell r="A79">
            <v>76</v>
          </cell>
          <cell r="B79" t="str">
            <v>宮城県</v>
          </cell>
          <cell r="E79" t="str">
            <v>10歳未満</v>
          </cell>
          <cell r="F79" t="str">
            <v>女性</v>
          </cell>
          <cell r="G79" t="str">
            <v>富谷市</v>
          </cell>
          <cell r="I79" t="str">
            <v>塩釜</v>
          </cell>
          <cell r="AB79">
            <v>43937</v>
          </cell>
          <cell r="AK79" t="str">
            <v>退院・療養解除</v>
          </cell>
        </row>
        <row r="80">
          <cell r="A80">
            <v>77</v>
          </cell>
          <cell r="B80" t="str">
            <v>宮城県</v>
          </cell>
          <cell r="E80" t="str">
            <v>20代</v>
          </cell>
          <cell r="F80" t="str">
            <v>女性</v>
          </cell>
          <cell r="G80" t="str">
            <v>富谷市</v>
          </cell>
          <cell r="I80" t="str">
            <v>塩釜</v>
          </cell>
          <cell r="AB80">
            <v>43937</v>
          </cell>
          <cell r="AK80" t="str">
            <v>退院・療養解除</v>
          </cell>
        </row>
        <row r="81">
          <cell r="A81">
            <v>78</v>
          </cell>
          <cell r="B81" t="str">
            <v>宮城県</v>
          </cell>
          <cell r="E81" t="str">
            <v>30代</v>
          </cell>
          <cell r="F81" t="str">
            <v>女性</v>
          </cell>
          <cell r="G81" t="str">
            <v>富谷市</v>
          </cell>
          <cell r="I81" t="str">
            <v>塩釜</v>
          </cell>
          <cell r="AB81">
            <v>43937</v>
          </cell>
          <cell r="AK81" t="str">
            <v>退院・療養解除</v>
          </cell>
        </row>
        <row r="82">
          <cell r="A82">
            <v>79</v>
          </cell>
          <cell r="B82" t="str">
            <v>宮城県</v>
          </cell>
          <cell r="E82" t="str">
            <v>40代</v>
          </cell>
          <cell r="F82" t="str">
            <v>女性</v>
          </cell>
          <cell r="G82" t="str">
            <v>加美町</v>
          </cell>
          <cell r="I82" t="str">
            <v>大崎</v>
          </cell>
          <cell r="AB82">
            <v>43938</v>
          </cell>
          <cell r="AK82" t="str">
            <v>退院・療養解除</v>
          </cell>
        </row>
        <row r="83">
          <cell r="A83">
            <v>80</v>
          </cell>
          <cell r="B83" t="str">
            <v>宮城県</v>
          </cell>
          <cell r="E83" t="str">
            <v>30代</v>
          </cell>
          <cell r="F83" t="str">
            <v>女性</v>
          </cell>
          <cell r="G83" t="str">
            <v>多賀城市</v>
          </cell>
          <cell r="I83" t="str">
            <v>塩釜</v>
          </cell>
          <cell r="AB83">
            <v>43939</v>
          </cell>
          <cell r="AK83" t="str">
            <v>退院・療養解除</v>
          </cell>
        </row>
        <row r="84">
          <cell r="A84">
            <v>81</v>
          </cell>
          <cell r="B84" t="str">
            <v>仙台市</v>
          </cell>
          <cell r="E84" t="str">
            <v>20代</v>
          </cell>
          <cell r="F84" t="str">
            <v>男性</v>
          </cell>
          <cell r="G84" t="str">
            <v>仙台市</v>
          </cell>
          <cell r="I84" t="str">
            <v>仙台市</v>
          </cell>
          <cell r="AB84">
            <v>43939</v>
          </cell>
          <cell r="AK84" t="str">
            <v>退院・療養解除</v>
          </cell>
        </row>
        <row r="85">
          <cell r="A85">
            <v>82</v>
          </cell>
          <cell r="B85" t="str">
            <v>仙台市</v>
          </cell>
          <cell r="E85" t="str">
            <v>30代</v>
          </cell>
          <cell r="F85" t="str">
            <v>男性</v>
          </cell>
          <cell r="G85" t="str">
            <v>仙台市</v>
          </cell>
          <cell r="I85" t="str">
            <v>仙台市</v>
          </cell>
          <cell r="AB85">
            <v>43939</v>
          </cell>
          <cell r="AK85" t="str">
            <v>退院・療養解除</v>
          </cell>
        </row>
        <row r="86">
          <cell r="A86">
            <v>83</v>
          </cell>
          <cell r="B86" t="str">
            <v>宮城県</v>
          </cell>
          <cell r="E86" t="str">
            <v>20代</v>
          </cell>
          <cell r="F86" t="str">
            <v>女性</v>
          </cell>
          <cell r="G86" t="str">
            <v>名取市</v>
          </cell>
          <cell r="I86" t="str">
            <v>塩釜</v>
          </cell>
          <cell r="AB86">
            <v>43939</v>
          </cell>
          <cell r="AK86" t="str">
            <v>退院・療養解除</v>
          </cell>
        </row>
        <row r="87">
          <cell r="A87">
            <v>84</v>
          </cell>
          <cell r="B87" t="str">
            <v>宮城県</v>
          </cell>
          <cell r="E87" t="str">
            <v>30代</v>
          </cell>
          <cell r="F87" t="str">
            <v>男性</v>
          </cell>
          <cell r="G87" t="str">
            <v>名取市</v>
          </cell>
          <cell r="I87" t="str">
            <v>塩釜</v>
          </cell>
          <cell r="AB87">
            <v>43941</v>
          </cell>
          <cell r="AK87" t="str">
            <v>退院・療養解除</v>
          </cell>
        </row>
        <row r="88">
          <cell r="A88">
            <v>85</v>
          </cell>
          <cell r="B88" t="str">
            <v>宮城県</v>
          </cell>
          <cell r="E88" t="str">
            <v>20代</v>
          </cell>
          <cell r="F88" t="str">
            <v>女性</v>
          </cell>
          <cell r="G88" t="str">
            <v>多賀城市</v>
          </cell>
          <cell r="I88" t="str">
            <v>塩釜</v>
          </cell>
          <cell r="AB88">
            <v>43946</v>
          </cell>
          <cell r="AK88" t="str">
            <v>退院・療養解除</v>
          </cell>
        </row>
        <row r="89">
          <cell r="A89">
            <v>86</v>
          </cell>
          <cell r="B89" t="str">
            <v>宮城県</v>
          </cell>
          <cell r="E89" t="str">
            <v>40代</v>
          </cell>
          <cell r="F89" t="str">
            <v>男性</v>
          </cell>
          <cell r="G89" t="str">
            <v>加美町</v>
          </cell>
          <cell r="I89" t="str">
            <v>大崎</v>
          </cell>
          <cell r="AB89">
            <v>43948</v>
          </cell>
          <cell r="AK89" t="str">
            <v>退院・療養解除</v>
          </cell>
        </row>
        <row r="90">
          <cell r="A90">
            <v>87</v>
          </cell>
          <cell r="B90" t="str">
            <v>仙台市</v>
          </cell>
          <cell r="E90" t="str">
            <v>10代</v>
          </cell>
          <cell r="F90" t="str">
            <v>女性</v>
          </cell>
          <cell r="G90" t="str">
            <v>仙台市</v>
          </cell>
          <cell r="I90" t="str">
            <v>仙台市</v>
          </cell>
          <cell r="AB90">
            <v>43949</v>
          </cell>
          <cell r="AK90" t="str">
            <v>退院・療養解除</v>
          </cell>
        </row>
        <row r="91">
          <cell r="A91">
            <v>88</v>
          </cell>
          <cell r="B91" t="str">
            <v>宮城県</v>
          </cell>
          <cell r="E91" t="str">
            <v>50代</v>
          </cell>
          <cell r="F91" t="str">
            <v>男性</v>
          </cell>
          <cell r="G91" t="str">
            <v>山元町</v>
          </cell>
          <cell r="I91" t="str">
            <v>塩釜</v>
          </cell>
          <cell r="AB91">
            <v>43949</v>
          </cell>
          <cell r="AK91" t="str">
            <v>退院・療養解除</v>
          </cell>
        </row>
        <row r="92">
          <cell r="A92">
            <v>89</v>
          </cell>
          <cell r="B92" t="str">
            <v>仙台市</v>
          </cell>
          <cell r="E92" t="str">
            <v>20代</v>
          </cell>
          <cell r="F92" t="str">
            <v>男性</v>
          </cell>
          <cell r="G92" t="str">
            <v>仙台市</v>
          </cell>
          <cell r="I92" t="str">
            <v>仙台市</v>
          </cell>
          <cell r="AB92">
            <v>44000</v>
          </cell>
          <cell r="AK92" t="str">
            <v>退院・療養解除</v>
          </cell>
        </row>
        <row r="93">
          <cell r="A93">
            <v>90</v>
          </cell>
          <cell r="B93" t="str">
            <v>宮城県</v>
          </cell>
          <cell r="E93" t="str">
            <v>40代</v>
          </cell>
          <cell r="F93" t="str">
            <v>男性</v>
          </cell>
          <cell r="G93" t="str">
            <v>塩竈市</v>
          </cell>
          <cell r="I93" t="str">
            <v>塩釜</v>
          </cell>
          <cell r="AB93">
            <v>44004</v>
          </cell>
          <cell r="AK93" t="str">
            <v>退院・療養解除</v>
          </cell>
        </row>
        <row r="94">
          <cell r="A94">
            <v>91</v>
          </cell>
          <cell r="B94" t="str">
            <v>宮城県</v>
          </cell>
          <cell r="E94" t="str">
            <v>70代</v>
          </cell>
          <cell r="F94" t="str">
            <v>女性</v>
          </cell>
          <cell r="G94" t="str">
            <v>多賀城市</v>
          </cell>
          <cell r="I94" t="str">
            <v>塩釜</v>
          </cell>
          <cell r="AB94">
            <v>44006</v>
          </cell>
          <cell r="AK94" t="str">
            <v>退院・療養解除</v>
          </cell>
        </row>
        <row r="95">
          <cell r="A95">
            <v>92</v>
          </cell>
          <cell r="B95" t="str">
            <v>仙台市</v>
          </cell>
          <cell r="E95" t="str">
            <v>30代</v>
          </cell>
          <cell r="F95" t="str">
            <v>女性</v>
          </cell>
          <cell r="G95" t="str">
            <v>仙台市</v>
          </cell>
          <cell r="I95" t="str">
            <v>仙台市</v>
          </cell>
          <cell r="AB95">
            <v>44008</v>
          </cell>
          <cell r="AK95" t="str">
            <v>退院・療養解除</v>
          </cell>
        </row>
        <row r="96">
          <cell r="A96">
            <v>93</v>
          </cell>
          <cell r="B96" t="str">
            <v>仙台市</v>
          </cell>
          <cell r="E96" t="str">
            <v>50代</v>
          </cell>
          <cell r="F96" t="str">
            <v>男性</v>
          </cell>
          <cell r="G96" t="str">
            <v>仙台市</v>
          </cell>
          <cell r="I96" t="str">
            <v>仙台市</v>
          </cell>
          <cell r="AB96">
            <v>44010</v>
          </cell>
          <cell r="AK96" t="str">
            <v>退院・療養解除</v>
          </cell>
        </row>
        <row r="97">
          <cell r="A97">
            <v>94</v>
          </cell>
          <cell r="B97" t="str">
            <v>宮城県</v>
          </cell>
          <cell r="E97" t="str">
            <v>20代</v>
          </cell>
          <cell r="F97" t="str">
            <v>女性</v>
          </cell>
          <cell r="G97" t="str">
            <v>名取市</v>
          </cell>
          <cell r="I97" t="str">
            <v>塩釜</v>
          </cell>
          <cell r="AB97">
            <v>44010</v>
          </cell>
          <cell r="AK97" t="str">
            <v>退院・療養解除</v>
          </cell>
        </row>
        <row r="98">
          <cell r="A98">
            <v>95</v>
          </cell>
          <cell r="B98" t="str">
            <v>仙台市</v>
          </cell>
          <cell r="E98" t="str">
            <v>50代</v>
          </cell>
          <cell r="F98" t="str">
            <v>男性</v>
          </cell>
          <cell r="G98" t="str">
            <v>仙台市</v>
          </cell>
          <cell r="I98" t="str">
            <v>仙台市</v>
          </cell>
          <cell r="AB98">
            <v>44013</v>
          </cell>
          <cell r="AK98" t="str">
            <v>退院・療養解除</v>
          </cell>
        </row>
        <row r="99">
          <cell r="A99">
            <v>96</v>
          </cell>
          <cell r="B99" t="str">
            <v>宮城県</v>
          </cell>
          <cell r="E99" t="str">
            <v>20代</v>
          </cell>
          <cell r="F99" t="str">
            <v>女性</v>
          </cell>
          <cell r="G99" t="str">
            <v>石巻市</v>
          </cell>
          <cell r="I99" t="str">
            <v>石巻</v>
          </cell>
          <cell r="AB99">
            <v>44015</v>
          </cell>
          <cell r="AK99" t="str">
            <v>退院・療養解除</v>
          </cell>
        </row>
        <row r="100">
          <cell r="A100">
            <v>97</v>
          </cell>
          <cell r="B100" t="str">
            <v>宮城県</v>
          </cell>
          <cell r="E100" t="str">
            <v>50代</v>
          </cell>
          <cell r="F100" t="str">
            <v>女性</v>
          </cell>
          <cell r="G100" t="str">
            <v>石巻市</v>
          </cell>
          <cell r="I100" t="str">
            <v>石巻</v>
          </cell>
          <cell r="AB100">
            <v>44015</v>
          </cell>
          <cell r="AK100" t="str">
            <v>退院・療養解除</v>
          </cell>
        </row>
        <row r="101">
          <cell r="A101">
            <v>98</v>
          </cell>
          <cell r="B101" t="str">
            <v>仙台市</v>
          </cell>
          <cell r="E101" t="str">
            <v>20代</v>
          </cell>
          <cell r="F101" t="str">
            <v>男性</v>
          </cell>
          <cell r="G101" t="str">
            <v>仙台市</v>
          </cell>
          <cell r="I101" t="str">
            <v>仙台市</v>
          </cell>
          <cell r="AB101">
            <v>44016</v>
          </cell>
          <cell r="AK101" t="str">
            <v>退院・療養解除</v>
          </cell>
        </row>
        <row r="102">
          <cell r="A102">
            <v>99</v>
          </cell>
          <cell r="B102" t="str">
            <v>仙台市</v>
          </cell>
          <cell r="E102" t="str">
            <v>30代</v>
          </cell>
          <cell r="F102" t="str">
            <v>男性</v>
          </cell>
          <cell r="G102" t="str">
            <v>仙台市</v>
          </cell>
          <cell r="I102" t="str">
            <v>仙台市</v>
          </cell>
          <cell r="AB102">
            <v>44020</v>
          </cell>
          <cell r="AK102" t="str">
            <v>退院・療養解除</v>
          </cell>
        </row>
        <row r="103">
          <cell r="A103">
            <v>100</v>
          </cell>
          <cell r="B103" t="str">
            <v>仙台市</v>
          </cell>
          <cell r="E103" t="str">
            <v>10代</v>
          </cell>
          <cell r="F103" t="str">
            <v>女性</v>
          </cell>
          <cell r="G103" t="str">
            <v>仙台市</v>
          </cell>
          <cell r="I103" t="str">
            <v>仙台市</v>
          </cell>
          <cell r="AB103">
            <v>44021</v>
          </cell>
          <cell r="AK103" t="str">
            <v>退院・療養解除</v>
          </cell>
        </row>
        <row r="104">
          <cell r="A104">
            <v>101</v>
          </cell>
          <cell r="B104" t="str">
            <v>宮城県</v>
          </cell>
          <cell r="E104" t="str">
            <v>50代</v>
          </cell>
          <cell r="F104" t="str">
            <v>男性</v>
          </cell>
          <cell r="G104" t="str">
            <v>登米市</v>
          </cell>
          <cell r="I104" t="str">
            <v>登米</v>
          </cell>
          <cell r="AB104">
            <v>44023</v>
          </cell>
          <cell r="AK104" t="str">
            <v>退院・療養解除</v>
          </cell>
        </row>
        <row r="105">
          <cell r="A105">
            <v>102</v>
          </cell>
          <cell r="B105" t="str">
            <v>宮城県</v>
          </cell>
          <cell r="E105" t="str">
            <v>20代</v>
          </cell>
          <cell r="F105" t="str">
            <v>男性</v>
          </cell>
          <cell r="G105" t="str">
            <v>七ヶ浜町</v>
          </cell>
          <cell r="I105" t="str">
            <v>塩釜</v>
          </cell>
          <cell r="AB105">
            <v>44023</v>
          </cell>
          <cell r="AK105" t="str">
            <v>退院・療養解除</v>
          </cell>
        </row>
        <row r="106">
          <cell r="A106">
            <v>103</v>
          </cell>
          <cell r="B106" t="str">
            <v>仙台市</v>
          </cell>
          <cell r="E106" t="str">
            <v>10代</v>
          </cell>
          <cell r="F106" t="str">
            <v>女性</v>
          </cell>
          <cell r="G106" t="str">
            <v>仙台市</v>
          </cell>
          <cell r="I106" t="str">
            <v>仙台市</v>
          </cell>
          <cell r="AB106">
            <v>44023</v>
          </cell>
          <cell r="AK106" t="str">
            <v>退院・療養解除</v>
          </cell>
        </row>
        <row r="107">
          <cell r="A107">
            <v>104</v>
          </cell>
          <cell r="B107" t="str">
            <v>仙台市</v>
          </cell>
          <cell r="E107" t="str">
            <v>30代</v>
          </cell>
          <cell r="F107" t="str">
            <v>男性</v>
          </cell>
          <cell r="G107" t="str">
            <v>仙台市</v>
          </cell>
          <cell r="I107" t="str">
            <v>仙台市</v>
          </cell>
          <cell r="AB107">
            <v>44023</v>
          </cell>
          <cell r="AK107" t="str">
            <v>退院・療養解除</v>
          </cell>
        </row>
        <row r="108">
          <cell r="A108">
            <v>105</v>
          </cell>
          <cell r="B108" t="str">
            <v>仙台市</v>
          </cell>
          <cell r="E108" t="str">
            <v>20代</v>
          </cell>
          <cell r="F108" t="str">
            <v>女性</v>
          </cell>
          <cell r="G108" t="str">
            <v>仙台市</v>
          </cell>
          <cell r="I108" t="str">
            <v>仙台市</v>
          </cell>
          <cell r="AB108">
            <v>44023</v>
          </cell>
          <cell r="AK108" t="str">
            <v>退院・療養解除</v>
          </cell>
        </row>
        <row r="109">
          <cell r="A109">
            <v>106</v>
          </cell>
          <cell r="B109" t="str">
            <v>仙台市</v>
          </cell>
          <cell r="E109" t="str">
            <v>10代</v>
          </cell>
          <cell r="F109" t="str">
            <v>男性</v>
          </cell>
          <cell r="G109" t="str">
            <v>仙台市</v>
          </cell>
          <cell r="I109" t="str">
            <v>仙台市</v>
          </cell>
          <cell r="AB109">
            <v>44024</v>
          </cell>
          <cell r="AK109" t="str">
            <v>退院・療養解除</v>
          </cell>
        </row>
        <row r="110">
          <cell r="A110">
            <v>107</v>
          </cell>
          <cell r="B110" t="str">
            <v>仙台市</v>
          </cell>
          <cell r="E110" t="str">
            <v>40代</v>
          </cell>
          <cell r="F110" t="str">
            <v>女性</v>
          </cell>
          <cell r="G110" t="str">
            <v>仙台市</v>
          </cell>
          <cell r="I110" t="str">
            <v>仙台市</v>
          </cell>
          <cell r="AB110">
            <v>44025</v>
          </cell>
          <cell r="AK110" t="str">
            <v>退院・療養解除</v>
          </cell>
        </row>
        <row r="111">
          <cell r="A111">
            <v>108</v>
          </cell>
          <cell r="B111" t="str">
            <v>仙台市</v>
          </cell>
          <cell r="E111" t="str">
            <v>20代</v>
          </cell>
          <cell r="F111" t="str">
            <v>女性</v>
          </cell>
          <cell r="G111" t="str">
            <v>仙台市</v>
          </cell>
          <cell r="I111" t="str">
            <v>仙台市</v>
          </cell>
          <cell r="AB111">
            <v>44025</v>
          </cell>
          <cell r="AK111" t="str">
            <v>退院・療養解除</v>
          </cell>
        </row>
        <row r="112">
          <cell r="A112">
            <v>109</v>
          </cell>
          <cell r="B112" t="str">
            <v>宮城県</v>
          </cell>
          <cell r="E112" t="str">
            <v>20代</v>
          </cell>
          <cell r="F112" t="str">
            <v>女性</v>
          </cell>
          <cell r="G112" t="str">
            <v>大崎市</v>
          </cell>
          <cell r="I112" t="str">
            <v>大崎</v>
          </cell>
          <cell r="AB112">
            <v>44026</v>
          </cell>
          <cell r="AK112" t="str">
            <v>退院・療養解除</v>
          </cell>
        </row>
        <row r="113">
          <cell r="A113">
            <v>110</v>
          </cell>
          <cell r="B113" t="str">
            <v>仙台市</v>
          </cell>
          <cell r="E113" t="str">
            <v>20代</v>
          </cell>
          <cell r="F113" t="str">
            <v>男性</v>
          </cell>
          <cell r="G113" t="str">
            <v>仙台市</v>
          </cell>
          <cell r="I113" t="str">
            <v>仙台市</v>
          </cell>
          <cell r="AB113">
            <v>44026</v>
          </cell>
          <cell r="AK113" t="str">
            <v>退院・療養解除</v>
          </cell>
        </row>
        <row r="114">
          <cell r="A114">
            <v>111</v>
          </cell>
          <cell r="B114" t="str">
            <v>仙台市</v>
          </cell>
          <cell r="E114" t="str">
            <v>50代</v>
          </cell>
          <cell r="F114" t="str">
            <v>男性</v>
          </cell>
          <cell r="G114" t="str">
            <v>仙台市</v>
          </cell>
          <cell r="I114" t="str">
            <v>仙台市</v>
          </cell>
          <cell r="AB114">
            <v>44027</v>
          </cell>
          <cell r="AK114" t="str">
            <v>退院・療養解除</v>
          </cell>
        </row>
        <row r="115">
          <cell r="A115">
            <v>112</v>
          </cell>
          <cell r="B115" t="str">
            <v>仙台市</v>
          </cell>
          <cell r="E115" t="str">
            <v>40代</v>
          </cell>
          <cell r="F115" t="str">
            <v>男性</v>
          </cell>
          <cell r="G115" t="str">
            <v>仙台市</v>
          </cell>
          <cell r="I115" t="str">
            <v>仙台市</v>
          </cell>
          <cell r="AB115">
            <v>44027</v>
          </cell>
          <cell r="AK115" t="str">
            <v>退院・療養解除</v>
          </cell>
        </row>
        <row r="116">
          <cell r="A116">
            <v>113</v>
          </cell>
          <cell r="B116" t="str">
            <v>宮城県</v>
          </cell>
          <cell r="E116" t="str">
            <v>50代</v>
          </cell>
          <cell r="F116" t="str">
            <v>男性</v>
          </cell>
          <cell r="G116" t="str">
            <v>富谷市</v>
          </cell>
          <cell r="I116" t="str">
            <v>塩釜</v>
          </cell>
          <cell r="AB116">
            <v>44028</v>
          </cell>
          <cell r="AK116" t="str">
            <v>退院・療養解除</v>
          </cell>
        </row>
        <row r="117">
          <cell r="A117">
            <v>114</v>
          </cell>
          <cell r="B117" t="str">
            <v>仙台市</v>
          </cell>
          <cell r="E117" t="str">
            <v>20代</v>
          </cell>
          <cell r="F117" t="str">
            <v>男性</v>
          </cell>
          <cell r="G117" t="str">
            <v>仙台市</v>
          </cell>
          <cell r="I117" t="str">
            <v>仙台市</v>
          </cell>
          <cell r="AB117">
            <v>44028</v>
          </cell>
          <cell r="AK117" t="str">
            <v>退院・療養解除</v>
          </cell>
        </row>
        <row r="118">
          <cell r="A118">
            <v>115</v>
          </cell>
          <cell r="B118" t="str">
            <v>仙台市</v>
          </cell>
          <cell r="E118" t="str">
            <v>30代</v>
          </cell>
          <cell r="F118" t="str">
            <v>女性</v>
          </cell>
          <cell r="G118" t="str">
            <v>仙台市</v>
          </cell>
          <cell r="I118" t="str">
            <v>仙台市</v>
          </cell>
          <cell r="AB118">
            <v>44028</v>
          </cell>
          <cell r="AK118" t="str">
            <v>退院・療養解除</v>
          </cell>
        </row>
        <row r="119">
          <cell r="A119">
            <v>116</v>
          </cell>
          <cell r="B119" t="str">
            <v>仙台市</v>
          </cell>
          <cell r="E119" t="str">
            <v>20代</v>
          </cell>
          <cell r="F119" t="str">
            <v>男性</v>
          </cell>
          <cell r="G119" t="str">
            <v>仙台市</v>
          </cell>
          <cell r="I119" t="str">
            <v>仙台市</v>
          </cell>
          <cell r="AB119">
            <v>44028</v>
          </cell>
          <cell r="AK119" t="str">
            <v>退院・療養解除</v>
          </cell>
        </row>
        <row r="120">
          <cell r="A120">
            <v>117</v>
          </cell>
          <cell r="B120" t="str">
            <v>仙台市</v>
          </cell>
          <cell r="E120" t="str">
            <v>20代</v>
          </cell>
          <cell r="F120" t="str">
            <v>男性</v>
          </cell>
          <cell r="G120" t="str">
            <v>仙台市</v>
          </cell>
          <cell r="I120" t="str">
            <v>仙台市</v>
          </cell>
          <cell r="AB120">
            <v>44028</v>
          </cell>
          <cell r="AK120" t="str">
            <v>退院・療養解除</v>
          </cell>
        </row>
        <row r="121">
          <cell r="A121">
            <v>118</v>
          </cell>
          <cell r="B121" t="str">
            <v>仙台市</v>
          </cell>
          <cell r="E121" t="str">
            <v>20代</v>
          </cell>
          <cell r="F121" t="str">
            <v>男性</v>
          </cell>
          <cell r="G121" t="str">
            <v>仙台市</v>
          </cell>
          <cell r="I121" t="str">
            <v>仙台市</v>
          </cell>
          <cell r="AB121">
            <v>44028</v>
          </cell>
          <cell r="AK121" t="str">
            <v>退院・療養解除</v>
          </cell>
        </row>
        <row r="122">
          <cell r="A122">
            <v>119</v>
          </cell>
          <cell r="B122" t="str">
            <v>仙台市</v>
          </cell>
          <cell r="E122" t="str">
            <v>20代</v>
          </cell>
          <cell r="F122" t="str">
            <v>男性</v>
          </cell>
          <cell r="G122" t="str">
            <v>仙台市</v>
          </cell>
          <cell r="I122" t="str">
            <v>仙台市</v>
          </cell>
          <cell r="AB122">
            <v>44028</v>
          </cell>
          <cell r="AK122" t="str">
            <v>退院・療養解除</v>
          </cell>
        </row>
        <row r="123">
          <cell r="A123">
            <v>120</v>
          </cell>
          <cell r="B123" t="str">
            <v>仙台市</v>
          </cell>
          <cell r="E123" t="str">
            <v>20代</v>
          </cell>
          <cell r="F123" t="str">
            <v>男性</v>
          </cell>
          <cell r="G123" t="str">
            <v>仙台市</v>
          </cell>
          <cell r="I123" t="str">
            <v>仙台市</v>
          </cell>
          <cell r="AB123">
            <v>44028</v>
          </cell>
          <cell r="AK123" t="str">
            <v>退院・療養解除</v>
          </cell>
        </row>
        <row r="124">
          <cell r="A124">
            <v>121</v>
          </cell>
          <cell r="B124" t="str">
            <v>仙台市</v>
          </cell>
          <cell r="E124" t="str">
            <v>20代</v>
          </cell>
          <cell r="F124" t="str">
            <v>男性</v>
          </cell>
          <cell r="G124" t="str">
            <v>仙台市</v>
          </cell>
          <cell r="I124" t="str">
            <v>仙台市</v>
          </cell>
          <cell r="AB124">
            <v>44028</v>
          </cell>
          <cell r="AK124" t="str">
            <v>退院・療養解除</v>
          </cell>
        </row>
        <row r="125">
          <cell r="A125">
            <v>122</v>
          </cell>
          <cell r="B125" t="str">
            <v>仙台市</v>
          </cell>
          <cell r="E125" t="str">
            <v>20代</v>
          </cell>
          <cell r="F125" t="str">
            <v>男性</v>
          </cell>
          <cell r="G125" t="str">
            <v>仙台市</v>
          </cell>
          <cell r="I125" t="str">
            <v>仙台市</v>
          </cell>
          <cell r="AB125">
            <v>44028</v>
          </cell>
          <cell r="AK125" t="str">
            <v>退院・療養解除</v>
          </cell>
        </row>
        <row r="126">
          <cell r="A126">
            <v>123</v>
          </cell>
          <cell r="B126" t="str">
            <v>仙台市</v>
          </cell>
          <cell r="E126" t="str">
            <v>20代</v>
          </cell>
          <cell r="F126" t="str">
            <v>男性</v>
          </cell>
          <cell r="G126" t="str">
            <v>仙台市</v>
          </cell>
          <cell r="I126" t="str">
            <v>仙台市</v>
          </cell>
          <cell r="AB126">
            <v>44028</v>
          </cell>
          <cell r="AK126" t="str">
            <v>退院・療養解除</v>
          </cell>
        </row>
        <row r="127">
          <cell r="A127">
            <v>124</v>
          </cell>
          <cell r="B127" t="str">
            <v>仙台市</v>
          </cell>
          <cell r="E127" t="str">
            <v>20代</v>
          </cell>
          <cell r="F127" t="str">
            <v>男性</v>
          </cell>
          <cell r="G127" t="str">
            <v>仙台市</v>
          </cell>
          <cell r="I127" t="str">
            <v>仙台市</v>
          </cell>
          <cell r="AB127">
            <v>44028</v>
          </cell>
          <cell r="AK127" t="str">
            <v>退院・療養解除</v>
          </cell>
        </row>
        <row r="128">
          <cell r="A128">
            <v>125</v>
          </cell>
          <cell r="B128" t="str">
            <v>仙台市</v>
          </cell>
          <cell r="E128" t="str">
            <v>20代</v>
          </cell>
          <cell r="F128" t="str">
            <v>男性</v>
          </cell>
          <cell r="G128" t="str">
            <v>仙台市</v>
          </cell>
          <cell r="I128" t="str">
            <v>仙台市</v>
          </cell>
          <cell r="AB128">
            <v>44028</v>
          </cell>
          <cell r="AK128" t="str">
            <v>退院・療養解除</v>
          </cell>
        </row>
        <row r="129">
          <cell r="A129">
            <v>126</v>
          </cell>
          <cell r="B129" t="str">
            <v>仙台市</v>
          </cell>
          <cell r="E129" t="str">
            <v>20代</v>
          </cell>
          <cell r="F129" t="str">
            <v>男性</v>
          </cell>
          <cell r="G129" t="str">
            <v>仙台市</v>
          </cell>
          <cell r="I129" t="str">
            <v>仙台市</v>
          </cell>
          <cell r="AB129">
            <v>44028</v>
          </cell>
          <cell r="AK129" t="str">
            <v>退院・療養解除</v>
          </cell>
        </row>
        <row r="130">
          <cell r="A130">
            <v>127</v>
          </cell>
          <cell r="B130" t="str">
            <v>仙台市</v>
          </cell>
          <cell r="E130" t="str">
            <v>20代</v>
          </cell>
          <cell r="F130" t="str">
            <v>男性</v>
          </cell>
          <cell r="G130" t="str">
            <v>仙台市</v>
          </cell>
          <cell r="I130" t="str">
            <v>仙台市</v>
          </cell>
          <cell r="AB130">
            <v>44029</v>
          </cell>
          <cell r="AK130" t="str">
            <v>退院・療養解除</v>
          </cell>
        </row>
        <row r="131">
          <cell r="A131">
            <v>128</v>
          </cell>
          <cell r="B131" t="str">
            <v>仙台市</v>
          </cell>
          <cell r="E131" t="str">
            <v>20代</v>
          </cell>
          <cell r="F131" t="str">
            <v>男性</v>
          </cell>
          <cell r="G131" t="str">
            <v>仙台市</v>
          </cell>
          <cell r="I131" t="str">
            <v>仙台市</v>
          </cell>
          <cell r="AB131">
            <v>44029</v>
          </cell>
          <cell r="AK131" t="str">
            <v>退院・療養解除</v>
          </cell>
        </row>
        <row r="132">
          <cell r="A132">
            <v>129</v>
          </cell>
          <cell r="B132" t="str">
            <v>仙台市</v>
          </cell>
          <cell r="E132" t="str">
            <v>20代</v>
          </cell>
          <cell r="F132" t="str">
            <v>男性</v>
          </cell>
          <cell r="G132" t="str">
            <v>仙台市</v>
          </cell>
          <cell r="I132" t="str">
            <v>仙台市</v>
          </cell>
          <cell r="AB132">
            <v>44029</v>
          </cell>
          <cell r="AK132" t="str">
            <v>退院・療養解除</v>
          </cell>
        </row>
        <row r="133">
          <cell r="A133">
            <v>130</v>
          </cell>
          <cell r="B133" t="str">
            <v>宮城県</v>
          </cell>
          <cell r="E133" t="str">
            <v>50代</v>
          </cell>
          <cell r="F133" t="str">
            <v>女性</v>
          </cell>
          <cell r="G133" t="str">
            <v>富谷市</v>
          </cell>
          <cell r="I133" t="str">
            <v>塩釜</v>
          </cell>
          <cell r="AB133">
            <v>44030</v>
          </cell>
          <cell r="AK133" t="str">
            <v>退院・療養解除</v>
          </cell>
        </row>
        <row r="134">
          <cell r="A134">
            <v>131</v>
          </cell>
          <cell r="B134" t="str">
            <v>仙台市</v>
          </cell>
          <cell r="E134" t="str">
            <v>20代</v>
          </cell>
          <cell r="F134" t="str">
            <v>女性</v>
          </cell>
          <cell r="G134" t="str">
            <v>仙台市</v>
          </cell>
          <cell r="I134" t="str">
            <v>仙台市</v>
          </cell>
          <cell r="AB134">
            <v>44030</v>
          </cell>
          <cell r="AK134" t="str">
            <v>退院・療養解除</v>
          </cell>
        </row>
        <row r="135">
          <cell r="A135">
            <v>132</v>
          </cell>
          <cell r="B135" t="str">
            <v>仙台市</v>
          </cell>
          <cell r="E135" t="str">
            <v>40代</v>
          </cell>
          <cell r="F135" t="str">
            <v>男性</v>
          </cell>
          <cell r="G135" t="str">
            <v>仙台市</v>
          </cell>
          <cell r="I135" t="str">
            <v>仙台市</v>
          </cell>
          <cell r="AB135">
            <v>44030</v>
          </cell>
          <cell r="AK135" t="str">
            <v>退院・療養解除</v>
          </cell>
        </row>
        <row r="136">
          <cell r="A136">
            <v>133</v>
          </cell>
          <cell r="B136" t="str">
            <v>仙台市</v>
          </cell>
          <cell r="E136" t="str">
            <v>20代</v>
          </cell>
          <cell r="F136" t="str">
            <v>男性</v>
          </cell>
          <cell r="G136" t="str">
            <v>仙台市</v>
          </cell>
          <cell r="I136" t="str">
            <v>仙台市</v>
          </cell>
          <cell r="AB136">
            <v>44032</v>
          </cell>
          <cell r="AK136" t="str">
            <v>退院・療養解除</v>
          </cell>
        </row>
        <row r="137">
          <cell r="A137">
            <v>134</v>
          </cell>
          <cell r="B137" t="str">
            <v>仙台市</v>
          </cell>
          <cell r="E137" t="str">
            <v>20代</v>
          </cell>
          <cell r="F137" t="str">
            <v>男性</v>
          </cell>
          <cell r="G137" t="str">
            <v>仙台市</v>
          </cell>
          <cell r="I137" t="str">
            <v>仙台市</v>
          </cell>
          <cell r="AB137">
            <v>44032</v>
          </cell>
          <cell r="AK137" t="str">
            <v>退院・療養解除</v>
          </cell>
        </row>
        <row r="138">
          <cell r="A138">
            <v>135</v>
          </cell>
          <cell r="B138" t="str">
            <v>仙台市</v>
          </cell>
          <cell r="E138" t="str">
            <v>30代</v>
          </cell>
          <cell r="F138" t="str">
            <v>女性</v>
          </cell>
          <cell r="G138" t="str">
            <v>仙台市</v>
          </cell>
          <cell r="I138" t="str">
            <v>仙台市</v>
          </cell>
          <cell r="AB138">
            <v>44032</v>
          </cell>
          <cell r="AK138" t="str">
            <v>退院・療養解除</v>
          </cell>
        </row>
        <row r="139">
          <cell r="A139">
            <v>136</v>
          </cell>
          <cell r="B139" t="str">
            <v>仙台市</v>
          </cell>
          <cell r="E139" t="str">
            <v>40代</v>
          </cell>
          <cell r="F139" t="str">
            <v>男性</v>
          </cell>
          <cell r="G139" t="str">
            <v>仙台市</v>
          </cell>
          <cell r="I139" t="str">
            <v>仙台市</v>
          </cell>
          <cell r="AB139">
            <v>44032</v>
          </cell>
          <cell r="AK139" t="str">
            <v>退院・療養解除</v>
          </cell>
        </row>
        <row r="140">
          <cell r="A140">
            <v>137</v>
          </cell>
          <cell r="B140" t="str">
            <v>仙台市</v>
          </cell>
          <cell r="E140" t="str">
            <v>60代</v>
          </cell>
          <cell r="F140" t="str">
            <v>男性</v>
          </cell>
          <cell r="G140" t="str">
            <v>仙台市</v>
          </cell>
          <cell r="I140" t="str">
            <v>仙台市</v>
          </cell>
          <cell r="AB140">
            <v>44034</v>
          </cell>
          <cell r="AK140" t="str">
            <v>退院・療養解除</v>
          </cell>
        </row>
        <row r="141">
          <cell r="A141">
            <v>138</v>
          </cell>
          <cell r="B141" t="str">
            <v>仙台市</v>
          </cell>
          <cell r="E141" t="str">
            <v>20代</v>
          </cell>
          <cell r="F141" t="str">
            <v>女性</v>
          </cell>
          <cell r="G141" t="str">
            <v>仙台市</v>
          </cell>
          <cell r="I141" t="str">
            <v>仙台市</v>
          </cell>
          <cell r="AB141">
            <v>44034</v>
          </cell>
          <cell r="AK141" t="str">
            <v>退院・療養解除</v>
          </cell>
        </row>
        <row r="142">
          <cell r="A142">
            <v>139</v>
          </cell>
          <cell r="B142" t="str">
            <v>宮城県</v>
          </cell>
          <cell r="E142" t="str">
            <v>20代</v>
          </cell>
          <cell r="F142" t="str">
            <v>女性</v>
          </cell>
          <cell r="G142" t="str">
            <v>名取市</v>
          </cell>
          <cell r="I142" t="str">
            <v>塩釜</v>
          </cell>
          <cell r="AB142">
            <v>44035</v>
          </cell>
          <cell r="AK142" t="str">
            <v>退院・療養解除</v>
          </cell>
        </row>
        <row r="143">
          <cell r="A143">
            <v>140</v>
          </cell>
          <cell r="B143" t="str">
            <v>仙台市</v>
          </cell>
          <cell r="E143" t="str">
            <v>20代</v>
          </cell>
          <cell r="F143" t="str">
            <v>女性</v>
          </cell>
          <cell r="G143" t="str">
            <v>仙台市</v>
          </cell>
          <cell r="I143" t="str">
            <v>仙台市</v>
          </cell>
          <cell r="AB143">
            <v>44035</v>
          </cell>
          <cell r="AK143" t="str">
            <v>退院・療養解除</v>
          </cell>
        </row>
        <row r="144">
          <cell r="A144">
            <v>141</v>
          </cell>
          <cell r="B144" t="str">
            <v>仙台市</v>
          </cell>
          <cell r="E144" t="str">
            <v>60代</v>
          </cell>
          <cell r="F144" t="str">
            <v>男性</v>
          </cell>
          <cell r="G144" t="str">
            <v>仙台市</v>
          </cell>
          <cell r="I144" t="str">
            <v>仙台市</v>
          </cell>
          <cell r="AB144">
            <v>44037</v>
          </cell>
          <cell r="AK144" t="str">
            <v>退院・療養解除</v>
          </cell>
        </row>
        <row r="145">
          <cell r="A145">
            <v>142</v>
          </cell>
          <cell r="B145" t="str">
            <v>仙台市</v>
          </cell>
          <cell r="E145" t="str">
            <v>50代</v>
          </cell>
          <cell r="F145" t="str">
            <v>男性</v>
          </cell>
          <cell r="G145" t="str">
            <v>仙台市</v>
          </cell>
          <cell r="I145" t="str">
            <v>仙台市</v>
          </cell>
          <cell r="AB145">
            <v>44037</v>
          </cell>
          <cell r="AK145" t="str">
            <v>退院・療養解除</v>
          </cell>
        </row>
        <row r="146">
          <cell r="A146">
            <v>143</v>
          </cell>
          <cell r="B146" t="str">
            <v>仙台市</v>
          </cell>
          <cell r="E146" t="str">
            <v>40代</v>
          </cell>
          <cell r="F146" t="str">
            <v>男性</v>
          </cell>
          <cell r="G146" t="str">
            <v>仙台市</v>
          </cell>
          <cell r="I146" t="str">
            <v>仙台市</v>
          </cell>
          <cell r="AB146">
            <v>44039</v>
          </cell>
          <cell r="AK146" t="str">
            <v>退院・療養解除</v>
          </cell>
        </row>
        <row r="147">
          <cell r="A147">
            <v>144</v>
          </cell>
          <cell r="B147" t="str">
            <v>仙台市</v>
          </cell>
          <cell r="E147" t="str">
            <v>20代</v>
          </cell>
          <cell r="F147" t="str">
            <v>男性</v>
          </cell>
          <cell r="G147" t="str">
            <v>仙台市</v>
          </cell>
          <cell r="I147" t="str">
            <v>仙台市</v>
          </cell>
          <cell r="AB147">
            <v>44039</v>
          </cell>
          <cell r="AK147" t="str">
            <v>退院・療養解除</v>
          </cell>
        </row>
        <row r="148">
          <cell r="A148">
            <v>145</v>
          </cell>
          <cell r="B148" t="str">
            <v>仙台市</v>
          </cell>
          <cell r="E148" t="str">
            <v>30代</v>
          </cell>
          <cell r="F148" t="str">
            <v>男性</v>
          </cell>
          <cell r="G148" t="str">
            <v>仙台市</v>
          </cell>
          <cell r="I148" t="str">
            <v>仙台市</v>
          </cell>
          <cell r="AB148">
            <v>44039</v>
          </cell>
          <cell r="AK148" t="str">
            <v>退院・療養解除</v>
          </cell>
        </row>
        <row r="149">
          <cell r="A149">
            <v>146</v>
          </cell>
          <cell r="B149" t="str">
            <v>仙台市</v>
          </cell>
          <cell r="E149" t="str">
            <v>20代</v>
          </cell>
          <cell r="F149" t="str">
            <v>女性</v>
          </cell>
          <cell r="G149" t="str">
            <v>仙台市</v>
          </cell>
          <cell r="I149" t="str">
            <v>仙台市</v>
          </cell>
          <cell r="AB149">
            <v>44039</v>
          </cell>
          <cell r="AK149" t="str">
            <v>退院・療養解除</v>
          </cell>
        </row>
        <row r="150">
          <cell r="A150">
            <v>147</v>
          </cell>
          <cell r="B150" t="str">
            <v>宮城県</v>
          </cell>
          <cell r="E150" t="str">
            <v>30代</v>
          </cell>
          <cell r="F150" t="str">
            <v>男性</v>
          </cell>
          <cell r="G150" t="str">
            <v>名取市</v>
          </cell>
          <cell r="I150" t="str">
            <v>塩釜</v>
          </cell>
          <cell r="AB150">
            <v>44039</v>
          </cell>
          <cell r="AK150" t="str">
            <v>退院・療養解除</v>
          </cell>
        </row>
        <row r="151">
          <cell r="A151">
            <v>148</v>
          </cell>
          <cell r="B151" t="str">
            <v>仙台市</v>
          </cell>
          <cell r="E151" t="str">
            <v>50代</v>
          </cell>
          <cell r="F151" t="str">
            <v>男性</v>
          </cell>
          <cell r="G151" t="str">
            <v>仙台市</v>
          </cell>
          <cell r="I151" t="str">
            <v>仙台市</v>
          </cell>
          <cell r="AB151">
            <v>44040</v>
          </cell>
          <cell r="AK151" t="str">
            <v>退院・療養解除</v>
          </cell>
        </row>
        <row r="152">
          <cell r="A152">
            <v>149</v>
          </cell>
          <cell r="B152" t="str">
            <v>仙台市</v>
          </cell>
          <cell r="E152" t="str">
            <v>20代</v>
          </cell>
          <cell r="F152" t="str">
            <v>男性</v>
          </cell>
          <cell r="G152" t="str">
            <v>仙台市</v>
          </cell>
          <cell r="I152" t="str">
            <v>仙台市</v>
          </cell>
          <cell r="AB152">
            <v>44040</v>
          </cell>
          <cell r="AK152" t="str">
            <v>退院・療養解除</v>
          </cell>
        </row>
        <row r="153">
          <cell r="A153">
            <v>150</v>
          </cell>
          <cell r="B153" t="str">
            <v>仙台市</v>
          </cell>
          <cell r="E153" t="str">
            <v>10代</v>
          </cell>
          <cell r="F153" t="str">
            <v>男性</v>
          </cell>
          <cell r="G153" t="str">
            <v>仙台市</v>
          </cell>
          <cell r="I153" t="str">
            <v>仙台市</v>
          </cell>
          <cell r="AB153">
            <v>44041</v>
          </cell>
          <cell r="AK153" t="str">
            <v>退院・療養解除</v>
          </cell>
        </row>
        <row r="154">
          <cell r="A154">
            <v>151</v>
          </cell>
          <cell r="B154" t="str">
            <v>仙台市</v>
          </cell>
          <cell r="E154" t="str">
            <v>50代</v>
          </cell>
          <cell r="F154" t="str">
            <v>男性</v>
          </cell>
          <cell r="G154" t="str">
            <v>仙台市</v>
          </cell>
          <cell r="I154" t="str">
            <v>仙台市</v>
          </cell>
          <cell r="AB154">
            <v>44041</v>
          </cell>
          <cell r="AK154" t="str">
            <v>退院・療養解除</v>
          </cell>
        </row>
        <row r="155">
          <cell r="A155">
            <v>152</v>
          </cell>
          <cell r="B155" t="str">
            <v>宮城県</v>
          </cell>
          <cell r="E155" t="str">
            <v>20代</v>
          </cell>
          <cell r="F155" t="str">
            <v>女性</v>
          </cell>
          <cell r="G155" t="str">
            <v>名取市</v>
          </cell>
          <cell r="I155" t="str">
            <v>塩釜</v>
          </cell>
          <cell r="AB155">
            <v>44041</v>
          </cell>
          <cell r="AK155" t="str">
            <v>退院・療養解除</v>
          </cell>
        </row>
        <row r="156">
          <cell r="A156">
            <v>153</v>
          </cell>
          <cell r="B156" t="str">
            <v>宮城県</v>
          </cell>
          <cell r="E156" t="str">
            <v>10歳未満</v>
          </cell>
          <cell r="F156" t="str">
            <v>男性</v>
          </cell>
          <cell r="G156" t="str">
            <v>名取市</v>
          </cell>
          <cell r="I156" t="str">
            <v>塩釜</v>
          </cell>
          <cell r="AB156">
            <v>44041</v>
          </cell>
          <cell r="AK156" t="str">
            <v>退院・療養解除</v>
          </cell>
        </row>
        <row r="157">
          <cell r="A157">
            <v>154</v>
          </cell>
          <cell r="B157" t="str">
            <v>仙台市</v>
          </cell>
          <cell r="E157" t="str">
            <v>20代</v>
          </cell>
          <cell r="F157" t="str">
            <v>男性</v>
          </cell>
          <cell r="G157" t="str">
            <v>仙台市</v>
          </cell>
          <cell r="I157" t="str">
            <v>仙台市</v>
          </cell>
          <cell r="AB157">
            <v>44042</v>
          </cell>
          <cell r="AK157" t="str">
            <v>退院・療養解除</v>
          </cell>
        </row>
        <row r="158">
          <cell r="A158">
            <v>155</v>
          </cell>
          <cell r="B158" t="str">
            <v>仙台市</v>
          </cell>
          <cell r="E158" t="str">
            <v>80代</v>
          </cell>
          <cell r="F158" t="str">
            <v>男性</v>
          </cell>
          <cell r="G158" t="str">
            <v>仙台市</v>
          </cell>
          <cell r="I158" t="str">
            <v>仙台市</v>
          </cell>
          <cell r="AB158">
            <v>44042</v>
          </cell>
          <cell r="AK158" t="str">
            <v>死亡</v>
          </cell>
        </row>
        <row r="159">
          <cell r="A159">
            <v>156</v>
          </cell>
          <cell r="B159" t="str">
            <v>仙台市</v>
          </cell>
          <cell r="E159" t="str">
            <v>40代</v>
          </cell>
          <cell r="F159" t="str">
            <v>男性</v>
          </cell>
          <cell r="G159" t="str">
            <v>仙台市</v>
          </cell>
          <cell r="I159" t="str">
            <v>仙台市</v>
          </cell>
          <cell r="AB159">
            <v>44042</v>
          </cell>
          <cell r="AK159" t="str">
            <v>退院・療養解除</v>
          </cell>
        </row>
        <row r="160">
          <cell r="A160">
            <v>157</v>
          </cell>
          <cell r="B160" t="str">
            <v>仙台市</v>
          </cell>
          <cell r="E160" t="str">
            <v>40代</v>
          </cell>
          <cell r="F160" t="str">
            <v>女性</v>
          </cell>
          <cell r="G160" t="str">
            <v>仙台市</v>
          </cell>
          <cell r="I160" t="str">
            <v>仙台市</v>
          </cell>
          <cell r="AB160">
            <v>44042</v>
          </cell>
          <cell r="AK160" t="str">
            <v>退院・療養解除</v>
          </cell>
        </row>
        <row r="161">
          <cell r="A161">
            <v>158</v>
          </cell>
          <cell r="B161" t="str">
            <v>仙台市</v>
          </cell>
          <cell r="E161" t="str">
            <v>80代</v>
          </cell>
          <cell r="F161" t="str">
            <v>女性</v>
          </cell>
          <cell r="G161" t="str">
            <v>仙台市</v>
          </cell>
          <cell r="I161" t="str">
            <v>仙台市</v>
          </cell>
          <cell r="AB161">
            <v>44042</v>
          </cell>
          <cell r="AK161" t="str">
            <v>退院・療養解除</v>
          </cell>
        </row>
        <row r="162">
          <cell r="A162">
            <v>159</v>
          </cell>
          <cell r="B162" t="str">
            <v>仙台市</v>
          </cell>
          <cell r="E162" t="str">
            <v>30代</v>
          </cell>
          <cell r="F162" t="str">
            <v>男性</v>
          </cell>
          <cell r="G162" t="str">
            <v>仙台市</v>
          </cell>
          <cell r="I162" t="str">
            <v>仙台市</v>
          </cell>
          <cell r="AB162">
            <v>44043</v>
          </cell>
          <cell r="AK162" t="str">
            <v>退院・療養解除</v>
          </cell>
        </row>
        <row r="163">
          <cell r="A163">
            <v>160</v>
          </cell>
          <cell r="B163" t="str">
            <v>仙台市</v>
          </cell>
          <cell r="E163" t="str">
            <v>30代</v>
          </cell>
          <cell r="F163" t="str">
            <v>女性</v>
          </cell>
          <cell r="G163" t="str">
            <v>仙台市</v>
          </cell>
          <cell r="I163" t="str">
            <v>仙台市</v>
          </cell>
          <cell r="AB163">
            <v>44043</v>
          </cell>
          <cell r="AK163" t="str">
            <v>退院・療養解除</v>
          </cell>
        </row>
        <row r="164">
          <cell r="A164">
            <v>161</v>
          </cell>
          <cell r="B164" t="str">
            <v>宮城県</v>
          </cell>
          <cell r="E164" t="str">
            <v>20代</v>
          </cell>
          <cell r="F164" t="str">
            <v>男性</v>
          </cell>
          <cell r="G164" t="str">
            <v>県外</v>
          </cell>
          <cell r="I164" t="str">
            <v>県外</v>
          </cell>
          <cell r="AB164">
            <v>44044</v>
          </cell>
          <cell r="AK164" t="str">
            <v>退院・療養解除</v>
          </cell>
        </row>
        <row r="165">
          <cell r="A165">
            <v>162</v>
          </cell>
          <cell r="B165" t="str">
            <v>仙台市</v>
          </cell>
          <cell r="E165" t="str">
            <v>70代</v>
          </cell>
          <cell r="F165" t="str">
            <v>女性</v>
          </cell>
          <cell r="G165"/>
          <cell r="I165" t="str">
            <v>仙台市</v>
          </cell>
          <cell r="AB165">
            <v>44044</v>
          </cell>
          <cell r="AK165" t="str">
            <v>退院・療養解除</v>
          </cell>
        </row>
        <row r="166">
          <cell r="A166">
            <v>163</v>
          </cell>
          <cell r="B166" t="str">
            <v>仙台市</v>
          </cell>
          <cell r="E166" t="str">
            <v>80代</v>
          </cell>
          <cell r="F166" t="str">
            <v>女性</v>
          </cell>
          <cell r="G166"/>
          <cell r="I166" t="str">
            <v>仙台市</v>
          </cell>
          <cell r="AB166">
            <v>44044</v>
          </cell>
          <cell r="AK166" t="str">
            <v>入院中</v>
          </cell>
        </row>
        <row r="167">
          <cell r="A167">
            <v>164</v>
          </cell>
          <cell r="B167" t="str">
            <v>仙台市</v>
          </cell>
          <cell r="E167" t="str">
            <v>80代</v>
          </cell>
          <cell r="F167" t="str">
            <v>女性</v>
          </cell>
          <cell r="G167"/>
          <cell r="I167" t="str">
            <v>仙台市</v>
          </cell>
          <cell r="AB167">
            <v>44044</v>
          </cell>
          <cell r="AK167" t="str">
            <v>退院・療養解除</v>
          </cell>
        </row>
        <row r="168">
          <cell r="A168">
            <v>165</v>
          </cell>
          <cell r="B168" t="str">
            <v>仙台市</v>
          </cell>
          <cell r="E168" t="str">
            <v>90代以上</v>
          </cell>
          <cell r="F168" t="str">
            <v>女性</v>
          </cell>
          <cell r="G168"/>
          <cell r="I168" t="str">
            <v>仙台市</v>
          </cell>
          <cell r="AB168">
            <v>44044</v>
          </cell>
          <cell r="AK168" t="str">
            <v>退院・療養解除</v>
          </cell>
        </row>
        <row r="169">
          <cell r="A169">
            <v>166</v>
          </cell>
          <cell r="B169" t="str">
            <v>仙台市</v>
          </cell>
          <cell r="E169" t="str">
            <v>80代</v>
          </cell>
          <cell r="F169" t="str">
            <v>女性</v>
          </cell>
          <cell r="G169" t="str">
            <v>仙台市</v>
          </cell>
          <cell r="I169" t="str">
            <v>仙台市</v>
          </cell>
          <cell r="AB169">
            <v>44045</v>
          </cell>
          <cell r="AK169" t="str">
            <v>退院・療養解除</v>
          </cell>
        </row>
        <row r="170">
          <cell r="A170">
            <v>167</v>
          </cell>
          <cell r="B170" t="str">
            <v>仙台市</v>
          </cell>
          <cell r="E170" t="str">
            <v>80代</v>
          </cell>
          <cell r="F170" t="str">
            <v>女性</v>
          </cell>
          <cell r="G170" t="str">
            <v>仙台市</v>
          </cell>
          <cell r="I170" t="str">
            <v>仙台市</v>
          </cell>
          <cell r="AB170">
            <v>44045</v>
          </cell>
          <cell r="AK170" t="str">
            <v>入院中</v>
          </cell>
        </row>
        <row r="171">
          <cell r="A171">
            <v>168</v>
          </cell>
          <cell r="B171" t="str">
            <v>仙台市</v>
          </cell>
          <cell r="E171" t="str">
            <v>80代</v>
          </cell>
          <cell r="F171" t="str">
            <v>男性</v>
          </cell>
          <cell r="G171" t="str">
            <v>仙台市</v>
          </cell>
          <cell r="I171" t="str">
            <v>仙台市</v>
          </cell>
          <cell r="AB171">
            <v>44045</v>
          </cell>
          <cell r="AK171" t="str">
            <v>退院・療養解除</v>
          </cell>
        </row>
        <row r="172">
          <cell r="A172">
            <v>169</v>
          </cell>
          <cell r="B172" t="str">
            <v>仙台市</v>
          </cell>
          <cell r="E172" t="str">
            <v>50代</v>
          </cell>
          <cell r="F172" t="str">
            <v>男性</v>
          </cell>
          <cell r="G172" t="str">
            <v>仙台市</v>
          </cell>
          <cell r="I172" t="str">
            <v>仙台市</v>
          </cell>
          <cell r="AB172">
            <v>44046</v>
          </cell>
          <cell r="AK172" t="str">
            <v>退院・療養解除</v>
          </cell>
        </row>
        <row r="173">
          <cell r="A173">
            <v>170</v>
          </cell>
          <cell r="B173" t="str">
            <v>仙台市</v>
          </cell>
          <cell r="E173" t="str">
            <v>70代</v>
          </cell>
          <cell r="F173" t="str">
            <v>男性</v>
          </cell>
          <cell r="G173" t="str">
            <v>仙台市</v>
          </cell>
          <cell r="I173" t="str">
            <v>仙台市</v>
          </cell>
          <cell r="AB173">
            <v>44046</v>
          </cell>
          <cell r="AK173" t="str">
            <v>退院・療養解除</v>
          </cell>
        </row>
        <row r="174">
          <cell r="A174">
            <v>171</v>
          </cell>
          <cell r="B174" t="str">
            <v>仙台市</v>
          </cell>
          <cell r="E174" t="str">
            <v>40代</v>
          </cell>
          <cell r="F174" t="str">
            <v>女性</v>
          </cell>
          <cell r="G174" t="str">
            <v>仙台市</v>
          </cell>
          <cell r="I174" t="str">
            <v>仙台市</v>
          </cell>
          <cell r="AB174">
            <v>44046</v>
          </cell>
          <cell r="AK174" t="str">
            <v>退院・療養解除</v>
          </cell>
        </row>
        <row r="175">
          <cell r="A175">
            <v>172</v>
          </cell>
          <cell r="B175" t="str">
            <v>仙台市</v>
          </cell>
          <cell r="E175" t="str">
            <v>60代</v>
          </cell>
          <cell r="F175" t="str">
            <v>女性</v>
          </cell>
          <cell r="G175" t="str">
            <v>仙台市</v>
          </cell>
          <cell r="I175" t="str">
            <v>仙台市</v>
          </cell>
          <cell r="AB175">
            <v>44046</v>
          </cell>
          <cell r="AK175" t="str">
            <v>退院・療養解除</v>
          </cell>
        </row>
        <row r="176">
          <cell r="A176">
            <v>173</v>
          </cell>
          <cell r="B176" t="str">
            <v>宮城県</v>
          </cell>
          <cell r="E176" t="str">
            <v>20代</v>
          </cell>
          <cell r="F176" t="str">
            <v>女性</v>
          </cell>
          <cell r="G176" t="str">
            <v>塩竈市</v>
          </cell>
          <cell r="I176" t="str">
            <v>塩釜</v>
          </cell>
          <cell r="AB176">
            <v>44046</v>
          </cell>
          <cell r="AK176" t="str">
            <v>退院・療養解除</v>
          </cell>
        </row>
        <row r="177">
          <cell r="A177">
            <v>174</v>
          </cell>
          <cell r="B177" t="str">
            <v>宮城県</v>
          </cell>
          <cell r="E177" t="str">
            <v>60代</v>
          </cell>
          <cell r="F177" t="str">
            <v>女性</v>
          </cell>
          <cell r="G177" t="str">
            <v>気仙沼市</v>
          </cell>
          <cell r="I177" t="str">
            <v>気仙沼</v>
          </cell>
          <cell r="AB177">
            <v>44046</v>
          </cell>
          <cell r="AK177" t="str">
            <v>退院・療養解除</v>
          </cell>
        </row>
        <row r="178">
          <cell r="A178">
            <v>175</v>
          </cell>
          <cell r="B178" t="str">
            <v>仙台市</v>
          </cell>
          <cell r="E178" t="str">
            <v>20代</v>
          </cell>
          <cell r="F178" t="str">
            <v>女性</v>
          </cell>
          <cell r="G178" t="str">
            <v>仙台市</v>
          </cell>
          <cell r="I178" t="str">
            <v>仙台市</v>
          </cell>
          <cell r="AB178">
            <v>44047</v>
          </cell>
          <cell r="AK178" t="str">
            <v>退院・療養解除</v>
          </cell>
        </row>
        <row r="179">
          <cell r="A179">
            <v>176</v>
          </cell>
          <cell r="B179" t="str">
            <v>仙台市</v>
          </cell>
          <cell r="E179" t="str">
            <v>50代</v>
          </cell>
          <cell r="F179" t="str">
            <v>男性</v>
          </cell>
          <cell r="G179" t="str">
            <v>仙台市</v>
          </cell>
          <cell r="I179" t="str">
            <v>仙台市</v>
          </cell>
          <cell r="AB179">
            <v>44047</v>
          </cell>
          <cell r="AK179" t="str">
            <v>退院・療養解除</v>
          </cell>
        </row>
        <row r="180">
          <cell r="A180">
            <v>177</v>
          </cell>
          <cell r="B180" t="str">
            <v>仙台市</v>
          </cell>
          <cell r="E180" t="str">
            <v>90代以上</v>
          </cell>
          <cell r="F180" t="str">
            <v>女性</v>
          </cell>
          <cell r="G180" t="str">
            <v>仙台市</v>
          </cell>
          <cell r="I180" t="str">
            <v>仙台市</v>
          </cell>
          <cell r="AB180">
            <v>44048</v>
          </cell>
          <cell r="AK180" t="str">
            <v>退院・療養解除</v>
          </cell>
        </row>
        <row r="181">
          <cell r="A181">
            <v>178</v>
          </cell>
          <cell r="B181" t="str">
            <v>宮城県</v>
          </cell>
          <cell r="E181" t="str">
            <v>40代</v>
          </cell>
          <cell r="F181" t="str">
            <v>女性</v>
          </cell>
          <cell r="G181" t="str">
            <v>気仙沼市</v>
          </cell>
          <cell r="I181" t="str">
            <v>気仙沼</v>
          </cell>
          <cell r="AB181">
            <v>44049</v>
          </cell>
          <cell r="AK181" t="str">
            <v>退院・療養解除</v>
          </cell>
        </row>
        <row r="182">
          <cell r="A182">
            <v>179</v>
          </cell>
          <cell r="B182" t="str">
            <v>仙台市</v>
          </cell>
          <cell r="E182" t="str">
            <v>20代</v>
          </cell>
          <cell r="F182" t="str">
            <v>女性</v>
          </cell>
          <cell r="G182" t="str">
            <v>仙台市</v>
          </cell>
          <cell r="I182" t="str">
            <v>仙台市</v>
          </cell>
          <cell r="AB182">
            <v>44049</v>
          </cell>
          <cell r="AK182" t="str">
            <v>退院・療養解除</v>
          </cell>
        </row>
        <row r="183">
          <cell r="A183">
            <v>180</v>
          </cell>
          <cell r="B183" t="str">
            <v>仙台市</v>
          </cell>
          <cell r="E183" t="str">
            <v>20代</v>
          </cell>
          <cell r="F183" t="str">
            <v>男性</v>
          </cell>
          <cell r="G183" t="str">
            <v>仙台市</v>
          </cell>
          <cell r="I183" t="str">
            <v>仙台市</v>
          </cell>
          <cell r="AB183">
            <v>44049</v>
          </cell>
          <cell r="AK183" t="str">
            <v>退院・療養解除</v>
          </cell>
        </row>
        <row r="184">
          <cell r="A184">
            <v>181</v>
          </cell>
          <cell r="B184" t="str">
            <v>宮城県</v>
          </cell>
          <cell r="E184" t="str">
            <v>20代</v>
          </cell>
          <cell r="F184" t="str">
            <v>女性</v>
          </cell>
          <cell r="G184" t="str">
            <v>気仙沼市</v>
          </cell>
          <cell r="I184" t="str">
            <v>気仙沼</v>
          </cell>
          <cell r="AB184">
            <v>44049</v>
          </cell>
          <cell r="AK184" t="str">
            <v>退院・療養解除</v>
          </cell>
        </row>
        <row r="185">
          <cell r="A185">
            <v>182</v>
          </cell>
          <cell r="B185" t="str">
            <v>仙台市</v>
          </cell>
          <cell r="E185" t="str">
            <v>10代</v>
          </cell>
          <cell r="F185" t="str">
            <v>男性</v>
          </cell>
          <cell r="G185"/>
          <cell r="I185" t="str">
            <v>県外</v>
          </cell>
          <cell r="AB185">
            <v>44051</v>
          </cell>
          <cell r="AK185" t="str">
            <v>退院・療養解除</v>
          </cell>
        </row>
        <row r="186">
          <cell r="A186">
            <v>183</v>
          </cell>
          <cell r="B186" t="str">
            <v>仙台市</v>
          </cell>
          <cell r="E186" t="str">
            <v>80代</v>
          </cell>
          <cell r="F186" t="str">
            <v>女性</v>
          </cell>
          <cell r="G186" t="str">
            <v>仙台市</v>
          </cell>
          <cell r="I186" t="str">
            <v>仙台市</v>
          </cell>
          <cell r="AB186">
            <v>44054</v>
          </cell>
          <cell r="AK186" t="str">
            <v>退院・療養解除</v>
          </cell>
        </row>
        <row r="187">
          <cell r="A187">
            <v>184</v>
          </cell>
          <cell r="B187" t="str">
            <v>仙台市</v>
          </cell>
          <cell r="E187" t="str">
            <v>20代</v>
          </cell>
          <cell r="F187" t="str">
            <v>女性</v>
          </cell>
          <cell r="G187" t="str">
            <v>仙台市</v>
          </cell>
          <cell r="I187" t="str">
            <v>仙台市</v>
          </cell>
          <cell r="AB187">
            <v>44055</v>
          </cell>
          <cell r="AK187" t="str">
            <v>退院・療養解除</v>
          </cell>
        </row>
        <row r="188">
          <cell r="A188">
            <v>185</v>
          </cell>
          <cell r="B188" t="str">
            <v>宮城県</v>
          </cell>
          <cell r="E188" t="str">
            <v>20代</v>
          </cell>
          <cell r="F188" t="str">
            <v>男性</v>
          </cell>
          <cell r="G188" t="str">
            <v>県外</v>
          </cell>
          <cell r="I188" t="str">
            <v>県外</v>
          </cell>
          <cell r="AB188">
            <v>44060</v>
          </cell>
          <cell r="AK188" t="str">
            <v>宿泊療養中</v>
          </cell>
        </row>
        <row r="189">
          <cell r="A189">
            <v>186</v>
          </cell>
          <cell r="B189" t="str">
            <v>仙台市</v>
          </cell>
          <cell r="E189" t="str">
            <v>40代</v>
          </cell>
          <cell r="F189" t="str">
            <v>男性</v>
          </cell>
          <cell r="G189" t="str">
            <v>仙台市</v>
          </cell>
          <cell r="I189" t="str">
            <v>仙台市</v>
          </cell>
          <cell r="AB189">
            <v>44061</v>
          </cell>
          <cell r="AK189" t="str">
            <v>宿泊療養中</v>
          </cell>
        </row>
        <row r="190">
          <cell r="A190">
            <v>187</v>
          </cell>
          <cell r="B190" t="str">
            <v>仙台市</v>
          </cell>
          <cell r="E190" t="str">
            <v>20代</v>
          </cell>
          <cell r="F190" t="str">
            <v>男性</v>
          </cell>
          <cell r="G190" t="str">
            <v>仙台市</v>
          </cell>
          <cell r="I190" t="str">
            <v>仙台市</v>
          </cell>
          <cell r="AB190">
            <v>44062</v>
          </cell>
          <cell r="AK190" t="str">
            <v>宿泊療養中</v>
          </cell>
        </row>
        <row r="191">
          <cell r="A191">
            <v>188</v>
          </cell>
          <cell r="B191" t="str">
            <v>仙台市</v>
          </cell>
          <cell r="E191" t="str">
            <v>40代</v>
          </cell>
          <cell r="F191" t="str">
            <v>男性</v>
          </cell>
          <cell r="G191" t="str">
            <v>仙台市</v>
          </cell>
          <cell r="I191" t="str">
            <v>仙台市</v>
          </cell>
          <cell r="AB191">
            <v>44063</v>
          </cell>
          <cell r="AK191" t="str">
            <v>入院中</v>
          </cell>
        </row>
        <row r="192">
          <cell r="A192">
            <v>189</v>
          </cell>
          <cell r="B192" t="str">
            <v>仙台市</v>
          </cell>
          <cell r="E192" t="str">
            <v>50代</v>
          </cell>
          <cell r="F192" t="str">
            <v>男性</v>
          </cell>
          <cell r="G192" t="str">
            <v>仙台市</v>
          </cell>
          <cell r="I192" t="str">
            <v>仙台市</v>
          </cell>
          <cell r="AB192">
            <v>44063</v>
          </cell>
          <cell r="AK192" t="str">
            <v>入院中</v>
          </cell>
        </row>
        <row r="193">
          <cell r="A193">
            <v>190</v>
          </cell>
          <cell r="B193" t="str">
            <v>仙台市</v>
          </cell>
          <cell r="E193" t="str">
            <v>20代</v>
          </cell>
          <cell r="F193" t="str">
            <v>男性</v>
          </cell>
          <cell r="G193" t="str">
            <v>仙台市</v>
          </cell>
          <cell r="I193" t="str">
            <v>仙台市</v>
          </cell>
          <cell r="AB193">
            <v>44064</v>
          </cell>
          <cell r="AK193" t="str">
            <v>宿泊療養中</v>
          </cell>
        </row>
        <row r="194">
          <cell r="A194">
            <v>191</v>
          </cell>
          <cell r="B194" t="str">
            <v>仙台市</v>
          </cell>
          <cell r="E194" t="str">
            <v>20代</v>
          </cell>
          <cell r="F194" t="str">
            <v>男性</v>
          </cell>
          <cell r="G194" t="str">
            <v>仙台市</v>
          </cell>
          <cell r="I194" t="str">
            <v>仙台市</v>
          </cell>
          <cell r="AB194">
            <v>44064</v>
          </cell>
          <cell r="AK194" t="str">
            <v>宿泊療養中</v>
          </cell>
        </row>
        <row r="195">
          <cell r="A195">
            <v>192</v>
          </cell>
          <cell r="B195" t="str">
            <v>仙台市</v>
          </cell>
          <cell r="E195" t="str">
            <v>50代</v>
          </cell>
          <cell r="F195" t="str">
            <v>男性</v>
          </cell>
          <cell r="G195" t="str">
            <v>仙台市</v>
          </cell>
          <cell r="I195" t="str">
            <v>仙台市</v>
          </cell>
          <cell r="AB195">
            <v>44066</v>
          </cell>
          <cell r="AK195" t="str">
            <v>入院調整中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95"/>
  <sheetViews>
    <sheetView tabSelected="1" view="pageBreakPreview" zoomScaleNormal="100" zoomScaleSheetLayoutView="100" workbookViewId="0">
      <pane ySplit="3" topLeftCell="A192" activePane="bottomLeft" state="frozen"/>
      <selection activeCell="D11" sqref="D11"/>
      <selection pane="bottomLeft" activeCell="D199" sqref="D199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f ca="1">TODAY()</f>
        <v>44067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f>IF([1]患者概要【入力表】!B4="検疫所","-",[1]患者概要【入力表】!A4)</f>
        <v>1</v>
      </c>
      <c r="B4" s="7" t="str">
        <f>[1]患者概要【入力表】!E4</f>
        <v>70代</v>
      </c>
      <c r="C4" s="7" t="str">
        <f>[1]患者概要【入力表】!F4</f>
        <v>男性</v>
      </c>
      <c r="D4" s="8" t="str">
        <f>IF([1]患者概要【入力表】!B4="検疫所","-",IF([1]患者概要【入力表】!G4="仙台市","仙台市",[1]患者概要【入力表】!I4&amp;"保健所管内"))</f>
        <v>仙台市</v>
      </c>
      <c r="E4" s="9">
        <f>[1]患者概要【入力表】!AB4</f>
        <v>43890</v>
      </c>
      <c r="F4" s="7" t="str">
        <f>IF(OR([1]患者概要【入力表】!AK4=[1]マスタ!$H$4,[1]患者概要【入力表】!AK4=[1]マスタ!$H$5),"療養中",IF(OR([1]患者概要【入力表】!AK4=[1]マスタ!$H$6,[1]患者概要【入力表】!AK4=[1]マスタ!$H$7),"退院等",[1]患者概要【入力表】!AK4))</f>
        <v>退院等</v>
      </c>
      <c r="H4" s="1" t="str">
        <f>[1]患者概要【入力表】!B4</f>
        <v>仙台市</v>
      </c>
      <c r="EQ4" s="1">
        <f>EP4+EQ10-EQ11-EQ12</f>
        <v>0</v>
      </c>
    </row>
    <row r="5" spans="1:147" ht="42" customHeight="1" x14ac:dyDescent="0.4">
      <c r="A5" s="6">
        <f>IF([1]患者概要【入力表】!B5="検疫所","-",[1]患者概要【入力表】!A5)</f>
        <v>2</v>
      </c>
      <c r="B5" s="7" t="str">
        <f>[1]患者概要【入力表】!E5</f>
        <v>40代</v>
      </c>
      <c r="C5" s="7" t="str">
        <f>[1]患者概要【入力表】!F5</f>
        <v>女性</v>
      </c>
      <c r="D5" s="8" t="str">
        <f>IF([1]患者概要【入力表】!B5="検疫所","-",IF([1]患者概要【入力表】!G5="仙台市","仙台市",[1]患者概要【入力表】!I5&amp;"保健所管内"))</f>
        <v>塩釜保健所管内</v>
      </c>
      <c r="E5" s="9">
        <f>[1]患者概要【入力表】!AB5</f>
        <v>43916</v>
      </c>
      <c r="F5" s="7" t="str">
        <f>IF(OR([1]患者概要【入力表】!AK5=[1]マスタ!$H$4,[1]患者概要【入力表】!AK5=[1]マスタ!$H$5),"療養中",IF(OR([1]患者概要【入力表】!AK5=[1]マスタ!$H$6,[1]患者概要【入力表】!AK5=[1]マスタ!$H$7),"退院等",[1]患者概要【入力表】!AK5))</f>
        <v>退院等</v>
      </c>
      <c r="H5" s="1" t="str">
        <f>[1]患者概要【入力表】!B5</f>
        <v>宮城県</v>
      </c>
    </row>
    <row r="6" spans="1:147" ht="42" customHeight="1" x14ac:dyDescent="0.4">
      <c r="A6" s="6">
        <f>IF([1]患者概要【入力表】!B6="検疫所","-",[1]患者概要【入力表】!A6)</f>
        <v>3</v>
      </c>
      <c r="B6" s="7" t="str">
        <f>[1]患者概要【入力表】!E6</f>
        <v>30代</v>
      </c>
      <c r="C6" s="7" t="str">
        <f>[1]患者概要【入力表】!F6</f>
        <v>女性</v>
      </c>
      <c r="D6" s="8" t="str">
        <f>IF([1]患者概要【入力表】!B6="検疫所","-",IF([1]患者概要【入力表】!G6="仙台市","仙台市",[1]患者概要【入力表】!I6&amp;"保健所管内"))</f>
        <v>仙台市</v>
      </c>
      <c r="E6" s="9">
        <f>[1]患者概要【入力表】!AB6</f>
        <v>43919</v>
      </c>
      <c r="F6" s="7" t="str">
        <f>IF(OR([1]患者概要【入力表】!AK6=[1]マスタ!$H$4,[1]患者概要【入力表】!AK6=[1]マスタ!$H$5),"療養中",IF(OR([1]患者概要【入力表】!AK6=[1]マスタ!$H$6,[1]患者概要【入力表】!AK6=[1]マスタ!$H$7),"退院等",[1]患者概要【入力表】!AK6))</f>
        <v>退院等</v>
      </c>
      <c r="H6" s="1" t="str">
        <f>[1]患者概要【入力表】!B6</f>
        <v>仙台市</v>
      </c>
    </row>
    <row r="7" spans="1:147" ht="42" customHeight="1" x14ac:dyDescent="0.4">
      <c r="A7" s="6">
        <f>IF([1]患者概要【入力表】!B7="検疫所","-",[1]患者概要【入力表】!A7)</f>
        <v>4</v>
      </c>
      <c r="B7" s="7" t="str">
        <f>[1]患者概要【入力表】!E7</f>
        <v>30代</v>
      </c>
      <c r="C7" s="7" t="str">
        <f>[1]患者概要【入力表】!F7</f>
        <v>男性</v>
      </c>
      <c r="D7" s="8" t="str">
        <f>IF([1]患者概要【入力表】!B7="検疫所","-",IF([1]患者概要【入力表】!G7="仙台市","仙台市",[1]患者概要【入力表】!I7&amp;"保健所管内"))</f>
        <v>仙台市</v>
      </c>
      <c r="E7" s="9">
        <f>[1]患者概要【入力表】!AB7</f>
        <v>43919</v>
      </c>
      <c r="F7" s="7" t="str">
        <f>IF(OR([1]患者概要【入力表】!AK7=[1]マスタ!$H$4,[1]患者概要【入力表】!AK7=[1]マスタ!$H$5),"療養中",IF(OR([1]患者概要【入力表】!AK7=[1]マスタ!$H$6,[1]患者概要【入力表】!AK7=[1]マスタ!$H$7),"退院等",[1]患者概要【入力表】!AK7))</f>
        <v>退院等</v>
      </c>
      <c r="H7" s="1" t="str">
        <f>[1]患者概要【入力表】!B7</f>
        <v>仙台市</v>
      </c>
    </row>
    <row r="8" spans="1:147" ht="42" customHeight="1" x14ac:dyDescent="0.4">
      <c r="A8" s="6">
        <f>IF([1]患者概要【入力表】!B8="検疫所","-",[1]患者概要【入力表】!A8)</f>
        <v>5</v>
      </c>
      <c r="B8" s="7" t="str">
        <f>[1]患者概要【入力表】!E8</f>
        <v>30代</v>
      </c>
      <c r="C8" s="7" t="str">
        <f>[1]患者概要【入力表】!F8</f>
        <v>女性</v>
      </c>
      <c r="D8" s="8" t="str">
        <f>IF([1]患者概要【入力表】!B8="検疫所","-",IF([1]患者概要【入力表】!G8="仙台市","仙台市",[1]患者概要【入力表】!I8&amp;"保健所管内"))</f>
        <v>仙台市</v>
      </c>
      <c r="E8" s="9">
        <f>[1]患者概要【入力表】!AB8</f>
        <v>43920</v>
      </c>
      <c r="F8" s="7" t="str">
        <f>IF(OR([1]患者概要【入力表】!AK8=[1]マスタ!$H$4,[1]患者概要【入力表】!AK8=[1]マスタ!$H$5),"療養中",IF(OR([1]患者概要【入力表】!AK8=[1]マスタ!$H$6,[1]患者概要【入力表】!AK8=[1]マスタ!$H$7),"退院等",[1]患者概要【入力表】!AK8))</f>
        <v>退院等</v>
      </c>
      <c r="H8" s="1" t="str">
        <f>[1]患者概要【入力表】!B8</f>
        <v>仙台市</v>
      </c>
    </row>
    <row r="9" spans="1:147" ht="42" customHeight="1" x14ac:dyDescent="0.4">
      <c r="A9" s="6">
        <f>IF([1]患者概要【入力表】!B9="検疫所","-",[1]患者概要【入力表】!A9)</f>
        <v>6</v>
      </c>
      <c r="B9" s="7" t="str">
        <f>[1]患者概要【入力表】!E9</f>
        <v>30代</v>
      </c>
      <c r="C9" s="7" t="str">
        <f>[1]患者概要【入力表】!F9</f>
        <v>男性</v>
      </c>
      <c r="D9" s="8" t="str">
        <f>IF([1]患者概要【入力表】!B9="検疫所","-",IF([1]患者概要【入力表】!G9="仙台市","仙台市",[1]患者概要【入力表】!I9&amp;"保健所管内"))</f>
        <v>大崎保健所管内</v>
      </c>
      <c r="E9" s="9">
        <f>[1]患者概要【入力表】!AB9</f>
        <v>43920</v>
      </c>
      <c r="F9" s="7" t="str">
        <f>IF(OR([1]患者概要【入力表】!AK9=[1]マスタ!$H$4,[1]患者概要【入力表】!AK9=[1]マスタ!$H$5),"療養中",IF(OR([1]患者概要【入力表】!AK9=[1]マスタ!$H$6,[1]患者概要【入力表】!AK9=[1]マスタ!$H$7),"退院等",[1]患者概要【入力表】!AK9))</f>
        <v>退院等</v>
      </c>
      <c r="H9" s="1" t="str">
        <f>[1]患者概要【入力表】!B9</f>
        <v>宮城県</v>
      </c>
    </row>
    <row r="10" spans="1:147" ht="42" customHeight="1" x14ac:dyDescent="0.4">
      <c r="A10" s="6">
        <f>IF([1]患者概要【入力表】!B10="検疫所","-",[1]患者概要【入力表】!A10)</f>
        <v>7</v>
      </c>
      <c r="B10" s="7" t="str">
        <f>[1]患者概要【入力表】!E10</f>
        <v>40代</v>
      </c>
      <c r="C10" s="7" t="str">
        <f>[1]患者概要【入力表】!F10</f>
        <v>男性</v>
      </c>
      <c r="D10" s="8" t="str">
        <f>IF([1]患者概要【入力表】!B10="検疫所","-",IF([1]患者概要【入力表】!G10="仙台市","仙台市",[1]患者概要【入力表】!I10&amp;"保健所管内"))</f>
        <v>仙台市</v>
      </c>
      <c r="E10" s="9">
        <f>[1]患者概要【入力表】!AB10</f>
        <v>43921</v>
      </c>
      <c r="F10" s="7" t="str">
        <f>IF(OR([1]患者概要【入力表】!AK10=[1]マスタ!$H$4,[1]患者概要【入力表】!AK10=[1]マスタ!$H$5),"療養中",IF(OR([1]患者概要【入力表】!AK10=[1]マスタ!$H$6,[1]患者概要【入力表】!AK10=[1]マスタ!$H$7),"退院等",[1]患者概要【入力表】!AK10))</f>
        <v>退院等</v>
      </c>
      <c r="H10" s="1" t="str">
        <f>[1]患者概要【入力表】!B10</f>
        <v>仙台市</v>
      </c>
    </row>
    <row r="11" spans="1:147" ht="42" customHeight="1" x14ac:dyDescent="0.4">
      <c r="A11" s="6">
        <f>IF([1]患者概要【入力表】!B11="検疫所","-",[1]患者概要【入力表】!A11)</f>
        <v>8</v>
      </c>
      <c r="B11" s="7" t="str">
        <f>[1]患者概要【入力表】!E11</f>
        <v>20代</v>
      </c>
      <c r="C11" s="7" t="str">
        <f>[1]患者概要【入力表】!F11</f>
        <v>女性</v>
      </c>
      <c r="D11" s="8" t="str">
        <f>IF([1]患者概要【入力表】!B11="検疫所","-",IF([1]患者概要【入力表】!G11="仙台市","仙台市",[1]患者概要【入力表】!I11&amp;"保健所管内"))</f>
        <v>仙台市</v>
      </c>
      <c r="E11" s="9">
        <f>[1]患者概要【入力表】!AB11</f>
        <v>43922</v>
      </c>
      <c r="F11" s="7" t="str">
        <f>IF(OR([1]患者概要【入力表】!AK11=[1]マスタ!$H$4,[1]患者概要【入力表】!AK11=[1]マスタ!$H$5),"療養中",IF(OR([1]患者概要【入力表】!AK11=[1]マスタ!$H$6,[1]患者概要【入力表】!AK11=[1]マスタ!$H$7),"退院等",[1]患者概要【入力表】!AK11))</f>
        <v>退院等</v>
      </c>
      <c r="H11" s="1" t="str">
        <f>[1]患者概要【入力表】!B11</f>
        <v>仙台市</v>
      </c>
    </row>
    <row r="12" spans="1:147" ht="42" customHeight="1" x14ac:dyDescent="0.4">
      <c r="A12" s="6">
        <f>IF([1]患者概要【入力表】!B12="検疫所","-",[1]患者概要【入力表】!A12)</f>
        <v>9</v>
      </c>
      <c r="B12" s="7" t="str">
        <f>[1]患者概要【入力表】!E12</f>
        <v>20代</v>
      </c>
      <c r="C12" s="7" t="str">
        <f>[1]患者概要【入力表】!F12</f>
        <v>女性</v>
      </c>
      <c r="D12" s="8" t="str">
        <f>IF([1]患者概要【入力表】!B12="検疫所","-",IF([1]患者概要【入力表】!G12="仙台市","仙台市",[1]患者概要【入力表】!I12&amp;"保健所管内"))</f>
        <v>仙台市</v>
      </c>
      <c r="E12" s="9">
        <f>[1]患者概要【入力表】!AB12</f>
        <v>43922</v>
      </c>
      <c r="F12" s="7" t="str">
        <f>IF(OR([1]患者概要【入力表】!AK12=[1]マスタ!$H$4,[1]患者概要【入力表】!AK12=[1]マスタ!$H$5),"療養中",IF(OR([1]患者概要【入力表】!AK12=[1]マスタ!$H$6,[1]患者概要【入力表】!AK12=[1]マスタ!$H$7),"退院等",[1]患者概要【入力表】!AK12))</f>
        <v>退院等</v>
      </c>
      <c r="H12" s="1" t="str">
        <f>[1]患者概要【入力表】!B12</f>
        <v>仙台市</v>
      </c>
    </row>
    <row r="13" spans="1:147" ht="42" customHeight="1" x14ac:dyDescent="0.4">
      <c r="A13" s="6">
        <f>IF([1]患者概要【入力表】!B13="検疫所","-",[1]患者概要【入力表】!A13)</f>
        <v>10</v>
      </c>
      <c r="B13" s="7" t="str">
        <f>[1]患者概要【入力表】!E13</f>
        <v>20代</v>
      </c>
      <c r="C13" s="7" t="str">
        <f>[1]患者概要【入力表】!F13</f>
        <v>男性</v>
      </c>
      <c r="D13" s="8" t="str">
        <f>IF([1]患者概要【入力表】!B13="検疫所","-",IF([1]患者概要【入力表】!G13="仙台市","仙台市",[1]患者概要【入力表】!I13&amp;"保健所管内"))</f>
        <v>仙台市</v>
      </c>
      <c r="E13" s="9">
        <f>[1]患者概要【入力表】!AB13</f>
        <v>43922</v>
      </c>
      <c r="F13" s="7" t="str">
        <f>IF(OR([1]患者概要【入力表】!AK13=[1]マスタ!$H$4,[1]患者概要【入力表】!AK13=[1]マスタ!$H$5),"療養中",IF(OR([1]患者概要【入力表】!AK13=[1]マスタ!$H$6,[1]患者概要【入力表】!AK13=[1]マスタ!$H$7),"退院等",[1]患者概要【入力表】!AK13))</f>
        <v>退院等</v>
      </c>
      <c r="H13" s="1" t="str">
        <f>[1]患者概要【入力表】!B13</f>
        <v>仙台市</v>
      </c>
    </row>
    <row r="14" spans="1:147" ht="42" customHeight="1" x14ac:dyDescent="0.4">
      <c r="A14" s="6">
        <f>IF([1]患者概要【入力表】!B14="検疫所","-",[1]患者概要【入力表】!A14)</f>
        <v>11</v>
      </c>
      <c r="B14" s="7" t="str">
        <f>[1]患者概要【入力表】!E14</f>
        <v>20代</v>
      </c>
      <c r="C14" s="7" t="str">
        <f>[1]患者概要【入力表】!F14</f>
        <v>男性</v>
      </c>
      <c r="D14" s="8" t="str">
        <f>IF([1]患者概要【入力表】!B14="検疫所","-",IF([1]患者概要【入力表】!G14="仙台市","仙台市",[1]患者概要【入力表】!I14&amp;"保健所管内"))</f>
        <v>仙台市</v>
      </c>
      <c r="E14" s="9">
        <f>[1]患者概要【入力表】!AB14</f>
        <v>43922</v>
      </c>
      <c r="F14" s="7" t="str">
        <f>IF(OR([1]患者概要【入力表】!AK14=[1]マスタ!$H$4,[1]患者概要【入力表】!AK14=[1]マスタ!$H$5),"療養中",IF(OR([1]患者概要【入力表】!AK14=[1]マスタ!$H$6,[1]患者概要【入力表】!AK14=[1]マスタ!$H$7),"退院等",[1]患者概要【入力表】!AK14))</f>
        <v>退院等</v>
      </c>
      <c r="H14" s="1" t="str">
        <f>[1]患者概要【入力表】!B14</f>
        <v>仙台市</v>
      </c>
    </row>
    <row r="15" spans="1:147" ht="42" customHeight="1" x14ac:dyDescent="0.4">
      <c r="A15" s="6">
        <f>IF([1]患者概要【入力表】!B15="検疫所","-",[1]患者概要【入力表】!A15)</f>
        <v>12</v>
      </c>
      <c r="B15" s="7" t="str">
        <f>[1]患者概要【入力表】!E15</f>
        <v>40代</v>
      </c>
      <c r="C15" s="7" t="str">
        <f>[1]患者概要【入力表】!F15</f>
        <v>女性</v>
      </c>
      <c r="D15" s="8" t="str">
        <f>IF([1]患者概要【入力表】!B15="検疫所","-",IF([1]患者概要【入力表】!G15="仙台市","仙台市",[1]患者概要【入力表】!I15&amp;"保健所管内"))</f>
        <v>仙台市</v>
      </c>
      <c r="E15" s="9">
        <f>[1]患者概要【入力表】!AB15</f>
        <v>43923</v>
      </c>
      <c r="F15" s="7" t="str">
        <f>IF(OR([1]患者概要【入力表】!AK15=[1]マスタ!$H$4,[1]患者概要【入力表】!AK15=[1]マスタ!$H$5),"療養中",IF(OR([1]患者概要【入力表】!AK15=[1]マスタ!$H$6,[1]患者概要【入力表】!AK15=[1]マスタ!$H$7),"退院等",[1]患者概要【入力表】!AK15))</f>
        <v>退院等</v>
      </c>
      <c r="H15" s="1" t="str">
        <f>[1]患者概要【入力表】!B15</f>
        <v>仙台市</v>
      </c>
    </row>
    <row r="16" spans="1:147" ht="42" customHeight="1" x14ac:dyDescent="0.4">
      <c r="A16" s="6">
        <f>IF([1]患者概要【入力表】!B16="検疫所","-",[1]患者概要【入力表】!A16)</f>
        <v>13</v>
      </c>
      <c r="B16" s="7" t="str">
        <f>[1]患者概要【入力表】!E16</f>
        <v>40代</v>
      </c>
      <c r="C16" s="7" t="str">
        <f>[1]患者概要【入力表】!F16</f>
        <v>女性</v>
      </c>
      <c r="D16" s="8" t="str">
        <f>IF([1]患者概要【入力表】!B16="検疫所","-",IF([1]患者概要【入力表】!G16="仙台市","仙台市",[1]患者概要【入力表】!I16&amp;"保健所管内"))</f>
        <v>塩釜保健所管内</v>
      </c>
      <c r="E16" s="9">
        <f>[1]患者概要【入力表】!AB16</f>
        <v>43924</v>
      </c>
      <c r="F16" s="7" t="str">
        <f>IF(OR([1]患者概要【入力表】!AK16=[1]マスタ!$H$4,[1]患者概要【入力表】!AK16=[1]マスタ!$H$5),"療養中",IF(OR([1]患者概要【入力表】!AK16=[1]マスタ!$H$6,[1]患者概要【入力表】!AK16=[1]マスタ!$H$7),"退院等",[1]患者概要【入力表】!AK16))</f>
        <v>退院等</v>
      </c>
      <c r="H16" s="1" t="str">
        <f>[1]患者概要【入力表】!B16</f>
        <v>宮城県</v>
      </c>
    </row>
    <row r="17" spans="1:8" ht="42" customHeight="1" x14ac:dyDescent="0.4">
      <c r="A17" s="6">
        <f>IF([1]患者概要【入力表】!B17="検疫所","-",[1]患者概要【入力表】!A17)</f>
        <v>14</v>
      </c>
      <c r="B17" s="7" t="str">
        <f>[1]患者概要【入力表】!E17</f>
        <v>20代</v>
      </c>
      <c r="C17" s="7" t="str">
        <f>[1]患者概要【入力表】!F17</f>
        <v>男性</v>
      </c>
      <c r="D17" s="8" t="str">
        <f>IF([1]患者概要【入力表】!B17="検疫所","-",IF([1]患者概要【入力表】!G17="仙台市","仙台市",[1]患者概要【入力表】!I17&amp;"保健所管内"))</f>
        <v>仙台市</v>
      </c>
      <c r="E17" s="9">
        <f>[1]患者概要【入力表】!AB17</f>
        <v>43924</v>
      </c>
      <c r="F17" s="7" t="str">
        <f>IF(OR([1]患者概要【入力表】!AK17=[1]マスタ!$H$4,[1]患者概要【入力表】!AK17=[1]マスタ!$H$5),"療養中",IF(OR([1]患者概要【入力表】!AK17=[1]マスタ!$H$6,[1]患者概要【入力表】!AK17=[1]マスタ!$H$7),"退院等",[1]患者概要【入力表】!AK17))</f>
        <v>退院等</v>
      </c>
      <c r="H17" s="1" t="str">
        <f>[1]患者概要【入力表】!B17</f>
        <v>仙台市</v>
      </c>
    </row>
    <row r="18" spans="1:8" ht="42" customHeight="1" x14ac:dyDescent="0.4">
      <c r="A18" s="6">
        <f>IF([1]患者概要【入力表】!B18="検疫所","-",[1]患者概要【入力表】!A18)</f>
        <v>15</v>
      </c>
      <c r="B18" s="7" t="str">
        <f>[1]患者概要【入力表】!E18</f>
        <v>20代</v>
      </c>
      <c r="C18" s="7" t="str">
        <f>[1]患者概要【入力表】!F18</f>
        <v>女性</v>
      </c>
      <c r="D18" s="8" t="str">
        <f>IF([1]患者概要【入力表】!B18="検疫所","-",IF([1]患者概要【入力表】!G18="仙台市","仙台市",[1]患者概要【入力表】!I18&amp;"保健所管内"))</f>
        <v>仙台市</v>
      </c>
      <c r="E18" s="9">
        <f>[1]患者概要【入力表】!AB18</f>
        <v>43924</v>
      </c>
      <c r="F18" s="7" t="str">
        <f>IF(OR([1]患者概要【入力表】!AK18=[1]マスタ!$H$4,[1]患者概要【入力表】!AK18=[1]マスタ!$H$5),"療養中",IF(OR([1]患者概要【入力表】!AK18=[1]マスタ!$H$6,[1]患者概要【入力表】!AK18=[1]マスタ!$H$7),"退院等",[1]患者概要【入力表】!AK18))</f>
        <v>退院等</v>
      </c>
      <c r="H18" s="1" t="str">
        <f>[1]患者概要【入力表】!B18</f>
        <v>仙台市</v>
      </c>
    </row>
    <row r="19" spans="1:8" ht="42" customHeight="1" x14ac:dyDescent="0.4">
      <c r="A19" s="6">
        <f>IF([1]患者概要【入力表】!B19="検疫所","-",[1]患者概要【入力表】!A19)</f>
        <v>16</v>
      </c>
      <c r="B19" s="7" t="str">
        <f>[1]患者概要【入力表】!E19</f>
        <v>20代</v>
      </c>
      <c r="C19" s="7" t="str">
        <f>[1]患者概要【入力表】!F19</f>
        <v>男性</v>
      </c>
      <c r="D19" s="8" t="str">
        <f>IF([1]患者概要【入力表】!B19="検疫所","-",IF([1]患者概要【入力表】!G19="仙台市","仙台市",[1]患者概要【入力表】!I19&amp;"保健所管内"))</f>
        <v>仙台市</v>
      </c>
      <c r="E19" s="9">
        <f>[1]患者概要【入力表】!AB19</f>
        <v>43924</v>
      </c>
      <c r="F19" s="7" t="str">
        <f>IF(OR([1]患者概要【入力表】!AK19=[1]マスタ!$H$4,[1]患者概要【入力表】!AK19=[1]マスタ!$H$5),"療養中",IF(OR([1]患者概要【入力表】!AK19=[1]マスタ!$H$6,[1]患者概要【入力表】!AK19=[1]マスタ!$H$7),"退院等",[1]患者概要【入力表】!AK19))</f>
        <v>退院等</v>
      </c>
      <c r="H19" s="1" t="str">
        <f>[1]患者概要【入力表】!B19</f>
        <v>仙台市</v>
      </c>
    </row>
    <row r="20" spans="1:8" ht="42" customHeight="1" x14ac:dyDescent="0.4">
      <c r="A20" s="6">
        <f>IF([1]患者概要【入力表】!B20="検疫所","-",[1]患者概要【入力表】!A20)</f>
        <v>17</v>
      </c>
      <c r="B20" s="7" t="str">
        <f>[1]患者概要【入力表】!E20</f>
        <v>20代</v>
      </c>
      <c r="C20" s="7" t="str">
        <f>[1]患者概要【入力表】!F20</f>
        <v>男性</v>
      </c>
      <c r="D20" s="8" t="str">
        <f>IF([1]患者概要【入力表】!B20="検疫所","-",IF([1]患者概要【入力表】!G20="仙台市","仙台市",[1]患者概要【入力表】!I20&amp;"保健所管内"))</f>
        <v>仙台市</v>
      </c>
      <c r="E20" s="9">
        <f>[1]患者概要【入力表】!AB20</f>
        <v>43924</v>
      </c>
      <c r="F20" s="7" t="str">
        <f>IF(OR([1]患者概要【入力表】!AK20=[1]マスタ!$H$4,[1]患者概要【入力表】!AK20=[1]マスタ!$H$5),"療養中",IF(OR([1]患者概要【入力表】!AK20=[1]マスタ!$H$6,[1]患者概要【入力表】!AK20=[1]マスタ!$H$7),"退院等",[1]患者概要【入力表】!AK20))</f>
        <v>退院等</v>
      </c>
      <c r="H20" s="1" t="str">
        <f>[1]患者概要【入力表】!B20</f>
        <v>仙台市</v>
      </c>
    </row>
    <row r="21" spans="1:8" ht="42" customHeight="1" x14ac:dyDescent="0.4">
      <c r="A21" s="6">
        <f>IF([1]患者概要【入力表】!B21="検疫所","-",[1]患者概要【入力表】!A21)</f>
        <v>18</v>
      </c>
      <c r="B21" s="7" t="str">
        <f>[1]患者概要【入力表】!E21</f>
        <v>20代</v>
      </c>
      <c r="C21" s="7" t="str">
        <f>[1]患者概要【入力表】!F21</f>
        <v>男性</v>
      </c>
      <c r="D21" s="8" t="str">
        <f>IF([1]患者概要【入力表】!B21="検疫所","-",IF([1]患者概要【入力表】!G21="仙台市","仙台市",[1]患者概要【入力表】!I21&amp;"保健所管内"))</f>
        <v>仙台市</v>
      </c>
      <c r="E21" s="9">
        <f>[1]患者概要【入力表】!AB21</f>
        <v>43924</v>
      </c>
      <c r="F21" s="7" t="str">
        <f>IF(OR([1]患者概要【入力表】!AK21=[1]マスタ!$H$4,[1]患者概要【入力表】!AK21=[1]マスタ!$H$5),"療養中",IF(OR([1]患者概要【入力表】!AK21=[1]マスタ!$H$6,[1]患者概要【入力表】!AK21=[1]マスタ!$H$7),"退院等",[1]患者概要【入力表】!AK21))</f>
        <v>退院等</v>
      </c>
      <c r="H21" s="1" t="str">
        <f>[1]患者概要【入力表】!B21</f>
        <v>仙台市</v>
      </c>
    </row>
    <row r="22" spans="1:8" ht="42" customHeight="1" x14ac:dyDescent="0.4">
      <c r="A22" s="6">
        <f>IF([1]患者概要【入力表】!B22="検疫所","-",[1]患者概要【入力表】!A22)</f>
        <v>19</v>
      </c>
      <c r="B22" s="7" t="str">
        <f>[1]患者概要【入力表】!E22</f>
        <v>60代</v>
      </c>
      <c r="C22" s="7" t="str">
        <f>[1]患者概要【入力表】!F22</f>
        <v>男性</v>
      </c>
      <c r="D22" s="8" t="str">
        <f>IF([1]患者概要【入力表】!B22="検疫所","-",IF([1]患者概要【入力表】!G22="仙台市","仙台市",[1]患者概要【入力表】!I22&amp;"保健所管内"))</f>
        <v>仙台市</v>
      </c>
      <c r="E22" s="9">
        <f>[1]患者概要【入力表】!AB22</f>
        <v>43925</v>
      </c>
      <c r="F22" s="7" t="str">
        <f>IF(OR([1]患者概要【入力表】!AK22=[1]マスタ!$H$4,[1]患者概要【入力表】!AK22=[1]マスタ!$H$5),"療養中",IF(OR([1]患者概要【入力表】!AK22=[1]マスタ!$H$6,[1]患者概要【入力表】!AK22=[1]マスタ!$H$7),"退院等",[1]患者概要【入力表】!AK22))</f>
        <v>退院等</v>
      </c>
      <c r="H22" s="1" t="str">
        <f>[1]患者概要【入力表】!B22</f>
        <v>仙台市</v>
      </c>
    </row>
    <row r="23" spans="1:8" ht="42" customHeight="1" x14ac:dyDescent="0.4">
      <c r="A23" s="6">
        <f>IF([1]患者概要【入力表】!B23="検疫所","-",[1]患者概要【入力表】!A23)</f>
        <v>20</v>
      </c>
      <c r="B23" s="7" t="str">
        <f>[1]患者概要【入力表】!E23</f>
        <v>50代</v>
      </c>
      <c r="C23" s="7" t="str">
        <f>[1]患者概要【入力表】!F23</f>
        <v>男性</v>
      </c>
      <c r="D23" s="8" t="str">
        <f>IF([1]患者概要【入力表】!B23="検疫所","-",IF([1]患者概要【入力表】!G23="仙台市","仙台市",[1]患者概要【入力表】!I23&amp;"保健所管内"))</f>
        <v>仙台市</v>
      </c>
      <c r="E23" s="9">
        <f>[1]患者概要【入力表】!AB23</f>
        <v>43925</v>
      </c>
      <c r="F23" s="7" t="str">
        <f>IF(OR([1]患者概要【入力表】!AK23=[1]マスタ!$H$4,[1]患者概要【入力表】!AK23=[1]マスタ!$H$5),"療養中",IF(OR([1]患者概要【入力表】!AK23=[1]マスタ!$H$6,[1]患者概要【入力表】!AK23=[1]マスタ!$H$7),"退院等",[1]患者概要【入力表】!AK23))</f>
        <v>退院等</v>
      </c>
      <c r="H23" s="1" t="str">
        <f>[1]患者概要【入力表】!B23</f>
        <v>仙台市</v>
      </c>
    </row>
    <row r="24" spans="1:8" ht="42" customHeight="1" x14ac:dyDescent="0.4">
      <c r="A24" s="6">
        <f>IF([1]患者概要【入力表】!B24="検疫所","-",[1]患者概要【入力表】!A24)</f>
        <v>21</v>
      </c>
      <c r="B24" s="7" t="str">
        <f>[1]患者概要【入力表】!E24</f>
        <v>40代</v>
      </c>
      <c r="C24" s="7" t="str">
        <f>[1]患者概要【入力表】!F24</f>
        <v>男性</v>
      </c>
      <c r="D24" s="8" t="str">
        <f>IF([1]患者概要【入力表】!B24="検疫所","-",IF([1]患者概要【入力表】!G24="仙台市","仙台市",[1]患者概要【入力表】!I24&amp;"保健所管内"))</f>
        <v>気仙沼保健所管内</v>
      </c>
      <c r="E24" s="9">
        <f>[1]患者概要【入力表】!AB24</f>
        <v>43926</v>
      </c>
      <c r="F24" s="7" t="str">
        <f>IF(OR([1]患者概要【入力表】!AK24=[1]マスタ!$H$4,[1]患者概要【入力表】!AK24=[1]マスタ!$H$5),"療養中",IF(OR([1]患者概要【入力表】!AK24=[1]マスタ!$H$6,[1]患者概要【入力表】!AK24=[1]マスタ!$H$7),"退院等",[1]患者概要【入力表】!AK24))</f>
        <v>退院等</v>
      </c>
      <c r="H24" s="1" t="str">
        <f>[1]患者概要【入力表】!B24</f>
        <v>宮城県</v>
      </c>
    </row>
    <row r="25" spans="1:8" ht="42" customHeight="1" x14ac:dyDescent="0.4">
      <c r="A25" s="6">
        <f>IF([1]患者概要【入力表】!B25="検疫所","-",[1]患者概要【入力表】!A25)</f>
        <v>22</v>
      </c>
      <c r="B25" s="7" t="str">
        <f>[1]患者概要【入力表】!E25</f>
        <v>50代</v>
      </c>
      <c r="C25" s="7" t="str">
        <f>[1]患者概要【入力表】!F25</f>
        <v>女性</v>
      </c>
      <c r="D25" s="8" t="str">
        <f>IF([1]患者概要【入力表】!B25="検疫所","-",IF([1]患者概要【入力表】!G25="仙台市","仙台市",[1]患者概要【入力表】!I25&amp;"保健所管内"))</f>
        <v>仙台市</v>
      </c>
      <c r="E25" s="9">
        <f>[1]患者概要【入力表】!AB25</f>
        <v>43926</v>
      </c>
      <c r="F25" s="7" t="str">
        <f>IF(OR([1]患者概要【入力表】!AK25=[1]マスタ!$H$4,[1]患者概要【入力表】!AK25=[1]マスタ!$H$5),"療養中",IF(OR([1]患者概要【入力表】!AK25=[1]マスタ!$H$6,[1]患者概要【入力表】!AK25=[1]マスタ!$H$7),"退院等",[1]患者概要【入力表】!AK25))</f>
        <v>退院等</v>
      </c>
      <c r="H25" s="1" t="str">
        <f>[1]患者概要【入力表】!B25</f>
        <v>仙台市</v>
      </c>
    </row>
    <row r="26" spans="1:8" ht="42" customHeight="1" x14ac:dyDescent="0.4">
      <c r="A26" s="6">
        <f>IF([1]患者概要【入力表】!B26="検疫所","-",[1]患者概要【入力表】!A26)</f>
        <v>23</v>
      </c>
      <c r="B26" s="7" t="str">
        <f>[1]患者概要【入力表】!E26</f>
        <v>20代</v>
      </c>
      <c r="C26" s="7" t="str">
        <f>[1]患者概要【入力表】!F26</f>
        <v>男性</v>
      </c>
      <c r="D26" s="8" t="str">
        <f>IF([1]患者概要【入力表】!B26="検疫所","-",IF([1]患者概要【入力表】!G26="仙台市","仙台市",[1]患者概要【入力表】!I26&amp;"保健所管内"))</f>
        <v>仙台市</v>
      </c>
      <c r="E26" s="9">
        <f>[1]患者概要【入力表】!AB26</f>
        <v>43926</v>
      </c>
      <c r="F26" s="7" t="str">
        <f>IF(OR([1]患者概要【入力表】!AK26=[1]マスタ!$H$4,[1]患者概要【入力表】!AK26=[1]マスタ!$H$5),"療養中",IF(OR([1]患者概要【入力表】!AK26=[1]マスタ!$H$6,[1]患者概要【入力表】!AK26=[1]マスタ!$H$7),"退院等",[1]患者概要【入力表】!AK26))</f>
        <v>退院等</v>
      </c>
      <c r="H26" s="1" t="str">
        <f>[1]患者概要【入力表】!B26</f>
        <v>仙台市</v>
      </c>
    </row>
    <row r="27" spans="1:8" ht="42" customHeight="1" x14ac:dyDescent="0.4">
      <c r="A27" s="6">
        <f>IF([1]患者概要【入力表】!B27="検疫所","-",[1]患者概要【入力表】!A27)</f>
        <v>24</v>
      </c>
      <c r="B27" s="7" t="str">
        <f>[1]患者概要【入力表】!E27</f>
        <v>30代</v>
      </c>
      <c r="C27" s="7" t="str">
        <f>[1]患者概要【入力表】!F27</f>
        <v>男性</v>
      </c>
      <c r="D27" s="8" t="str">
        <f>IF([1]患者概要【入力表】!B27="検疫所","-",IF([1]患者概要【入力表】!G27="仙台市","仙台市",[1]患者概要【入力表】!I27&amp;"保健所管内"))</f>
        <v>仙台市</v>
      </c>
      <c r="E27" s="9">
        <f>[1]患者概要【入力表】!AB27</f>
        <v>43927</v>
      </c>
      <c r="F27" s="7" t="str">
        <f>IF(OR([1]患者概要【入力表】!AK27=[1]マスタ!$H$4,[1]患者概要【入力表】!AK27=[1]マスタ!$H$5),"療養中",IF(OR([1]患者概要【入力表】!AK27=[1]マスタ!$H$6,[1]患者概要【入力表】!AK27=[1]マスタ!$H$7),"退院等",[1]患者概要【入力表】!AK27))</f>
        <v>退院等</v>
      </c>
      <c r="H27" s="1" t="str">
        <f>[1]患者概要【入力表】!B27</f>
        <v>仙台市</v>
      </c>
    </row>
    <row r="28" spans="1:8" ht="42" customHeight="1" x14ac:dyDescent="0.4">
      <c r="A28" s="6">
        <f>IF([1]患者概要【入力表】!B28="検疫所","-",[1]患者概要【入力表】!A28)</f>
        <v>25</v>
      </c>
      <c r="B28" s="7" t="str">
        <f>[1]患者概要【入力表】!E28</f>
        <v>30代</v>
      </c>
      <c r="C28" s="7" t="str">
        <f>[1]患者概要【入力表】!F28</f>
        <v>男性</v>
      </c>
      <c r="D28" s="8" t="str">
        <f>IF([1]患者概要【入力表】!B28="検疫所","-",IF([1]患者概要【入力表】!G28="仙台市","仙台市",[1]患者概要【入力表】!I28&amp;"保健所管内"))</f>
        <v>仙台市</v>
      </c>
      <c r="E28" s="9">
        <f>[1]患者概要【入力表】!AB28</f>
        <v>43927</v>
      </c>
      <c r="F28" s="7" t="str">
        <f>IF(OR([1]患者概要【入力表】!AK28=[1]マスタ!$H$4,[1]患者概要【入力表】!AK28=[1]マスタ!$H$5),"療養中",IF(OR([1]患者概要【入力表】!AK28=[1]マスタ!$H$6,[1]患者概要【入力表】!AK28=[1]マスタ!$H$7),"退院等",[1]患者概要【入力表】!AK28))</f>
        <v>退院等</v>
      </c>
      <c r="H28" s="1" t="str">
        <f>[1]患者概要【入力表】!B28</f>
        <v>仙台市</v>
      </c>
    </row>
    <row r="29" spans="1:8" ht="42" customHeight="1" x14ac:dyDescent="0.4">
      <c r="A29" s="6">
        <f>IF([1]患者概要【入力表】!B29="検疫所","-",[1]患者概要【入力表】!A29)</f>
        <v>26</v>
      </c>
      <c r="B29" s="7" t="str">
        <f>[1]患者概要【入力表】!E29</f>
        <v>40代</v>
      </c>
      <c r="C29" s="7" t="str">
        <f>[1]患者概要【入力表】!F29</f>
        <v>女性</v>
      </c>
      <c r="D29" s="8" t="str">
        <f>IF([1]患者概要【入力表】!B29="検疫所","-",IF([1]患者概要【入力表】!G29="仙台市","仙台市",[1]患者概要【入力表】!I29&amp;"保健所管内"))</f>
        <v>仙台市</v>
      </c>
      <c r="E29" s="9">
        <f>[1]患者概要【入力表】!AB29</f>
        <v>43927</v>
      </c>
      <c r="F29" s="7" t="str">
        <f>IF(OR([1]患者概要【入力表】!AK29=[1]マスタ!$H$4,[1]患者概要【入力表】!AK29=[1]マスタ!$H$5),"療養中",IF(OR([1]患者概要【入力表】!AK29=[1]マスタ!$H$6,[1]患者概要【入力表】!AK29=[1]マスタ!$H$7),"退院等",[1]患者概要【入力表】!AK29))</f>
        <v>退院等</v>
      </c>
      <c r="H29" s="1" t="str">
        <f>[1]患者概要【入力表】!B29</f>
        <v>仙台市</v>
      </c>
    </row>
    <row r="30" spans="1:8" ht="42" customHeight="1" x14ac:dyDescent="0.4">
      <c r="A30" s="6">
        <f>IF([1]患者概要【入力表】!B30="検疫所","-",[1]患者概要【入力表】!A30)</f>
        <v>27</v>
      </c>
      <c r="B30" s="7" t="str">
        <f>[1]患者概要【入力表】!E30</f>
        <v>10代</v>
      </c>
      <c r="C30" s="7" t="str">
        <f>[1]患者概要【入力表】!F30</f>
        <v>女性</v>
      </c>
      <c r="D30" s="8" t="str">
        <f>IF([1]患者概要【入力表】!B30="検疫所","-",IF([1]患者概要【入力表】!G30="仙台市","仙台市",[1]患者概要【入力表】!I30&amp;"保健所管内"))</f>
        <v>塩釜保健所管内</v>
      </c>
      <c r="E30" s="9">
        <f>[1]患者概要【入力表】!AB30</f>
        <v>43928</v>
      </c>
      <c r="F30" s="7" t="str">
        <f>IF(OR([1]患者概要【入力表】!AK30=[1]マスタ!$H$4,[1]患者概要【入力表】!AK30=[1]マスタ!$H$5),"療養中",IF(OR([1]患者概要【入力表】!AK30=[1]マスタ!$H$6,[1]患者概要【入力表】!AK30=[1]マスタ!$H$7),"退院等",[1]患者概要【入力表】!AK30))</f>
        <v>退院等</v>
      </c>
      <c r="H30" s="1" t="str">
        <f>[1]患者概要【入力表】!B30</f>
        <v>宮城県</v>
      </c>
    </row>
    <row r="31" spans="1:8" ht="42" customHeight="1" x14ac:dyDescent="0.4">
      <c r="A31" s="6">
        <f>IF([1]患者概要【入力表】!B31="検疫所","-",[1]患者概要【入力表】!A31)</f>
        <v>28</v>
      </c>
      <c r="B31" s="7" t="str">
        <f>[1]患者概要【入力表】!E31</f>
        <v>50代</v>
      </c>
      <c r="C31" s="7" t="str">
        <f>[1]患者概要【入力表】!F31</f>
        <v>男性</v>
      </c>
      <c r="D31" s="8" t="str">
        <f>IF([1]患者概要【入力表】!B31="検疫所","-",IF([1]患者概要【入力表】!G31="仙台市","仙台市",[1]患者概要【入力表】!I31&amp;"保健所管内"))</f>
        <v>塩釜保健所管内</v>
      </c>
      <c r="E31" s="9">
        <f>[1]患者概要【入力表】!AB31</f>
        <v>43928</v>
      </c>
      <c r="F31" s="7" t="str">
        <f>IF(OR([1]患者概要【入力表】!AK31=[1]マスタ!$H$4,[1]患者概要【入力表】!AK31=[1]マスタ!$H$5),"療養中",IF(OR([1]患者概要【入力表】!AK31=[1]マスタ!$H$6,[1]患者概要【入力表】!AK31=[1]マスタ!$H$7),"退院等",[1]患者概要【入力表】!AK31))</f>
        <v>退院等</v>
      </c>
      <c r="H31" s="1" t="str">
        <f>[1]患者概要【入力表】!B31</f>
        <v>宮城県</v>
      </c>
    </row>
    <row r="32" spans="1:8" ht="42" customHeight="1" x14ac:dyDescent="0.4">
      <c r="A32" s="6">
        <f>IF([1]患者概要【入力表】!B32="検疫所","-",[1]患者概要【入力表】!A32)</f>
        <v>29</v>
      </c>
      <c r="B32" s="7" t="str">
        <f>[1]患者概要【入力表】!E32</f>
        <v>20代</v>
      </c>
      <c r="C32" s="7" t="str">
        <f>[1]患者概要【入力表】!F32</f>
        <v>女性</v>
      </c>
      <c r="D32" s="8" t="str">
        <f>IF([1]患者概要【入力表】!B32="検疫所","-",IF([1]患者概要【入力表】!G32="仙台市","仙台市",[1]患者概要【入力表】!I32&amp;"保健所管内"))</f>
        <v>仙台市</v>
      </c>
      <c r="E32" s="9">
        <f>[1]患者概要【入力表】!AB32</f>
        <v>43928</v>
      </c>
      <c r="F32" s="7" t="str">
        <f>IF(OR([1]患者概要【入力表】!AK32=[1]マスタ!$H$4,[1]患者概要【入力表】!AK32=[1]マスタ!$H$5),"療養中",IF(OR([1]患者概要【入力表】!AK32=[1]マスタ!$H$6,[1]患者概要【入力表】!AK32=[1]マスタ!$H$7),"退院等",[1]患者概要【入力表】!AK32))</f>
        <v>退院等</v>
      </c>
      <c r="H32" s="1" t="str">
        <f>[1]患者概要【入力表】!B32</f>
        <v>仙台市</v>
      </c>
    </row>
    <row r="33" spans="1:8" ht="42" customHeight="1" x14ac:dyDescent="0.4">
      <c r="A33" s="6">
        <f>IF([1]患者概要【入力表】!B33="検疫所","-",[1]患者概要【入力表】!A33)</f>
        <v>30</v>
      </c>
      <c r="B33" s="7" t="str">
        <f>[1]患者概要【入力表】!E33</f>
        <v>30代</v>
      </c>
      <c r="C33" s="7" t="str">
        <f>[1]患者概要【入力表】!F33</f>
        <v>男性</v>
      </c>
      <c r="D33" s="8" t="str">
        <f>IF([1]患者概要【入力表】!B33="検疫所","-",IF([1]患者概要【入力表】!G33="仙台市","仙台市",[1]患者概要【入力表】!I33&amp;"保健所管内"))</f>
        <v>仙台市</v>
      </c>
      <c r="E33" s="9">
        <f>[1]患者概要【入力表】!AB33</f>
        <v>43928</v>
      </c>
      <c r="F33" s="7" t="str">
        <f>IF(OR([1]患者概要【入力表】!AK33=[1]マスタ!$H$4,[1]患者概要【入力表】!AK33=[1]マスタ!$H$5),"療養中",IF(OR([1]患者概要【入力表】!AK33=[1]マスタ!$H$6,[1]患者概要【入力表】!AK33=[1]マスタ!$H$7),"退院等",[1]患者概要【入力表】!AK33))</f>
        <v>退院等</v>
      </c>
      <c r="H33" s="1" t="str">
        <f>[1]患者概要【入力表】!B33</f>
        <v>仙台市</v>
      </c>
    </row>
    <row r="34" spans="1:8" ht="42" customHeight="1" x14ac:dyDescent="0.4">
      <c r="A34" s="6">
        <f>IF([1]患者概要【入力表】!B34="検疫所","-",[1]患者概要【入力表】!A34)</f>
        <v>31</v>
      </c>
      <c r="B34" s="7" t="str">
        <f>[1]患者概要【入力表】!E34</f>
        <v>20代</v>
      </c>
      <c r="C34" s="7" t="str">
        <f>[1]患者概要【入力表】!F34</f>
        <v>女性</v>
      </c>
      <c r="D34" s="8" t="str">
        <f>IF([1]患者概要【入力表】!B34="検疫所","-",IF([1]患者概要【入力表】!G34="仙台市","仙台市",[1]患者概要【入力表】!I34&amp;"保健所管内"))</f>
        <v>仙台市</v>
      </c>
      <c r="E34" s="9">
        <f>[1]患者概要【入力表】!AB34</f>
        <v>43928</v>
      </c>
      <c r="F34" s="7" t="str">
        <f>IF(OR([1]患者概要【入力表】!AK34=[1]マスタ!$H$4,[1]患者概要【入力表】!AK34=[1]マスタ!$H$5),"療養中",IF(OR([1]患者概要【入力表】!AK34=[1]マスタ!$H$6,[1]患者概要【入力表】!AK34=[1]マスタ!$H$7),"退院等",[1]患者概要【入力表】!AK34))</f>
        <v>退院等</v>
      </c>
      <c r="H34" s="1" t="str">
        <f>[1]患者概要【入力表】!B34</f>
        <v>仙台市</v>
      </c>
    </row>
    <row r="35" spans="1:8" ht="42" customHeight="1" x14ac:dyDescent="0.4">
      <c r="A35" s="6">
        <f>IF([1]患者概要【入力表】!B35="検疫所","-",[1]患者概要【入力表】!A35)</f>
        <v>32</v>
      </c>
      <c r="B35" s="7" t="str">
        <f>[1]患者概要【入力表】!E35</f>
        <v>30代</v>
      </c>
      <c r="C35" s="7" t="str">
        <f>[1]患者概要【入力表】!F35</f>
        <v>男性</v>
      </c>
      <c r="D35" s="8" t="str">
        <f>IF([1]患者概要【入力表】!B35="検疫所","-",IF([1]患者概要【入力表】!G35="仙台市","仙台市",[1]患者概要【入力表】!I35&amp;"保健所管内"))</f>
        <v>県外保健所管内</v>
      </c>
      <c r="E35" s="9">
        <f>[1]患者概要【入力表】!AB35</f>
        <v>43928</v>
      </c>
      <c r="F35" s="7" t="str">
        <f>IF(OR([1]患者概要【入力表】!AK35=[1]マスタ!$H$4,[1]患者概要【入力表】!AK35=[1]マスタ!$H$5),"療養中",IF(OR([1]患者概要【入力表】!AK35=[1]マスタ!$H$6,[1]患者概要【入力表】!AK35=[1]マスタ!$H$7),"退院等",[1]患者概要【入力表】!AK35))</f>
        <v>退院等</v>
      </c>
      <c r="H35" s="1" t="str">
        <f>[1]患者概要【入力表】!B35</f>
        <v>仙台市</v>
      </c>
    </row>
    <row r="36" spans="1:8" ht="42" customHeight="1" x14ac:dyDescent="0.4">
      <c r="A36" s="6">
        <f>IF([1]患者概要【入力表】!B36="検疫所","-",[1]患者概要【入力表】!A36)</f>
        <v>33</v>
      </c>
      <c r="B36" s="7" t="str">
        <f>[1]患者概要【入力表】!E36</f>
        <v>40代</v>
      </c>
      <c r="C36" s="7" t="str">
        <f>[1]患者概要【入力表】!F36</f>
        <v>男性</v>
      </c>
      <c r="D36" s="8" t="str">
        <f>IF([1]患者概要【入力表】!B36="検疫所","-",IF([1]患者概要【入力表】!G36="仙台市","仙台市",[1]患者概要【入力表】!I36&amp;"保健所管内"))</f>
        <v>大崎保健所管内</v>
      </c>
      <c r="E36" s="9">
        <f>[1]患者概要【入力表】!AB36</f>
        <v>43929</v>
      </c>
      <c r="F36" s="7" t="str">
        <f>IF(OR([1]患者概要【入力表】!AK36=[1]マスタ!$H$4,[1]患者概要【入力表】!AK36=[1]マスタ!$H$5),"療養中",IF(OR([1]患者概要【入力表】!AK36=[1]マスタ!$H$6,[1]患者概要【入力表】!AK36=[1]マスタ!$H$7),"退院等",[1]患者概要【入力表】!AK36))</f>
        <v>退院等</v>
      </c>
      <c r="H36" s="1" t="str">
        <f>[1]患者概要【入力表】!B36</f>
        <v>宮城県</v>
      </c>
    </row>
    <row r="37" spans="1:8" ht="42" customHeight="1" x14ac:dyDescent="0.4">
      <c r="A37" s="6">
        <f>IF([1]患者概要【入力表】!B37="検疫所","-",[1]患者概要【入力表】!A37)</f>
        <v>34</v>
      </c>
      <c r="B37" s="7" t="str">
        <f>[1]患者概要【入力表】!E37</f>
        <v>30代</v>
      </c>
      <c r="C37" s="7" t="str">
        <f>[1]患者概要【入力表】!F37</f>
        <v>男性</v>
      </c>
      <c r="D37" s="8" t="str">
        <f>IF([1]患者概要【入力表】!B37="検疫所","-",IF([1]患者概要【入力表】!G37="仙台市","仙台市",[1]患者概要【入力表】!I37&amp;"保健所管内"))</f>
        <v>仙台市</v>
      </c>
      <c r="E37" s="9">
        <f>[1]患者概要【入力表】!AB37</f>
        <v>43929</v>
      </c>
      <c r="F37" s="7" t="str">
        <f>IF(OR([1]患者概要【入力表】!AK37=[1]マスタ!$H$4,[1]患者概要【入力表】!AK37=[1]マスタ!$H$5),"療養中",IF(OR([1]患者概要【入力表】!AK37=[1]マスタ!$H$6,[1]患者概要【入力表】!AK37=[1]マスタ!$H$7),"退院等",[1]患者概要【入力表】!AK37))</f>
        <v>退院等</v>
      </c>
      <c r="H37" s="1" t="str">
        <f>[1]患者概要【入力表】!B37</f>
        <v>仙台市</v>
      </c>
    </row>
    <row r="38" spans="1:8" ht="42" customHeight="1" x14ac:dyDescent="0.4">
      <c r="A38" s="6">
        <f>IF([1]患者概要【入力表】!B38="検疫所","-",[1]患者概要【入力表】!A38)</f>
        <v>35</v>
      </c>
      <c r="B38" s="7" t="str">
        <f>[1]患者概要【入力表】!E38</f>
        <v>30代</v>
      </c>
      <c r="C38" s="7" t="str">
        <f>[1]患者概要【入力表】!F38</f>
        <v>男性</v>
      </c>
      <c r="D38" s="8" t="str">
        <f>IF([1]患者概要【入力表】!B38="検疫所","-",IF([1]患者概要【入力表】!G38="仙台市","仙台市",[1]患者概要【入力表】!I38&amp;"保健所管内"))</f>
        <v>塩釜保健所管内</v>
      </c>
      <c r="E38" s="9">
        <f>[1]患者概要【入力表】!AB38</f>
        <v>43930</v>
      </c>
      <c r="F38" s="7" t="str">
        <f>IF(OR([1]患者概要【入力表】!AK38=[1]マスタ!$H$4,[1]患者概要【入力表】!AK38=[1]マスタ!$H$5),"療養中",IF(OR([1]患者概要【入力表】!AK38=[1]マスタ!$H$6,[1]患者概要【入力表】!AK38=[1]マスタ!$H$7),"退院等",[1]患者概要【入力表】!AK38))</f>
        <v>退院等</v>
      </c>
      <c r="H38" s="1" t="str">
        <f>[1]患者概要【入力表】!B38</f>
        <v>宮城県</v>
      </c>
    </row>
    <row r="39" spans="1:8" ht="42" customHeight="1" x14ac:dyDescent="0.4">
      <c r="A39" s="6">
        <f>IF([1]患者概要【入力表】!B39="検疫所","-",[1]患者概要【入力表】!A39)</f>
        <v>36</v>
      </c>
      <c r="B39" s="7" t="str">
        <f>[1]患者概要【入力表】!E39</f>
        <v>50代</v>
      </c>
      <c r="C39" s="7" t="str">
        <f>[1]患者概要【入力表】!F39</f>
        <v>男性</v>
      </c>
      <c r="D39" s="8" t="str">
        <f>IF([1]患者概要【入力表】!B39="検疫所","-",IF([1]患者概要【入力表】!G39="仙台市","仙台市",[1]患者概要【入力表】!I39&amp;"保健所管内"))</f>
        <v>仙台市</v>
      </c>
      <c r="E39" s="9">
        <f>[1]患者概要【入力表】!AB39</f>
        <v>43930</v>
      </c>
      <c r="F39" s="7" t="str">
        <f>IF(OR([1]患者概要【入力表】!AK39=[1]マスタ!$H$4,[1]患者概要【入力表】!AK39=[1]マスタ!$H$5),"療養中",IF(OR([1]患者概要【入力表】!AK39=[1]マスタ!$H$6,[1]患者概要【入力表】!AK39=[1]マスタ!$H$7),"退院等",[1]患者概要【入力表】!AK39))</f>
        <v>退院等</v>
      </c>
      <c r="H39" s="1" t="str">
        <f>[1]患者概要【入力表】!B39</f>
        <v>仙台市</v>
      </c>
    </row>
    <row r="40" spans="1:8" ht="42" customHeight="1" x14ac:dyDescent="0.4">
      <c r="A40" s="6">
        <f>IF([1]患者概要【入力表】!B40="検疫所","-",[1]患者概要【入力表】!A40)</f>
        <v>37</v>
      </c>
      <c r="B40" s="7" t="str">
        <f>[1]患者概要【入力表】!E40</f>
        <v>40代</v>
      </c>
      <c r="C40" s="7" t="str">
        <f>[1]患者概要【入力表】!F40</f>
        <v>男性</v>
      </c>
      <c r="D40" s="8" t="str">
        <f>IF([1]患者概要【入力表】!B40="検疫所","-",IF([1]患者概要【入力表】!G40="仙台市","仙台市",[1]患者概要【入力表】!I40&amp;"保健所管内"))</f>
        <v>仙台市</v>
      </c>
      <c r="E40" s="9">
        <f>[1]患者概要【入力表】!AB40</f>
        <v>43931</v>
      </c>
      <c r="F40" s="7" t="str">
        <f>IF(OR([1]患者概要【入力表】!AK40=[1]マスタ!$H$4,[1]患者概要【入力表】!AK40=[1]マスタ!$H$5),"療養中",IF(OR([1]患者概要【入力表】!AK40=[1]マスタ!$H$6,[1]患者概要【入力表】!AK40=[1]マスタ!$H$7),"退院等",[1]患者概要【入力表】!AK40))</f>
        <v>退院等</v>
      </c>
      <c r="H40" s="1" t="str">
        <f>[1]患者概要【入力表】!B40</f>
        <v>仙台市</v>
      </c>
    </row>
    <row r="41" spans="1:8" ht="42" customHeight="1" x14ac:dyDescent="0.4">
      <c r="A41" s="6">
        <f>IF([1]患者概要【入力表】!B41="検疫所","-",[1]患者概要【入力表】!A41)</f>
        <v>38</v>
      </c>
      <c r="B41" s="7" t="str">
        <f>[1]患者概要【入力表】!E41</f>
        <v>30代</v>
      </c>
      <c r="C41" s="7" t="str">
        <f>[1]患者概要【入力表】!F41</f>
        <v>女性</v>
      </c>
      <c r="D41" s="8" t="str">
        <f>IF([1]患者概要【入力表】!B41="検疫所","-",IF([1]患者概要【入力表】!G41="仙台市","仙台市",[1]患者概要【入力表】!I41&amp;"保健所管内"))</f>
        <v>仙台市</v>
      </c>
      <c r="E41" s="9">
        <f>[1]患者概要【入力表】!AB41</f>
        <v>43931</v>
      </c>
      <c r="F41" s="7" t="str">
        <f>IF(OR([1]患者概要【入力表】!AK41=[1]マスタ!$H$4,[1]患者概要【入力表】!AK41=[1]マスタ!$H$5),"療養中",IF(OR([1]患者概要【入力表】!AK41=[1]マスタ!$H$6,[1]患者概要【入力表】!AK41=[1]マスタ!$H$7),"退院等",[1]患者概要【入力表】!AK41))</f>
        <v>退院等</v>
      </c>
      <c r="H41" s="1" t="str">
        <f>[1]患者概要【入力表】!B41</f>
        <v>仙台市</v>
      </c>
    </row>
    <row r="42" spans="1:8" ht="42" customHeight="1" x14ac:dyDescent="0.4">
      <c r="A42" s="6">
        <f>IF([1]患者概要【入力表】!B42="検疫所","-",[1]患者概要【入力表】!A42)</f>
        <v>39</v>
      </c>
      <c r="B42" s="7" t="str">
        <f>[1]患者概要【入力表】!E42</f>
        <v>30代</v>
      </c>
      <c r="C42" s="7" t="str">
        <f>[1]患者概要【入力表】!F42</f>
        <v>男性</v>
      </c>
      <c r="D42" s="8" t="str">
        <f>IF([1]患者概要【入力表】!B42="検疫所","-",IF([1]患者概要【入力表】!G42="仙台市","仙台市",[1]患者概要【入力表】!I42&amp;"保健所管内"))</f>
        <v>大崎保健所管内</v>
      </c>
      <c r="E42" s="9">
        <f>[1]患者概要【入力表】!AB42</f>
        <v>43932</v>
      </c>
      <c r="F42" s="7" t="str">
        <f>IF(OR([1]患者概要【入力表】!AK42=[1]マスタ!$H$4,[1]患者概要【入力表】!AK42=[1]マスタ!$H$5),"療養中",IF(OR([1]患者概要【入力表】!AK42=[1]マスタ!$H$6,[1]患者概要【入力表】!AK42=[1]マスタ!$H$7),"退院等",[1]患者概要【入力表】!AK42))</f>
        <v>退院等</v>
      </c>
      <c r="H42" s="1" t="str">
        <f>[1]患者概要【入力表】!B42</f>
        <v>宮城県</v>
      </c>
    </row>
    <row r="43" spans="1:8" ht="42" customHeight="1" x14ac:dyDescent="0.4">
      <c r="A43" s="6">
        <f>IF([1]患者概要【入力表】!B43="検疫所","-",[1]患者概要【入力表】!A43)</f>
        <v>40</v>
      </c>
      <c r="B43" s="7" t="str">
        <f>[1]患者概要【入力表】!E43</f>
        <v>80代</v>
      </c>
      <c r="C43" s="7" t="str">
        <f>[1]患者概要【入力表】!F43</f>
        <v>女性</v>
      </c>
      <c r="D43" s="8" t="str">
        <f>IF([1]患者概要【入力表】!B43="検疫所","-",IF([1]患者概要【入力表】!G43="仙台市","仙台市",[1]患者概要【入力表】!I43&amp;"保健所管内"))</f>
        <v>大崎保健所管内</v>
      </c>
      <c r="E43" s="9">
        <f>[1]患者概要【入力表】!AB43</f>
        <v>43932</v>
      </c>
      <c r="F43" s="7" t="str">
        <f>IF(OR([1]患者概要【入力表】!AK43=[1]マスタ!$H$4,[1]患者概要【入力表】!AK43=[1]マスタ!$H$5),"療養中",IF(OR([1]患者概要【入力表】!AK43=[1]マスタ!$H$6,[1]患者概要【入力表】!AK43=[1]マスタ!$H$7),"退院等",[1]患者概要【入力表】!AK43))</f>
        <v>退院等</v>
      </c>
      <c r="H43" s="1" t="str">
        <f>[1]患者概要【入力表】!B43</f>
        <v>宮城県</v>
      </c>
    </row>
    <row r="44" spans="1:8" ht="42" customHeight="1" x14ac:dyDescent="0.4">
      <c r="A44" s="6">
        <f>IF([1]患者概要【入力表】!B44="検疫所","-",[1]患者概要【入力表】!A44)</f>
        <v>41</v>
      </c>
      <c r="B44" s="7" t="str">
        <f>[1]患者概要【入力表】!E44</f>
        <v>30代</v>
      </c>
      <c r="C44" s="7" t="str">
        <f>[1]患者概要【入力表】!F44</f>
        <v>女性</v>
      </c>
      <c r="D44" s="8" t="str">
        <f>IF([1]患者概要【入力表】!B44="検疫所","-",IF([1]患者概要【入力表】!G44="仙台市","仙台市",[1]患者概要【入力表】!I44&amp;"保健所管内"))</f>
        <v>仙台市</v>
      </c>
      <c r="E44" s="9">
        <f>[1]患者概要【入力表】!AB44</f>
        <v>43932</v>
      </c>
      <c r="F44" s="7" t="str">
        <f>IF(OR([1]患者概要【入力表】!AK44=[1]マスタ!$H$4,[1]患者概要【入力表】!AK44=[1]マスタ!$H$5),"療養中",IF(OR([1]患者概要【入力表】!AK44=[1]マスタ!$H$6,[1]患者概要【入力表】!AK44=[1]マスタ!$H$7),"退院等",[1]患者概要【入力表】!AK44))</f>
        <v>退院等</v>
      </c>
      <c r="H44" s="1" t="str">
        <f>[1]患者概要【入力表】!B44</f>
        <v>仙台市</v>
      </c>
    </row>
    <row r="45" spans="1:8" ht="42" customHeight="1" x14ac:dyDescent="0.4">
      <c r="A45" s="6">
        <f>IF([1]患者概要【入力表】!B45="検疫所","-",[1]患者概要【入力表】!A45)</f>
        <v>42</v>
      </c>
      <c r="B45" s="7" t="str">
        <f>[1]患者概要【入力表】!E45</f>
        <v>30代</v>
      </c>
      <c r="C45" s="7" t="str">
        <f>[1]患者概要【入力表】!F45</f>
        <v>女性</v>
      </c>
      <c r="D45" s="8" t="str">
        <f>IF([1]患者概要【入力表】!B45="検疫所","-",IF([1]患者概要【入力表】!G45="仙台市","仙台市",[1]患者概要【入力表】!I45&amp;"保健所管内"))</f>
        <v>仙台市</v>
      </c>
      <c r="E45" s="9">
        <f>[1]患者概要【入力表】!AB45</f>
        <v>43932</v>
      </c>
      <c r="F45" s="7" t="str">
        <f>IF(OR([1]患者概要【入力表】!AK45=[1]マスタ!$H$4,[1]患者概要【入力表】!AK45=[1]マスタ!$H$5),"療養中",IF(OR([1]患者概要【入力表】!AK45=[1]マスタ!$H$6,[1]患者概要【入力表】!AK45=[1]マスタ!$H$7),"退院等",[1]患者概要【入力表】!AK45))</f>
        <v>退院等</v>
      </c>
      <c r="H45" s="1" t="str">
        <f>[1]患者概要【入力表】!B45</f>
        <v>仙台市</v>
      </c>
    </row>
    <row r="46" spans="1:8" ht="42" customHeight="1" x14ac:dyDescent="0.4">
      <c r="A46" s="6">
        <f>IF([1]患者概要【入力表】!B46="検疫所","-",[1]患者概要【入力表】!A46)</f>
        <v>43</v>
      </c>
      <c r="B46" s="7" t="str">
        <f>[1]患者概要【入力表】!E46</f>
        <v>50代</v>
      </c>
      <c r="C46" s="7" t="str">
        <f>[1]患者概要【入力表】!F46</f>
        <v>女性</v>
      </c>
      <c r="D46" s="8" t="str">
        <f>IF([1]患者概要【入力表】!B46="検疫所","-",IF([1]患者概要【入力表】!G46="仙台市","仙台市",[1]患者概要【入力表】!I46&amp;"保健所管内"))</f>
        <v>仙台市</v>
      </c>
      <c r="E46" s="9">
        <f>[1]患者概要【入力表】!AB46</f>
        <v>43932</v>
      </c>
      <c r="F46" s="7" t="str">
        <f>IF(OR([1]患者概要【入力表】!AK46=[1]マスタ!$H$4,[1]患者概要【入力表】!AK46=[1]マスタ!$H$5),"療養中",IF(OR([1]患者概要【入力表】!AK46=[1]マスタ!$H$6,[1]患者概要【入力表】!AK46=[1]マスタ!$H$7),"退院等",[1]患者概要【入力表】!AK46))</f>
        <v>退院等</v>
      </c>
      <c r="H46" s="1" t="str">
        <f>[1]患者概要【入力表】!B46</f>
        <v>仙台市</v>
      </c>
    </row>
    <row r="47" spans="1:8" ht="42" customHeight="1" x14ac:dyDescent="0.4">
      <c r="A47" s="6">
        <f>IF([1]患者概要【入力表】!B47="検疫所","-",[1]患者概要【入力表】!A47)</f>
        <v>44</v>
      </c>
      <c r="B47" s="7" t="str">
        <f>[1]患者概要【入力表】!E47</f>
        <v>20代</v>
      </c>
      <c r="C47" s="7" t="str">
        <f>[1]患者概要【入力表】!F47</f>
        <v>男性</v>
      </c>
      <c r="D47" s="8" t="str">
        <f>IF([1]患者概要【入力表】!B47="検疫所","-",IF([1]患者概要【入力表】!G47="仙台市","仙台市",[1]患者概要【入力表】!I47&amp;"保健所管内"))</f>
        <v>仙台市</v>
      </c>
      <c r="E47" s="9">
        <f>[1]患者概要【入力表】!AB47</f>
        <v>43932</v>
      </c>
      <c r="F47" s="7" t="str">
        <f>IF(OR([1]患者概要【入力表】!AK47=[1]マスタ!$H$4,[1]患者概要【入力表】!AK47=[1]マスタ!$H$5),"療養中",IF(OR([1]患者概要【入力表】!AK47=[1]マスタ!$H$6,[1]患者概要【入力表】!AK47=[1]マスタ!$H$7),"退院等",[1]患者概要【入力表】!AK47))</f>
        <v>退院等</v>
      </c>
      <c r="H47" s="1" t="str">
        <f>[1]患者概要【入力表】!B47</f>
        <v>仙台市</v>
      </c>
    </row>
    <row r="48" spans="1:8" ht="42" customHeight="1" x14ac:dyDescent="0.4">
      <c r="A48" s="6">
        <f>IF([1]患者概要【入力表】!B48="検疫所","-",[1]患者概要【入力表】!A48)</f>
        <v>45</v>
      </c>
      <c r="B48" s="7" t="str">
        <f>[1]患者概要【入力表】!E48</f>
        <v>20代</v>
      </c>
      <c r="C48" s="7" t="str">
        <f>[1]患者概要【入力表】!F48</f>
        <v>女性</v>
      </c>
      <c r="D48" s="8" t="str">
        <f>IF([1]患者概要【入力表】!B48="検疫所","-",IF([1]患者概要【入力表】!G48="仙台市","仙台市",[1]患者概要【入力表】!I48&amp;"保健所管内"))</f>
        <v>仙台市</v>
      </c>
      <c r="E48" s="9">
        <f>[1]患者概要【入力表】!AB48</f>
        <v>43932</v>
      </c>
      <c r="F48" s="7" t="str">
        <f>IF(OR([1]患者概要【入力表】!AK48=[1]マスタ!$H$4,[1]患者概要【入力表】!AK48=[1]マスタ!$H$5),"療養中",IF(OR([1]患者概要【入力表】!AK48=[1]マスタ!$H$6,[1]患者概要【入力表】!AK48=[1]マスタ!$H$7),"退院等",[1]患者概要【入力表】!AK48))</f>
        <v>退院等</v>
      </c>
      <c r="H48" s="1" t="str">
        <f>[1]患者概要【入力表】!B48</f>
        <v>仙台市</v>
      </c>
    </row>
    <row r="49" spans="1:8" ht="42" customHeight="1" x14ac:dyDescent="0.4">
      <c r="A49" s="6">
        <f>IF([1]患者概要【入力表】!B49="検疫所","-",[1]患者概要【入力表】!A49)</f>
        <v>46</v>
      </c>
      <c r="B49" s="7" t="str">
        <f>[1]患者概要【入力表】!E49</f>
        <v>10歳未満</v>
      </c>
      <c r="C49" s="7" t="str">
        <f>[1]患者概要【入力表】!F49</f>
        <v>女性</v>
      </c>
      <c r="D49" s="8" t="str">
        <f>IF([1]患者概要【入力表】!B49="検疫所","-",IF([1]患者概要【入力表】!G49="仙台市","仙台市",[1]患者概要【入力表】!I49&amp;"保健所管内"))</f>
        <v>仙台市</v>
      </c>
      <c r="E49" s="9">
        <f>[1]患者概要【入力表】!AB49</f>
        <v>43933</v>
      </c>
      <c r="F49" s="7" t="str">
        <f>IF(OR([1]患者概要【入力表】!AK49=[1]マスタ!$H$4,[1]患者概要【入力表】!AK49=[1]マスタ!$H$5),"療養中",IF(OR([1]患者概要【入力表】!AK49=[1]マスタ!$H$6,[1]患者概要【入力表】!AK49=[1]マスタ!$H$7),"退院等",[1]患者概要【入力表】!AK49))</f>
        <v>退院等</v>
      </c>
      <c r="H49" s="1" t="str">
        <f>[1]患者概要【入力表】!B49</f>
        <v>仙台市</v>
      </c>
    </row>
    <row r="50" spans="1:8" ht="42" customHeight="1" x14ac:dyDescent="0.4">
      <c r="A50" s="6">
        <f>IF([1]患者概要【入力表】!B50="検疫所","-",[1]患者概要【入力表】!A50)</f>
        <v>47</v>
      </c>
      <c r="B50" s="7" t="str">
        <f>[1]患者概要【入力表】!E50</f>
        <v>10歳未満</v>
      </c>
      <c r="C50" s="7" t="str">
        <f>[1]患者概要【入力表】!F50</f>
        <v>男性</v>
      </c>
      <c r="D50" s="8" t="str">
        <f>IF([1]患者概要【入力表】!B50="検疫所","-",IF([1]患者概要【入力表】!G50="仙台市","仙台市",[1]患者概要【入力表】!I50&amp;"保健所管内"))</f>
        <v>仙台市</v>
      </c>
      <c r="E50" s="9">
        <f>[1]患者概要【入力表】!AB50</f>
        <v>43933</v>
      </c>
      <c r="F50" s="7" t="str">
        <f>IF(OR([1]患者概要【入力表】!AK50=[1]マスタ!$H$4,[1]患者概要【入力表】!AK50=[1]マスタ!$H$5),"療養中",IF(OR([1]患者概要【入力表】!AK50=[1]マスタ!$H$6,[1]患者概要【入力表】!AK50=[1]マスタ!$H$7),"退院等",[1]患者概要【入力表】!AK50))</f>
        <v>退院等</v>
      </c>
      <c r="H50" s="1" t="str">
        <f>[1]患者概要【入力表】!B50</f>
        <v>仙台市</v>
      </c>
    </row>
    <row r="51" spans="1:8" ht="42" customHeight="1" x14ac:dyDescent="0.4">
      <c r="A51" s="6">
        <f>IF([1]患者概要【入力表】!B51="検疫所","-",[1]患者概要【入力表】!A51)</f>
        <v>48</v>
      </c>
      <c r="B51" s="7" t="str">
        <f>[1]患者概要【入力表】!E51</f>
        <v>10代</v>
      </c>
      <c r="C51" s="7" t="str">
        <f>[1]患者概要【入力表】!F51</f>
        <v>女性</v>
      </c>
      <c r="D51" s="8" t="str">
        <f>IF([1]患者概要【入力表】!B51="検疫所","-",IF([1]患者概要【入力表】!G51="仙台市","仙台市",[1]患者概要【入力表】!I51&amp;"保健所管内"))</f>
        <v>仙台市</v>
      </c>
      <c r="E51" s="9">
        <f>[1]患者概要【入力表】!AB51</f>
        <v>43933</v>
      </c>
      <c r="F51" s="7" t="str">
        <f>IF(OR([1]患者概要【入力表】!AK51=[1]マスタ!$H$4,[1]患者概要【入力表】!AK51=[1]マスタ!$H$5),"療養中",IF(OR([1]患者概要【入力表】!AK51=[1]マスタ!$H$6,[1]患者概要【入力表】!AK51=[1]マスタ!$H$7),"退院等",[1]患者概要【入力表】!AK51))</f>
        <v>退院等</v>
      </c>
      <c r="H51" s="1" t="str">
        <f>[1]患者概要【入力表】!B51</f>
        <v>仙台市</v>
      </c>
    </row>
    <row r="52" spans="1:8" ht="42" customHeight="1" x14ac:dyDescent="0.4">
      <c r="A52" s="6">
        <f>IF([1]患者概要【入力表】!B52="検疫所","-",[1]患者概要【入力表】!A52)</f>
        <v>49</v>
      </c>
      <c r="B52" s="7" t="str">
        <f>[1]患者概要【入力表】!E52</f>
        <v>10代</v>
      </c>
      <c r="C52" s="7" t="str">
        <f>[1]患者概要【入力表】!F52</f>
        <v>女性</v>
      </c>
      <c r="D52" s="8" t="str">
        <f>IF([1]患者概要【入力表】!B52="検疫所","-",IF([1]患者概要【入力表】!G52="仙台市","仙台市",[1]患者概要【入力表】!I52&amp;"保健所管内"))</f>
        <v>仙台市</v>
      </c>
      <c r="E52" s="9">
        <f>[1]患者概要【入力表】!AB52</f>
        <v>43933</v>
      </c>
      <c r="F52" s="7" t="str">
        <f>IF(OR([1]患者概要【入力表】!AK52=[1]マスタ!$H$4,[1]患者概要【入力表】!AK52=[1]マスタ!$H$5),"療養中",IF(OR([1]患者概要【入力表】!AK52=[1]マスタ!$H$6,[1]患者概要【入力表】!AK52=[1]マスタ!$H$7),"退院等",[1]患者概要【入力表】!AK52))</f>
        <v>退院等</v>
      </c>
      <c r="H52" s="1" t="str">
        <f>[1]患者概要【入力表】!B52</f>
        <v>仙台市</v>
      </c>
    </row>
    <row r="53" spans="1:8" ht="42" customHeight="1" x14ac:dyDescent="0.4">
      <c r="A53" s="6">
        <f>IF([1]患者概要【入力表】!B53="検疫所","-",[1]患者概要【入力表】!A53)</f>
        <v>50</v>
      </c>
      <c r="B53" s="7" t="str">
        <f>[1]患者概要【入力表】!E53</f>
        <v>10歳未満</v>
      </c>
      <c r="C53" s="7" t="str">
        <f>[1]患者概要【入力表】!F53</f>
        <v>女性</v>
      </c>
      <c r="D53" s="8" t="str">
        <f>IF([1]患者概要【入力表】!B53="検疫所","-",IF([1]患者概要【入力表】!G53="仙台市","仙台市",[1]患者概要【入力表】!I53&amp;"保健所管内"))</f>
        <v>仙台市</v>
      </c>
      <c r="E53" s="9">
        <f>[1]患者概要【入力表】!AB53</f>
        <v>43933</v>
      </c>
      <c r="F53" s="7" t="str">
        <f>IF(OR([1]患者概要【入力表】!AK53=[1]マスタ!$H$4,[1]患者概要【入力表】!AK53=[1]マスタ!$H$5),"療養中",IF(OR([1]患者概要【入力表】!AK53=[1]マスタ!$H$6,[1]患者概要【入力表】!AK53=[1]マスタ!$H$7),"退院等",[1]患者概要【入力表】!AK53))</f>
        <v>退院等</v>
      </c>
      <c r="H53" s="1" t="str">
        <f>[1]患者概要【入力表】!B53</f>
        <v>仙台市</v>
      </c>
    </row>
    <row r="54" spans="1:8" ht="42" customHeight="1" x14ac:dyDescent="0.4">
      <c r="A54" s="6">
        <f>IF([1]患者概要【入力表】!B54="検疫所","-",[1]患者概要【入力表】!A54)</f>
        <v>51</v>
      </c>
      <c r="B54" s="7" t="str">
        <f>[1]患者概要【入力表】!E54</f>
        <v>40代</v>
      </c>
      <c r="C54" s="7" t="str">
        <f>[1]患者概要【入力表】!F54</f>
        <v>男性</v>
      </c>
      <c r="D54" s="8" t="str">
        <f>IF([1]患者概要【入力表】!B54="検疫所","-",IF([1]患者概要【入力表】!G54="仙台市","仙台市",[1]患者概要【入力表】!I54&amp;"保健所管内"))</f>
        <v>仙台市</v>
      </c>
      <c r="E54" s="9">
        <f>[1]患者概要【入力表】!AB54</f>
        <v>43933</v>
      </c>
      <c r="F54" s="7" t="str">
        <f>IF(OR([1]患者概要【入力表】!AK54=[1]マスタ!$H$4,[1]患者概要【入力表】!AK54=[1]マスタ!$H$5),"療養中",IF(OR([1]患者概要【入力表】!AK54=[1]マスタ!$H$6,[1]患者概要【入力表】!AK54=[1]マスタ!$H$7),"退院等",[1]患者概要【入力表】!AK54))</f>
        <v>退院等</v>
      </c>
      <c r="H54" s="1" t="str">
        <f>[1]患者概要【入力表】!B54</f>
        <v>仙台市</v>
      </c>
    </row>
    <row r="55" spans="1:8" ht="42" customHeight="1" x14ac:dyDescent="0.4">
      <c r="A55" s="6">
        <f>IF([1]患者概要【入力表】!B55="検疫所","-",[1]患者概要【入力表】!A55)</f>
        <v>52</v>
      </c>
      <c r="B55" s="7" t="str">
        <f>[1]患者概要【入力表】!E55</f>
        <v>40代</v>
      </c>
      <c r="C55" s="7" t="str">
        <f>[1]患者概要【入力表】!F55</f>
        <v>女性</v>
      </c>
      <c r="D55" s="8" t="str">
        <f>IF([1]患者概要【入力表】!B55="検疫所","-",IF([1]患者概要【入力表】!G55="仙台市","仙台市",[1]患者概要【入力表】!I55&amp;"保健所管内"))</f>
        <v>大崎保健所管内</v>
      </c>
      <c r="E55" s="9">
        <f>[1]患者概要【入力表】!AB55</f>
        <v>43934</v>
      </c>
      <c r="F55" s="7" t="str">
        <f>IF(OR([1]患者概要【入力表】!AK55=[1]マスタ!$H$4,[1]患者概要【入力表】!AK55=[1]マスタ!$H$5),"療養中",IF(OR([1]患者概要【入力表】!AK55=[1]マスタ!$H$6,[1]患者概要【入力表】!AK55=[1]マスタ!$H$7),"退院等",[1]患者概要【入力表】!AK55))</f>
        <v>退院等</v>
      </c>
      <c r="H55" s="1" t="str">
        <f>[1]患者概要【入力表】!B55</f>
        <v>宮城県</v>
      </c>
    </row>
    <row r="56" spans="1:8" ht="42" customHeight="1" x14ac:dyDescent="0.4">
      <c r="A56" s="6">
        <f>IF([1]患者概要【入力表】!B56="検疫所","-",[1]患者概要【入力表】!A56)</f>
        <v>53</v>
      </c>
      <c r="B56" s="7" t="str">
        <f>[1]患者概要【入力表】!E56</f>
        <v>50代</v>
      </c>
      <c r="C56" s="7" t="str">
        <f>[1]患者概要【入力表】!F56</f>
        <v>女性</v>
      </c>
      <c r="D56" s="8" t="str">
        <f>IF([1]患者概要【入力表】!B56="検疫所","-",IF([1]患者概要【入力表】!G56="仙台市","仙台市",[1]患者概要【入力表】!I56&amp;"保健所管内"))</f>
        <v>仙台市</v>
      </c>
      <c r="E56" s="9">
        <f>[1]患者概要【入力表】!AB56</f>
        <v>43934</v>
      </c>
      <c r="F56" s="7" t="str">
        <f>IF(OR([1]患者概要【入力表】!AK56=[1]マスタ!$H$4,[1]患者概要【入力表】!AK56=[1]マスタ!$H$5),"療養中",IF(OR([1]患者概要【入力表】!AK56=[1]マスタ!$H$6,[1]患者概要【入力表】!AK56=[1]マスタ!$H$7),"退院等",[1]患者概要【入力表】!AK56))</f>
        <v>退院等</v>
      </c>
      <c r="H56" s="1" t="str">
        <f>[1]患者概要【入力表】!B56</f>
        <v>仙台市</v>
      </c>
    </row>
    <row r="57" spans="1:8" ht="42" customHeight="1" x14ac:dyDescent="0.4">
      <c r="A57" s="6">
        <f>IF([1]患者概要【入力表】!B57="検疫所","-",[1]患者概要【入力表】!A57)</f>
        <v>54</v>
      </c>
      <c r="B57" s="7" t="str">
        <f>[1]患者概要【入力表】!E57</f>
        <v>20代</v>
      </c>
      <c r="C57" s="7" t="str">
        <f>[1]患者概要【入力表】!F57</f>
        <v>男性</v>
      </c>
      <c r="D57" s="8" t="str">
        <f>IF([1]患者概要【入力表】!B57="検疫所","-",IF([1]患者概要【入力表】!G57="仙台市","仙台市",[1]患者概要【入力表】!I57&amp;"保健所管内"))</f>
        <v>仙台市</v>
      </c>
      <c r="E57" s="9">
        <f>[1]患者概要【入力表】!AB57</f>
        <v>43934</v>
      </c>
      <c r="F57" s="7" t="str">
        <f>IF(OR([1]患者概要【入力表】!AK57=[1]マスタ!$H$4,[1]患者概要【入力表】!AK57=[1]マスタ!$H$5),"療養中",IF(OR([1]患者概要【入力表】!AK57=[1]マスタ!$H$6,[1]患者概要【入力表】!AK57=[1]マスタ!$H$7),"退院等",[1]患者概要【入力表】!AK57))</f>
        <v>退院等</v>
      </c>
      <c r="H57" s="1" t="str">
        <f>[1]患者概要【入力表】!B57</f>
        <v>仙台市</v>
      </c>
    </row>
    <row r="58" spans="1:8" ht="42" customHeight="1" x14ac:dyDescent="0.4">
      <c r="A58" s="6">
        <f>IF([1]患者概要【入力表】!B58="検疫所","-",[1]患者概要【入力表】!A58)</f>
        <v>55</v>
      </c>
      <c r="B58" s="7" t="str">
        <f>[1]患者概要【入力表】!E58</f>
        <v>50代</v>
      </c>
      <c r="C58" s="7" t="str">
        <f>[1]患者概要【入力表】!F58</f>
        <v>男性</v>
      </c>
      <c r="D58" s="8" t="str">
        <f>IF([1]患者概要【入力表】!B58="検疫所","-",IF([1]患者概要【入力表】!G58="仙台市","仙台市",[1]患者概要【入力表】!I58&amp;"保健所管内"))</f>
        <v>大崎保健所管内</v>
      </c>
      <c r="E58" s="9">
        <f>[1]患者概要【入力表】!AB58</f>
        <v>43935</v>
      </c>
      <c r="F58" s="7" t="str">
        <f>IF(OR([1]患者概要【入力表】!AK58=[1]マスタ!$H$4,[1]患者概要【入力表】!AK58=[1]マスタ!$H$5),"療養中",IF(OR([1]患者概要【入力表】!AK58=[1]マスタ!$H$6,[1]患者概要【入力表】!AK58=[1]マスタ!$H$7),"退院等",[1]患者概要【入力表】!AK58))</f>
        <v>退院等</v>
      </c>
      <c r="H58" s="1" t="str">
        <f>[1]患者概要【入力表】!B58</f>
        <v>宮城県</v>
      </c>
    </row>
    <row r="59" spans="1:8" ht="42" customHeight="1" x14ac:dyDescent="0.4">
      <c r="A59" s="6">
        <f>IF([1]患者概要【入力表】!B59="検疫所","-",[1]患者概要【入力表】!A59)</f>
        <v>56</v>
      </c>
      <c r="B59" s="7" t="str">
        <f>[1]患者概要【入力表】!E59</f>
        <v>80代</v>
      </c>
      <c r="C59" s="7" t="str">
        <f>[1]患者概要【入力表】!F59</f>
        <v>男性</v>
      </c>
      <c r="D59" s="8" t="str">
        <f>IF([1]患者概要【入力表】!B59="検疫所","-",IF([1]患者概要【入力表】!G59="仙台市","仙台市",[1]患者概要【入力表】!I59&amp;"保健所管内"))</f>
        <v>大崎保健所管内</v>
      </c>
      <c r="E59" s="9">
        <f>[1]患者概要【入力表】!AB59</f>
        <v>43935</v>
      </c>
      <c r="F59" s="7" t="str">
        <f>IF(OR([1]患者概要【入力表】!AK59=[1]マスタ!$H$4,[1]患者概要【入力表】!AK59=[1]マスタ!$H$5),"療養中",IF(OR([1]患者概要【入力表】!AK59=[1]マスタ!$H$6,[1]患者概要【入力表】!AK59=[1]マスタ!$H$7),"退院等",[1]患者概要【入力表】!AK59))</f>
        <v>退院等</v>
      </c>
      <c r="H59" s="1" t="str">
        <f>[1]患者概要【入力表】!B59</f>
        <v>宮城県</v>
      </c>
    </row>
    <row r="60" spans="1:8" ht="42" customHeight="1" x14ac:dyDescent="0.4">
      <c r="A60" s="6">
        <f>IF([1]患者概要【入力表】!B60="検疫所","-",[1]患者概要【入力表】!A60)</f>
        <v>57</v>
      </c>
      <c r="B60" s="7" t="str">
        <f>[1]患者概要【入力表】!E60</f>
        <v>40代</v>
      </c>
      <c r="C60" s="7" t="str">
        <f>[1]患者概要【入力表】!F60</f>
        <v>男性</v>
      </c>
      <c r="D60" s="8" t="str">
        <f>IF([1]患者概要【入力表】!B60="検疫所","-",IF([1]患者概要【入力表】!G60="仙台市","仙台市",[1]患者概要【入力表】!I60&amp;"保健所管内"))</f>
        <v>仙台市</v>
      </c>
      <c r="E60" s="9">
        <f>[1]患者概要【入力表】!AB60</f>
        <v>43935</v>
      </c>
      <c r="F60" s="7" t="str">
        <f>IF(OR([1]患者概要【入力表】!AK60=[1]マスタ!$H$4,[1]患者概要【入力表】!AK60=[1]マスタ!$H$5),"療養中",IF(OR([1]患者概要【入力表】!AK60=[1]マスタ!$H$6,[1]患者概要【入力表】!AK60=[1]マスタ!$H$7),"退院等",[1]患者概要【入力表】!AK60))</f>
        <v>退院等</v>
      </c>
      <c r="H60" s="1" t="str">
        <f>[1]患者概要【入力表】!B60</f>
        <v>仙台市</v>
      </c>
    </row>
    <row r="61" spans="1:8" ht="42" customHeight="1" x14ac:dyDescent="0.4">
      <c r="A61" s="6">
        <f>IF([1]患者概要【入力表】!B61="検疫所","-",[1]患者概要【入力表】!A61)</f>
        <v>58</v>
      </c>
      <c r="B61" s="7" t="str">
        <f>[1]患者概要【入力表】!E61</f>
        <v>30代</v>
      </c>
      <c r="C61" s="7" t="str">
        <f>[1]患者概要【入力表】!F61</f>
        <v>女性</v>
      </c>
      <c r="D61" s="8" t="str">
        <f>IF([1]患者概要【入力表】!B61="検疫所","-",IF([1]患者概要【入力表】!G61="仙台市","仙台市",[1]患者概要【入力表】!I61&amp;"保健所管内"))</f>
        <v>仙台市</v>
      </c>
      <c r="E61" s="9">
        <f>[1]患者概要【入力表】!AB61</f>
        <v>43935</v>
      </c>
      <c r="F61" s="7" t="str">
        <f>IF(OR([1]患者概要【入力表】!AK61=[1]マスタ!$H$4,[1]患者概要【入力表】!AK61=[1]マスタ!$H$5),"療養中",IF(OR([1]患者概要【入力表】!AK61=[1]マスタ!$H$6,[1]患者概要【入力表】!AK61=[1]マスタ!$H$7),"退院等",[1]患者概要【入力表】!AK61))</f>
        <v>退院等</v>
      </c>
      <c r="H61" s="1" t="str">
        <f>[1]患者概要【入力表】!B61</f>
        <v>仙台市</v>
      </c>
    </row>
    <row r="62" spans="1:8" ht="42" customHeight="1" x14ac:dyDescent="0.4">
      <c r="A62" s="6">
        <f>IF([1]患者概要【入力表】!B62="検疫所","-",[1]患者概要【入力表】!A62)</f>
        <v>59</v>
      </c>
      <c r="B62" s="7" t="str">
        <f>[1]患者概要【入力表】!E62</f>
        <v>10歳未満</v>
      </c>
      <c r="C62" s="7" t="str">
        <f>[1]患者概要【入力表】!F62</f>
        <v>男性</v>
      </c>
      <c r="D62" s="8" t="str">
        <f>IF([1]患者概要【入力表】!B62="検疫所","-",IF([1]患者概要【入力表】!G62="仙台市","仙台市",[1]患者概要【入力表】!I62&amp;"保健所管内"))</f>
        <v>仙台市</v>
      </c>
      <c r="E62" s="9">
        <f>[1]患者概要【入力表】!AB62</f>
        <v>43935</v>
      </c>
      <c r="F62" s="7" t="str">
        <f>IF(OR([1]患者概要【入力表】!AK62=[1]マスタ!$H$4,[1]患者概要【入力表】!AK62=[1]マスタ!$H$5),"療養中",IF(OR([1]患者概要【入力表】!AK62=[1]マスタ!$H$6,[1]患者概要【入力表】!AK62=[1]マスタ!$H$7),"退院等",[1]患者概要【入力表】!AK62))</f>
        <v>退院等</v>
      </c>
      <c r="H62" s="1" t="str">
        <f>[1]患者概要【入力表】!B62</f>
        <v>仙台市</v>
      </c>
    </row>
    <row r="63" spans="1:8" ht="42" customHeight="1" x14ac:dyDescent="0.4">
      <c r="A63" s="6">
        <f>IF([1]患者概要【入力表】!B63="検疫所","-",[1]患者概要【入力表】!A63)</f>
        <v>60</v>
      </c>
      <c r="B63" s="7" t="str">
        <f>[1]患者概要【入力表】!E63</f>
        <v>50代</v>
      </c>
      <c r="C63" s="7" t="str">
        <f>[1]患者概要【入力表】!F63</f>
        <v>女性</v>
      </c>
      <c r="D63" s="8" t="str">
        <f>IF([1]患者概要【入力表】!B63="検疫所","-",IF([1]患者概要【入力表】!G63="仙台市","仙台市",[1]患者概要【入力表】!I63&amp;"保健所管内"))</f>
        <v>仙台市</v>
      </c>
      <c r="E63" s="9">
        <f>[1]患者概要【入力表】!AB63</f>
        <v>43935</v>
      </c>
      <c r="F63" s="7" t="str">
        <f>IF(OR([1]患者概要【入力表】!AK63=[1]マスタ!$H$4,[1]患者概要【入力表】!AK63=[1]マスタ!$H$5),"療養中",IF(OR([1]患者概要【入力表】!AK63=[1]マスタ!$H$6,[1]患者概要【入力表】!AK63=[1]マスタ!$H$7),"退院等",[1]患者概要【入力表】!AK63))</f>
        <v>退院等</v>
      </c>
      <c r="H63" s="1" t="str">
        <f>[1]患者概要【入力表】!B63</f>
        <v>仙台市</v>
      </c>
    </row>
    <row r="64" spans="1:8" ht="42" customHeight="1" x14ac:dyDescent="0.4">
      <c r="A64" s="6">
        <f>IF([1]患者概要【入力表】!B64="検疫所","-",[1]患者概要【入力表】!A64)</f>
        <v>61</v>
      </c>
      <c r="B64" s="7" t="str">
        <f>[1]患者概要【入力表】!E64</f>
        <v>50代</v>
      </c>
      <c r="C64" s="7" t="str">
        <f>[1]患者概要【入力表】!F64</f>
        <v>男性</v>
      </c>
      <c r="D64" s="8" t="str">
        <f>IF([1]患者概要【入力表】!B64="検疫所","-",IF([1]患者概要【入力表】!G64="仙台市","仙台市",[1]患者概要【入力表】!I64&amp;"保健所管内"))</f>
        <v>仙台市</v>
      </c>
      <c r="E64" s="9">
        <f>[1]患者概要【入力表】!AB64</f>
        <v>43935</v>
      </c>
      <c r="F64" s="7" t="str">
        <f>IF(OR([1]患者概要【入力表】!AK64=[1]マスタ!$H$4,[1]患者概要【入力表】!AK64=[1]マスタ!$H$5),"療養中",IF(OR([1]患者概要【入力表】!AK64=[1]マスタ!$H$6,[1]患者概要【入力表】!AK64=[1]マスタ!$H$7),"退院等",[1]患者概要【入力表】!AK64))</f>
        <v>退院等</v>
      </c>
      <c r="H64" s="1" t="str">
        <f>[1]患者概要【入力表】!B64</f>
        <v>仙台市</v>
      </c>
    </row>
    <row r="65" spans="1:8" ht="42" customHeight="1" x14ac:dyDescent="0.4">
      <c r="A65" s="6">
        <f>IF([1]患者概要【入力表】!B65="検疫所","-",[1]患者概要【入力表】!A65)</f>
        <v>62</v>
      </c>
      <c r="B65" s="7" t="str">
        <f>[1]患者概要【入力表】!E65</f>
        <v>40代</v>
      </c>
      <c r="C65" s="7" t="str">
        <f>[1]患者概要【入力表】!F65</f>
        <v>男性</v>
      </c>
      <c r="D65" s="8" t="str">
        <f>IF([1]患者概要【入力表】!B65="検疫所","-",IF([1]患者概要【入力表】!G65="仙台市","仙台市",[1]患者概要【入力表】!I65&amp;"保健所管内"))</f>
        <v>仙台市</v>
      </c>
      <c r="E65" s="9">
        <f>[1]患者概要【入力表】!AB65</f>
        <v>43935</v>
      </c>
      <c r="F65" s="7" t="str">
        <f>IF(OR([1]患者概要【入力表】!AK65=[1]マスタ!$H$4,[1]患者概要【入力表】!AK65=[1]マスタ!$H$5),"療養中",IF(OR([1]患者概要【入力表】!AK65=[1]マスタ!$H$6,[1]患者概要【入力表】!AK65=[1]マスタ!$H$7),"退院等",[1]患者概要【入力表】!AK65))</f>
        <v>退院等</v>
      </c>
      <c r="H65" s="1" t="str">
        <f>[1]患者概要【入力表】!B65</f>
        <v>仙台市</v>
      </c>
    </row>
    <row r="66" spans="1:8" ht="42" customHeight="1" x14ac:dyDescent="0.4">
      <c r="A66" s="6">
        <f>IF([1]患者概要【入力表】!B66="検疫所","-",[1]患者概要【入力表】!A66)</f>
        <v>63</v>
      </c>
      <c r="B66" s="7" t="str">
        <f>[1]患者概要【入力表】!E66</f>
        <v>30代</v>
      </c>
      <c r="C66" s="7" t="str">
        <f>[1]患者概要【入力表】!F66</f>
        <v>女性</v>
      </c>
      <c r="D66" s="8" t="str">
        <f>IF([1]患者概要【入力表】!B66="検疫所","-",IF([1]患者概要【入力表】!G66="仙台市","仙台市",[1]患者概要【入力表】!I66&amp;"保健所管内"))</f>
        <v>仙台市</v>
      </c>
      <c r="E66" s="9">
        <f>[1]患者概要【入力表】!AB66</f>
        <v>43935</v>
      </c>
      <c r="F66" s="7" t="str">
        <f>IF(OR([1]患者概要【入力表】!AK66=[1]マスタ!$H$4,[1]患者概要【入力表】!AK66=[1]マスタ!$H$5),"療養中",IF(OR([1]患者概要【入力表】!AK66=[1]マスタ!$H$6,[1]患者概要【入力表】!AK66=[1]マスタ!$H$7),"退院等",[1]患者概要【入力表】!AK66))</f>
        <v>退院等</v>
      </c>
      <c r="H66" s="1" t="str">
        <f>[1]患者概要【入力表】!B66</f>
        <v>仙台市</v>
      </c>
    </row>
    <row r="67" spans="1:8" ht="42" customHeight="1" x14ac:dyDescent="0.4">
      <c r="A67" s="6">
        <f>IF([1]患者概要【入力表】!B67="検疫所","-",[1]患者概要【入力表】!A67)</f>
        <v>64</v>
      </c>
      <c r="B67" s="7" t="str">
        <f>[1]患者概要【入力表】!E67</f>
        <v>10代</v>
      </c>
      <c r="C67" s="7" t="str">
        <f>[1]患者概要【入力表】!F67</f>
        <v>男性</v>
      </c>
      <c r="D67" s="8" t="str">
        <f>IF([1]患者概要【入力表】!B67="検疫所","-",IF([1]患者概要【入力表】!G67="仙台市","仙台市",[1]患者概要【入力表】!I67&amp;"保健所管内"))</f>
        <v>仙台市</v>
      </c>
      <c r="E67" s="9">
        <f>[1]患者概要【入力表】!AB67</f>
        <v>43935</v>
      </c>
      <c r="F67" s="7" t="str">
        <f>IF(OR([1]患者概要【入力表】!AK67=[1]マスタ!$H$4,[1]患者概要【入力表】!AK67=[1]マスタ!$H$5),"療養中",IF(OR([1]患者概要【入力表】!AK67=[1]マスタ!$H$6,[1]患者概要【入力表】!AK67=[1]マスタ!$H$7),"退院等",[1]患者概要【入力表】!AK67))</f>
        <v>退院等</v>
      </c>
      <c r="H67" s="1" t="str">
        <f>[1]患者概要【入力表】!B67</f>
        <v>仙台市</v>
      </c>
    </row>
    <row r="68" spans="1:8" ht="42" customHeight="1" x14ac:dyDescent="0.4">
      <c r="A68" s="6">
        <f>IF([1]患者概要【入力表】!B68="検疫所","-",[1]患者概要【入力表】!A68)</f>
        <v>65</v>
      </c>
      <c r="B68" s="7" t="str">
        <f>[1]患者概要【入力表】!E68</f>
        <v>60代</v>
      </c>
      <c r="C68" s="7" t="str">
        <f>[1]患者概要【入力表】!F68</f>
        <v>女性</v>
      </c>
      <c r="D68" s="8" t="str">
        <f>IF([1]患者概要【入力表】!B68="検疫所","-",IF([1]患者概要【入力表】!G68="仙台市","仙台市",[1]患者概要【入力表】!I68&amp;"保健所管内"))</f>
        <v>仙台市</v>
      </c>
      <c r="E68" s="9">
        <f>[1]患者概要【入力表】!AB68</f>
        <v>43936</v>
      </c>
      <c r="F68" s="7" t="str">
        <f>IF(OR([1]患者概要【入力表】!AK68=[1]マスタ!$H$4,[1]患者概要【入力表】!AK68=[1]マスタ!$H$5),"療養中",IF(OR([1]患者概要【入力表】!AK68=[1]マスタ!$H$6,[1]患者概要【入力表】!AK68=[1]マスタ!$H$7),"退院等",[1]患者概要【入力表】!AK68))</f>
        <v>退院等</v>
      </c>
      <c r="H68" s="1" t="str">
        <f>[1]患者概要【入力表】!B68</f>
        <v>仙台市</v>
      </c>
    </row>
    <row r="69" spans="1:8" ht="42" customHeight="1" x14ac:dyDescent="0.4">
      <c r="A69" s="6">
        <f>IF([1]患者概要【入力表】!B69="検疫所","-",[1]患者概要【入力表】!A69)</f>
        <v>66</v>
      </c>
      <c r="B69" s="7" t="str">
        <f>[1]患者概要【入力表】!E69</f>
        <v>50代</v>
      </c>
      <c r="C69" s="7" t="str">
        <f>[1]患者概要【入力表】!F69</f>
        <v>女性</v>
      </c>
      <c r="D69" s="8" t="str">
        <f>IF([1]患者概要【入力表】!B69="検疫所","-",IF([1]患者概要【入力表】!G69="仙台市","仙台市",[1]患者概要【入力表】!I69&amp;"保健所管内"))</f>
        <v>仙台市</v>
      </c>
      <c r="E69" s="9">
        <f>[1]患者概要【入力表】!AB69</f>
        <v>43937</v>
      </c>
      <c r="F69" s="7" t="str">
        <f>IF(OR([1]患者概要【入力表】!AK69=[1]マスタ!$H$4,[1]患者概要【入力表】!AK69=[1]マスタ!$H$5),"療養中",IF(OR([1]患者概要【入力表】!AK69=[1]マスタ!$H$6,[1]患者概要【入力表】!AK69=[1]マスタ!$H$7),"退院等",[1]患者概要【入力表】!AK69))</f>
        <v>退院等</v>
      </c>
      <c r="H69" s="1" t="str">
        <f>[1]患者概要【入力表】!B69</f>
        <v>仙台市</v>
      </c>
    </row>
    <row r="70" spans="1:8" ht="42" customHeight="1" x14ac:dyDescent="0.4">
      <c r="A70" s="6">
        <f>IF([1]患者概要【入力表】!B70="検疫所","-",[1]患者概要【入力表】!A70)</f>
        <v>67</v>
      </c>
      <c r="B70" s="7" t="str">
        <f>[1]患者概要【入力表】!E70</f>
        <v>30代</v>
      </c>
      <c r="C70" s="7" t="str">
        <f>[1]患者概要【入力表】!F70</f>
        <v>男性</v>
      </c>
      <c r="D70" s="8" t="str">
        <f>IF([1]患者概要【入力表】!B70="検疫所","-",IF([1]患者概要【入力表】!G70="仙台市","仙台市",[1]患者概要【入力表】!I70&amp;"保健所管内"))</f>
        <v>仙台市</v>
      </c>
      <c r="E70" s="9">
        <f>[1]患者概要【入力表】!AB70</f>
        <v>43937</v>
      </c>
      <c r="F70" s="7" t="str">
        <f>IF(OR([1]患者概要【入力表】!AK70=[1]マスタ!$H$4,[1]患者概要【入力表】!AK70=[1]マスタ!$H$5),"療養中",IF(OR([1]患者概要【入力表】!AK70=[1]マスタ!$H$6,[1]患者概要【入力表】!AK70=[1]マスタ!$H$7),"退院等",[1]患者概要【入力表】!AK70))</f>
        <v>退院等</v>
      </c>
      <c r="H70" s="1" t="str">
        <f>[1]患者概要【入力表】!B70</f>
        <v>仙台市</v>
      </c>
    </row>
    <row r="71" spans="1:8" ht="42" customHeight="1" x14ac:dyDescent="0.4">
      <c r="A71" s="6">
        <f>IF([1]患者概要【入力表】!B71="検疫所","-",[1]患者概要【入力表】!A71)</f>
        <v>68</v>
      </c>
      <c r="B71" s="7" t="str">
        <f>[1]患者概要【入力表】!E71</f>
        <v>50代</v>
      </c>
      <c r="C71" s="7" t="str">
        <f>[1]患者概要【入力表】!F71</f>
        <v>女性</v>
      </c>
      <c r="D71" s="8" t="str">
        <f>IF([1]患者概要【入力表】!B71="検疫所","-",IF([1]患者概要【入力表】!G71="仙台市","仙台市",[1]患者概要【入力表】!I71&amp;"保健所管内"))</f>
        <v>仙台市</v>
      </c>
      <c r="E71" s="9">
        <f>[1]患者概要【入力表】!AB71</f>
        <v>43937</v>
      </c>
      <c r="F71" s="7" t="str">
        <f>IF(OR([1]患者概要【入力表】!AK71=[1]マスタ!$H$4,[1]患者概要【入力表】!AK71=[1]マスタ!$H$5),"療養中",IF(OR([1]患者概要【入力表】!AK71=[1]マスタ!$H$6,[1]患者概要【入力表】!AK71=[1]マスタ!$H$7),"退院等",[1]患者概要【入力表】!AK71))</f>
        <v>退院等</v>
      </c>
      <c r="H71" s="1" t="str">
        <f>[1]患者概要【入力表】!B71</f>
        <v>仙台市</v>
      </c>
    </row>
    <row r="72" spans="1:8" ht="42" customHeight="1" x14ac:dyDescent="0.4">
      <c r="A72" s="6">
        <f>IF([1]患者概要【入力表】!B72="検疫所","-",[1]患者概要【入力表】!A72)</f>
        <v>69</v>
      </c>
      <c r="B72" s="7" t="str">
        <f>[1]患者概要【入力表】!E72</f>
        <v>10代</v>
      </c>
      <c r="C72" s="7" t="str">
        <f>[1]患者概要【入力表】!F72</f>
        <v>女性</v>
      </c>
      <c r="D72" s="8" t="str">
        <f>IF([1]患者概要【入力表】!B72="検疫所","-",IF([1]患者概要【入力表】!G72="仙台市","仙台市",[1]患者概要【入力表】!I72&amp;"保健所管内"))</f>
        <v>仙台市</v>
      </c>
      <c r="E72" s="9">
        <f>[1]患者概要【入力表】!AB72</f>
        <v>43937</v>
      </c>
      <c r="F72" s="7" t="str">
        <f>IF(OR([1]患者概要【入力表】!AK72=[1]マスタ!$H$4,[1]患者概要【入力表】!AK72=[1]マスタ!$H$5),"療養中",IF(OR([1]患者概要【入力表】!AK72=[1]マスタ!$H$6,[1]患者概要【入力表】!AK72=[1]マスタ!$H$7),"退院等",[1]患者概要【入力表】!AK72))</f>
        <v>退院等</v>
      </c>
      <c r="H72" s="1" t="str">
        <f>[1]患者概要【入力表】!B72</f>
        <v>仙台市</v>
      </c>
    </row>
    <row r="73" spans="1:8" ht="42" customHeight="1" x14ac:dyDescent="0.4">
      <c r="A73" s="6">
        <f>IF([1]患者概要【入力表】!B73="検疫所","-",[1]患者概要【入力表】!A73)</f>
        <v>70</v>
      </c>
      <c r="B73" s="7" t="str">
        <f>[1]患者概要【入力表】!E73</f>
        <v>10代</v>
      </c>
      <c r="C73" s="7" t="str">
        <f>[1]患者概要【入力表】!F73</f>
        <v>女性</v>
      </c>
      <c r="D73" s="8" t="str">
        <f>IF([1]患者概要【入力表】!B73="検疫所","-",IF([1]患者概要【入力表】!G73="仙台市","仙台市",[1]患者概要【入力表】!I73&amp;"保健所管内"))</f>
        <v>仙台市</v>
      </c>
      <c r="E73" s="9">
        <f>[1]患者概要【入力表】!AB73</f>
        <v>43937</v>
      </c>
      <c r="F73" s="7" t="str">
        <f>IF(OR([1]患者概要【入力表】!AK73=[1]マスタ!$H$4,[1]患者概要【入力表】!AK73=[1]マスタ!$H$5),"療養中",IF(OR([1]患者概要【入力表】!AK73=[1]マスタ!$H$6,[1]患者概要【入力表】!AK73=[1]マスタ!$H$7),"退院等",[1]患者概要【入力表】!AK73))</f>
        <v>退院等</v>
      </c>
      <c r="H73" s="1" t="str">
        <f>[1]患者概要【入力表】!B73</f>
        <v>仙台市</v>
      </c>
    </row>
    <row r="74" spans="1:8" ht="42" customHeight="1" x14ac:dyDescent="0.4">
      <c r="A74" s="6">
        <f>IF([1]患者概要【入力表】!B74="検疫所","-",[1]患者概要【入力表】!A74)</f>
        <v>71</v>
      </c>
      <c r="B74" s="7" t="str">
        <f>[1]患者概要【入力表】!E74</f>
        <v>10歳未満</v>
      </c>
      <c r="C74" s="7" t="str">
        <f>[1]患者概要【入力表】!F74</f>
        <v>男性</v>
      </c>
      <c r="D74" s="8" t="str">
        <f>IF([1]患者概要【入力表】!B74="検疫所","-",IF([1]患者概要【入力表】!G74="仙台市","仙台市",[1]患者概要【入力表】!I74&amp;"保健所管内"))</f>
        <v>仙台市</v>
      </c>
      <c r="E74" s="9">
        <f>[1]患者概要【入力表】!AB74</f>
        <v>43937</v>
      </c>
      <c r="F74" s="7" t="str">
        <f>IF(OR([1]患者概要【入力表】!AK74=[1]マスタ!$H$4,[1]患者概要【入力表】!AK74=[1]マスタ!$H$5),"療養中",IF(OR([1]患者概要【入力表】!AK74=[1]マスタ!$H$6,[1]患者概要【入力表】!AK74=[1]マスタ!$H$7),"退院等",[1]患者概要【入力表】!AK74))</f>
        <v>退院等</v>
      </c>
      <c r="H74" s="1" t="str">
        <f>[1]患者概要【入力表】!B74</f>
        <v>仙台市</v>
      </c>
    </row>
    <row r="75" spans="1:8" ht="42" customHeight="1" x14ac:dyDescent="0.4">
      <c r="A75" s="6">
        <f>IF([1]患者概要【入力表】!B75="検疫所","-",[1]患者概要【入力表】!A75)</f>
        <v>72</v>
      </c>
      <c r="B75" s="7" t="str">
        <f>[1]患者概要【入力表】!E75</f>
        <v>20代</v>
      </c>
      <c r="C75" s="7" t="str">
        <f>[1]患者概要【入力表】!F75</f>
        <v>女性</v>
      </c>
      <c r="D75" s="8" t="str">
        <f>IF([1]患者概要【入力表】!B75="検疫所","-",IF([1]患者概要【入力表】!G75="仙台市","仙台市",[1]患者概要【入力表】!I75&amp;"保健所管内"))</f>
        <v>仙台市</v>
      </c>
      <c r="E75" s="9">
        <f>[1]患者概要【入力表】!AB75</f>
        <v>43937</v>
      </c>
      <c r="F75" s="7" t="str">
        <f>IF(OR([1]患者概要【入力表】!AK75=[1]マスタ!$H$4,[1]患者概要【入力表】!AK75=[1]マスタ!$H$5),"療養中",IF(OR([1]患者概要【入力表】!AK75=[1]マスタ!$H$6,[1]患者概要【入力表】!AK75=[1]マスタ!$H$7),"退院等",[1]患者概要【入力表】!AK75))</f>
        <v>退院等</v>
      </c>
      <c r="H75" s="1" t="str">
        <f>[1]患者概要【入力表】!B75</f>
        <v>仙台市</v>
      </c>
    </row>
    <row r="76" spans="1:8" ht="42" customHeight="1" x14ac:dyDescent="0.4">
      <c r="A76" s="6">
        <f>IF([1]患者概要【入力表】!B76="検疫所","-",[1]患者概要【入力表】!A76)</f>
        <v>73</v>
      </c>
      <c r="B76" s="7" t="str">
        <f>[1]患者概要【入力表】!E76</f>
        <v>20代</v>
      </c>
      <c r="C76" s="7" t="str">
        <f>[1]患者概要【入力表】!F76</f>
        <v>女性</v>
      </c>
      <c r="D76" s="8" t="str">
        <f>IF([1]患者概要【入力表】!B76="検疫所","-",IF([1]患者概要【入力表】!G76="仙台市","仙台市",[1]患者概要【入力表】!I76&amp;"保健所管内"))</f>
        <v>仙台市</v>
      </c>
      <c r="E76" s="9">
        <f>[1]患者概要【入力表】!AB76</f>
        <v>43937</v>
      </c>
      <c r="F76" s="7" t="str">
        <f>IF(OR([1]患者概要【入力表】!AK76=[1]マスタ!$H$4,[1]患者概要【入力表】!AK76=[1]マスタ!$H$5),"療養中",IF(OR([1]患者概要【入力表】!AK76=[1]マスタ!$H$6,[1]患者概要【入力表】!AK76=[1]マスタ!$H$7),"退院等",[1]患者概要【入力表】!AK76))</f>
        <v>退院等</v>
      </c>
      <c r="H76" s="1" t="str">
        <f>[1]患者概要【入力表】!B76</f>
        <v>仙台市</v>
      </c>
    </row>
    <row r="77" spans="1:8" ht="42" customHeight="1" x14ac:dyDescent="0.4">
      <c r="A77" s="6">
        <f>IF([1]患者概要【入力表】!B77="検疫所","-",[1]患者概要【入力表】!A77)</f>
        <v>74</v>
      </c>
      <c r="B77" s="7" t="str">
        <f>[1]患者概要【入力表】!E77</f>
        <v>20代</v>
      </c>
      <c r="C77" s="7" t="str">
        <f>[1]患者概要【入力表】!F77</f>
        <v>女性</v>
      </c>
      <c r="D77" s="8" t="str">
        <f>IF([1]患者概要【入力表】!B77="検疫所","-",IF([1]患者概要【入力表】!G77="仙台市","仙台市",[1]患者概要【入力表】!I77&amp;"保健所管内"))</f>
        <v>仙台市</v>
      </c>
      <c r="E77" s="9">
        <f>[1]患者概要【入力表】!AB77</f>
        <v>43937</v>
      </c>
      <c r="F77" s="7" t="str">
        <f>IF(OR([1]患者概要【入力表】!AK77=[1]マスタ!$H$4,[1]患者概要【入力表】!AK77=[1]マスタ!$H$5),"療養中",IF(OR([1]患者概要【入力表】!AK77=[1]マスタ!$H$6,[1]患者概要【入力表】!AK77=[1]マスタ!$H$7),"退院等",[1]患者概要【入力表】!AK77))</f>
        <v>退院等</v>
      </c>
      <c r="H77" s="1" t="str">
        <f>[1]患者概要【入力表】!B77</f>
        <v>仙台市</v>
      </c>
    </row>
    <row r="78" spans="1:8" ht="42" customHeight="1" x14ac:dyDescent="0.4">
      <c r="A78" s="6">
        <f>IF([1]患者概要【入力表】!B78="検疫所","-",[1]患者概要【入力表】!A78)</f>
        <v>75</v>
      </c>
      <c r="B78" s="7" t="str">
        <f>[1]患者概要【入力表】!E78</f>
        <v>50代</v>
      </c>
      <c r="C78" s="7" t="str">
        <f>[1]患者概要【入力表】!F78</f>
        <v>男性</v>
      </c>
      <c r="D78" s="8" t="str">
        <f>IF([1]患者概要【入力表】!B78="検疫所","-",IF([1]患者概要【入力表】!G78="仙台市","仙台市",[1]患者概要【入力表】!I78&amp;"保健所管内"))</f>
        <v>仙台市</v>
      </c>
      <c r="E78" s="9">
        <f>[1]患者概要【入力表】!AB78</f>
        <v>43937</v>
      </c>
      <c r="F78" s="7" t="str">
        <f>IF(OR([1]患者概要【入力表】!AK78=[1]マスタ!$H$4,[1]患者概要【入力表】!AK78=[1]マスタ!$H$5),"療養中",IF(OR([1]患者概要【入力表】!AK78=[1]マスタ!$H$6,[1]患者概要【入力表】!AK78=[1]マスタ!$H$7),"退院等",[1]患者概要【入力表】!AK78))</f>
        <v>退院等</v>
      </c>
      <c r="H78" s="1" t="str">
        <f>[1]患者概要【入力表】!B78</f>
        <v>仙台市</v>
      </c>
    </row>
    <row r="79" spans="1:8" ht="42" customHeight="1" x14ac:dyDescent="0.4">
      <c r="A79" s="6">
        <f>IF([1]患者概要【入力表】!B79="検疫所","-",[1]患者概要【入力表】!A79)</f>
        <v>76</v>
      </c>
      <c r="B79" s="7" t="str">
        <f>[1]患者概要【入力表】!E79</f>
        <v>10歳未満</v>
      </c>
      <c r="C79" s="7" t="str">
        <f>[1]患者概要【入力表】!F79</f>
        <v>女性</v>
      </c>
      <c r="D79" s="8" t="str">
        <f>IF([1]患者概要【入力表】!B79="検疫所","-",IF([1]患者概要【入力表】!G79="仙台市","仙台市",[1]患者概要【入力表】!I79&amp;"保健所管内"))</f>
        <v>塩釜保健所管内</v>
      </c>
      <c r="E79" s="9">
        <f>[1]患者概要【入力表】!AB79</f>
        <v>43937</v>
      </c>
      <c r="F79" s="7" t="str">
        <f>IF(OR([1]患者概要【入力表】!AK79=[1]マスタ!$H$4,[1]患者概要【入力表】!AK79=[1]マスタ!$H$5),"療養中",IF(OR([1]患者概要【入力表】!AK79=[1]マスタ!$H$6,[1]患者概要【入力表】!AK79=[1]マスタ!$H$7),"退院等",[1]患者概要【入力表】!AK79))</f>
        <v>退院等</v>
      </c>
      <c r="H79" s="1" t="str">
        <f>[1]患者概要【入力表】!B79</f>
        <v>宮城県</v>
      </c>
    </row>
    <row r="80" spans="1:8" ht="42" customHeight="1" x14ac:dyDescent="0.4">
      <c r="A80" s="6">
        <f>IF([1]患者概要【入力表】!B80="検疫所","-",[1]患者概要【入力表】!A80)</f>
        <v>77</v>
      </c>
      <c r="B80" s="7" t="str">
        <f>[1]患者概要【入力表】!E80</f>
        <v>20代</v>
      </c>
      <c r="C80" s="7" t="str">
        <f>[1]患者概要【入力表】!F80</f>
        <v>女性</v>
      </c>
      <c r="D80" s="8" t="str">
        <f>IF([1]患者概要【入力表】!B80="検疫所","-",IF([1]患者概要【入力表】!G80="仙台市","仙台市",[1]患者概要【入力表】!I80&amp;"保健所管内"))</f>
        <v>塩釜保健所管内</v>
      </c>
      <c r="E80" s="9">
        <f>[1]患者概要【入力表】!AB80</f>
        <v>43937</v>
      </c>
      <c r="F80" s="7" t="str">
        <f>IF(OR([1]患者概要【入力表】!AK80=[1]マスタ!$H$4,[1]患者概要【入力表】!AK80=[1]マスタ!$H$5),"療養中",IF(OR([1]患者概要【入力表】!AK80=[1]マスタ!$H$6,[1]患者概要【入力表】!AK80=[1]マスタ!$H$7),"退院等",[1]患者概要【入力表】!AK80))</f>
        <v>退院等</v>
      </c>
      <c r="H80" s="1" t="str">
        <f>[1]患者概要【入力表】!B80</f>
        <v>宮城県</v>
      </c>
    </row>
    <row r="81" spans="1:8" ht="42" customHeight="1" x14ac:dyDescent="0.4">
      <c r="A81" s="6">
        <f>IF([1]患者概要【入力表】!B81="検疫所","-",[1]患者概要【入力表】!A81)</f>
        <v>78</v>
      </c>
      <c r="B81" s="7" t="str">
        <f>[1]患者概要【入力表】!E81</f>
        <v>30代</v>
      </c>
      <c r="C81" s="7" t="str">
        <f>[1]患者概要【入力表】!F81</f>
        <v>女性</v>
      </c>
      <c r="D81" s="8" t="str">
        <f>IF([1]患者概要【入力表】!B81="検疫所","-",IF([1]患者概要【入力表】!G81="仙台市","仙台市",[1]患者概要【入力表】!I81&amp;"保健所管内"))</f>
        <v>塩釜保健所管内</v>
      </c>
      <c r="E81" s="9">
        <f>[1]患者概要【入力表】!AB81</f>
        <v>43937</v>
      </c>
      <c r="F81" s="7" t="str">
        <f>IF(OR([1]患者概要【入力表】!AK81=[1]マスタ!$H$4,[1]患者概要【入力表】!AK81=[1]マスタ!$H$5),"療養中",IF(OR([1]患者概要【入力表】!AK81=[1]マスタ!$H$6,[1]患者概要【入力表】!AK81=[1]マスタ!$H$7),"退院等",[1]患者概要【入力表】!AK81))</f>
        <v>退院等</v>
      </c>
      <c r="H81" s="1" t="str">
        <f>[1]患者概要【入力表】!B81</f>
        <v>宮城県</v>
      </c>
    </row>
    <row r="82" spans="1:8" ht="42" customHeight="1" x14ac:dyDescent="0.4">
      <c r="A82" s="6">
        <f>IF([1]患者概要【入力表】!B82="検疫所","-",[1]患者概要【入力表】!A82)</f>
        <v>79</v>
      </c>
      <c r="B82" s="7" t="str">
        <f>[1]患者概要【入力表】!E82</f>
        <v>40代</v>
      </c>
      <c r="C82" s="7" t="str">
        <f>[1]患者概要【入力表】!F82</f>
        <v>女性</v>
      </c>
      <c r="D82" s="8" t="str">
        <f>IF([1]患者概要【入力表】!B82="検疫所","-",IF([1]患者概要【入力表】!G82="仙台市","仙台市",[1]患者概要【入力表】!I82&amp;"保健所管内"))</f>
        <v>大崎保健所管内</v>
      </c>
      <c r="E82" s="9">
        <f>[1]患者概要【入力表】!AB82</f>
        <v>43938</v>
      </c>
      <c r="F82" s="7" t="str">
        <f>IF(OR([1]患者概要【入力表】!AK82=[1]マスタ!$H$4,[1]患者概要【入力表】!AK82=[1]マスタ!$H$5),"療養中",IF(OR([1]患者概要【入力表】!AK82=[1]マスタ!$H$6,[1]患者概要【入力表】!AK82=[1]マスタ!$H$7),"退院等",[1]患者概要【入力表】!AK82))</f>
        <v>退院等</v>
      </c>
      <c r="H82" s="1" t="str">
        <f>[1]患者概要【入力表】!B82</f>
        <v>宮城県</v>
      </c>
    </row>
    <row r="83" spans="1:8" ht="42" customHeight="1" x14ac:dyDescent="0.4">
      <c r="A83" s="6">
        <f>IF([1]患者概要【入力表】!B83="検疫所","-",[1]患者概要【入力表】!A83)</f>
        <v>80</v>
      </c>
      <c r="B83" s="7" t="str">
        <f>[1]患者概要【入力表】!E83</f>
        <v>30代</v>
      </c>
      <c r="C83" s="7" t="str">
        <f>[1]患者概要【入力表】!F83</f>
        <v>女性</v>
      </c>
      <c r="D83" s="8" t="str">
        <f>IF([1]患者概要【入力表】!B83="検疫所","-",IF([1]患者概要【入力表】!G83="仙台市","仙台市",[1]患者概要【入力表】!I83&amp;"保健所管内"))</f>
        <v>塩釜保健所管内</v>
      </c>
      <c r="E83" s="9">
        <f>[1]患者概要【入力表】!AB83</f>
        <v>43939</v>
      </c>
      <c r="F83" s="7" t="str">
        <f>IF(OR([1]患者概要【入力表】!AK83=[1]マスタ!$H$4,[1]患者概要【入力表】!AK83=[1]マスタ!$H$5),"療養中",IF(OR([1]患者概要【入力表】!AK83=[1]マスタ!$H$6,[1]患者概要【入力表】!AK83=[1]マスタ!$H$7),"退院等",[1]患者概要【入力表】!AK83))</f>
        <v>退院等</v>
      </c>
      <c r="H83" s="1" t="str">
        <f>[1]患者概要【入力表】!B83</f>
        <v>宮城県</v>
      </c>
    </row>
    <row r="84" spans="1:8" ht="42" customHeight="1" x14ac:dyDescent="0.4">
      <c r="A84" s="6">
        <f>IF([1]患者概要【入力表】!B84="検疫所","-",[1]患者概要【入力表】!A84)</f>
        <v>81</v>
      </c>
      <c r="B84" s="7" t="str">
        <f>[1]患者概要【入力表】!E84</f>
        <v>20代</v>
      </c>
      <c r="C84" s="7" t="str">
        <f>[1]患者概要【入力表】!F84</f>
        <v>男性</v>
      </c>
      <c r="D84" s="8" t="str">
        <f>IF([1]患者概要【入力表】!B84="検疫所","-",IF([1]患者概要【入力表】!G84="仙台市","仙台市",[1]患者概要【入力表】!I84&amp;"保健所管内"))</f>
        <v>仙台市</v>
      </c>
      <c r="E84" s="9">
        <f>[1]患者概要【入力表】!AB84</f>
        <v>43939</v>
      </c>
      <c r="F84" s="7" t="str">
        <f>IF(OR([1]患者概要【入力表】!AK84=[1]マスタ!$H$4,[1]患者概要【入力表】!AK84=[1]マスタ!$H$5),"療養中",IF(OR([1]患者概要【入力表】!AK84=[1]マスタ!$H$6,[1]患者概要【入力表】!AK84=[1]マスタ!$H$7),"退院等",[1]患者概要【入力表】!AK84))</f>
        <v>退院等</v>
      </c>
      <c r="H84" s="1" t="str">
        <f>[1]患者概要【入力表】!B84</f>
        <v>仙台市</v>
      </c>
    </row>
    <row r="85" spans="1:8" ht="42" customHeight="1" x14ac:dyDescent="0.4">
      <c r="A85" s="6">
        <f>IF([1]患者概要【入力表】!B85="検疫所","-",[1]患者概要【入力表】!A85)</f>
        <v>82</v>
      </c>
      <c r="B85" s="7" t="str">
        <f>[1]患者概要【入力表】!E85</f>
        <v>30代</v>
      </c>
      <c r="C85" s="7" t="str">
        <f>[1]患者概要【入力表】!F85</f>
        <v>男性</v>
      </c>
      <c r="D85" s="8" t="str">
        <f>IF([1]患者概要【入力表】!B85="検疫所","-",IF([1]患者概要【入力表】!G85="仙台市","仙台市",[1]患者概要【入力表】!I85&amp;"保健所管内"))</f>
        <v>仙台市</v>
      </c>
      <c r="E85" s="9">
        <f>[1]患者概要【入力表】!AB85</f>
        <v>43939</v>
      </c>
      <c r="F85" s="7" t="str">
        <f>IF(OR([1]患者概要【入力表】!AK85=[1]マスタ!$H$4,[1]患者概要【入力表】!AK85=[1]マスタ!$H$5),"療養中",IF(OR([1]患者概要【入力表】!AK85=[1]マスタ!$H$6,[1]患者概要【入力表】!AK85=[1]マスタ!$H$7),"退院等",[1]患者概要【入力表】!AK85))</f>
        <v>退院等</v>
      </c>
      <c r="H85" s="1" t="str">
        <f>[1]患者概要【入力表】!B85</f>
        <v>仙台市</v>
      </c>
    </row>
    <row r="86" spans="1:8" ht="42" customHeight="1" x14ac:dyDescent="0.4">
      <c r="A86" s="6">
        <f>IF([1]患者概要【入力表】!B86="検疫所","-",[1]患者概要【入力表】!A86)</f>
        <v>83</v>
      </c>
      <c r="B86" s="7" t="str">
        <f>[1]患者概要【入力表】!E86</f>
        <v>20代</v>
      </c>
      <c r="C86" s="7" t="str">
        <f>[1]患者概要【入力表】!F86</f>
        <v>女性</v>
      </c>
      <c r="D86" s="8" t="str">
        <f>IF([1]患者概要【入力表】!B86="検疫所","-",IF([1]患者概要【入力表】!G86="仙台市","仙台市",[1]患者概要【入力表】!I86&amp;"保健所管内"))</f>
        <v>塩釜保健所管内</v>
      </c>
      <c r="E86" s="9">
        <f>[1]患者概要【入力表】!AB86</f>
        <v>43939</v>
      </c>
      <c r="F86" s="7" t="str">
        <f>IF(OR([1]患者概要【入力表】!AK86=[1]マスタ!$H$4,[1]患者概要【入力表】!AK86=[1]マスタ!$H$5),"療養中",IF(OR([1]患者概要【入力表】!AK86=[1]マスタ!$H$6,[1]患者概要【入力表】!AK86=[1]マスタ!$H$7),"退院等",[1]患者概要【入力表】!AK86))</f>
        <v>退院等</v>
      </c>
      <c r="H86" s="1" t="str">
        <f>[1]患者概要【入力表】!B86</f>
        <v>宮城県</v>
      </c>
    </row>
    <row r="87" spans="1:8" ht="42" customHeight="1" x14ac:dyDescent="0.4">
      <c r="A87" s="6">
        <f>IF([1]患者概要【入力表】!B87="検疫所","-",[1]患者概要【入力表】!A87)</f>
        <v>84</v>
      </c>
      <c r="B87" s="7" t="str">
        <f>[1]患者概要【入力表】!E87</f>
        <v>30代</v>
      </c>
      <c r="C87" s="7" t="str">
        <f>[1]患者概要【入力表】!F87</f>
        <v>男性</v>
      </c>
      <c r="D87" s="8" t="str">
        <f>IF([1]患者概要【入力表】!B87="検疫所","-",IF([1]患者概要【入力表】!G87="仙台市","仙台市",[1]患者概要【入力表】!I87&amp;"保健所管内"))</f>
        <v>塩釜保健所管内</v>
      </c>
      <c r="E87" s="9">
        <f>[1]患者概要【入力表】!AB87</f>
        <v>43941</v>
      </c>
      <c r="F87" s="7" t="str">
        <f>IF(OR([1]患者概要【入力表】!AK87=[1]マスタ!$H$4,[1]患者概要【入力表】!AK87=[1]マスタ!$H$5),"療養中",IF(OR([1]患者概要【入力表】!AK87=[1]マスタ!$H$6,[1]患者概要【入力表】!AK87=[1]マスタ!$H$7),"退院等",[1]患者概要【入力表】!AK87))</f>
        <v>退院等</v>
      </c>
      <c r="H87" s="1" t="str">
        <f>[1]患者概要【入力表】!B87</f>
        <v>宮城県</v>
      </c>
    </row>
    <row r="88" spans="1:8" ht="42" customHeight="1" x14ac:dyDescent="0.4">
      <c r="A88" s="6">
        <f>IF([1]患者概要【入力表】!B88="検疫所","-",[1]患者概要【入力表】!A88)</f>
        <v>85</v>
      </c>
      <c r="B88" s="7" t="str">
        <f>[1]患者概要【入力表】!E88</f>
        <v>20代</v>
      </c>
      <c r="C88" s="7" t="str">
        <f>[1]患者概要【入力表】!F88</f>
        <v>女性</v>
      </c>
      <c r="D88" s="8" t="str">
        <f>IF([1]患者概要【入力表】!B88="検疫所","-",IF([1]患者概要【入力表】!G88="仙台市","仙台市",[1]患者概要【入力表】!I88&amp;"保健所管内"))</f>
        <v>塩釜保健所管内</v>
      </c>
      <c r="E88" s="9">
        <f>[1]患者概要【入力表】!AB88</f>
        <v>43946</v>
      </c>
      <c r="F88" s="7" t="str">
        <f>IF(OR([1]患者概要【入力表】!AK88=[1]マスタ!$H$4,[1]患者概要【入力表】!AK88=[1]マスタ!$H$5),"療養中",IF(OR([1]患者概要【入力表】!AK88=[1]マスタ!$H$6,[1]患者概要【入力表】!AK88=[1]マスタ!$H$7),"退院等",[1]患者概要【入力表】!AK88))</f>
        <v>退院等</v>
      </c>
      <c r="H88" s="1" t="str">
        <f>[1]患者概要【入力表】!B88</f>
        <v>宮城県</v>
      </c>
    </row>
    <row r="89" spans="1:8" ht="42" customHeight="1" x14ac:dyDescent="0.4">
      <c r="A89" s="6">
        <f>IF([1]患者概要【入力表】!B89="検疫所","-",[1]患者概要【入力表】!A89)</f>
        <v>86</v>
      </c>
      <c r="B89" s="7" t="str">
        <f>[1]患者概要【入力表】!E89</f>
        <v>40代</v>
      </c>
      <c r="C89" s="7" t="str">
        <f>[1]患者概要【入力表】!F89</f>
        <v>男性</v>
      </c>
      <c r="D89" s="8" t="str">
        <f>IF([1]患者概要【入力表】!B89="検疫所","-",IF([1]患者概要【入力表】!G89="仙台市","仙台市",[1]患者概要【入力表】!I89&amp;"保健所管内"))</f>
        <v>大崎保健所管内</v>
      </c>
      <c r="E89" s="9">
        <f>[1]患者概要【入力表】!AB89</f>
        <v>43948</v>
      </c>
      <c r="F89" s="7" t="str">
        <f>IF(OR([1]患者概要【入力表】!AK89=[1]マスタ!$H$4,[1]患者概要【入力表】!AK89=[1]マスタ!$H$5),"療養中",IF(OR([1]患者概要【入力表】!AK89=[1]マスタ!$H$6,[1]患者概要【入力表】!AK89=[1]マスタ!$H$7),"退院等",[1]患者概要【入力表】!AK89))</f>
        <v>退院等</v>
      </c>
      <c r="H89" s="1" t="str">
        <f>[1]患者概要【入力表】!B89</f>
        <v>宮城県</v>
      </c>
    </row>
    <row r="90" spans="1:8" ht="42" customHeight="1" x14ac:dyDescent="0.4">
      <c r="A90" s="6">
        <f>IF([1]患者概要【入力表】!B90="検疫所","-",[1]患者概要【入力表】!A90)</f>
        <v>87</v>
      </c>
      <c r="B90" s="7" t="str">
        <f>[1]患者概要【入力表】!E90</f>
        <v>10代</v>
      </c>
      <c r="C90" s="7" t="str">
        <f>[1]患者概要【入力表】!F90</f>
        <v>女性</v>
      </c>
      <c r="D90" s="8" t="str">
        <f>IF([1]患者概要【入力表】!B90="検疫所","-",IF([1]患者概要【入力表】!G90="仙台市","仙台市",[1]患者概要【入力表】!I90&amp;"保健所管内"))</f>
        <v>仙台市</v>
      </c>
      <c r="E90" s="9">
        <f>[1]患者概要【入力表】!AB90</f>
        <v>43949</v>
      </c>
      <c r="F90" s="7" t="str">
        <f>IF(OR([1]患者概要【入力表】!AK90=[1]マスタ!$H$4,[1]患者概要【入力表】!AK90=[1]マスタ!$H$5),"療養中",IF(OR([1]患者概要【入力表】!AK90=[1]マスタ!$H$6,[1]患者概要【入力表】!AK90=[1]マスタ!$H$7),"退院等",[1]患者概要【入力表】!AK90))</f>
        <v>退院等</v>
      </c>
      <c r="H90" s="1" t="str">
        <f>[1]患者概要【入力表】!B90</f>
        <v>仙台市</v>
      </c>
    </row>
    <row r="91" spans="1:8" ht="42" customHeight="1" x14ac:dyDescent="0.4">
      <c r="A91" s="6">
        <f>IF([1]患者概要【入力表】!B91="検疫所","-",[1]患者概要【入力表】!A91)</f>
        <v>88</v>
      </c>
      <c r="B91" s="7" t="str">
        <f>[1]患者概要【入力表】!E91</f>
        <v>50代</v>
      </c>
      <c r="C91" s="7" t="str">
        <f>[1]患者概要【入力表】!F91</f>
        <v>男性</v>
      </c>
      <c r="D91" s="8" t="str">
        <f>IF([1]患者概要【入力表】!B91="検疫所","-",IF([1]患者概要【入力表】!G91="仙台市","仙台市",[1]患者概要【入力表】!I91&amp;"保健所管内"))</f>
        <v>塩釜保健所管内</v>
      </c>
      <c r="E91" s="9">
        <f>[1]患者概要【入力表】!AB91</f>
        <v>43949</v>
      </c>
      <c r="F91" s="7" t="str">
        <f>IF(OR([1]患者概要【入力表】!AK91=[1]マスタ!$H$4,[1]患者概要【入力表】!AK91=[1]マスタ!$H$5),"療養中",IF(OR([1]患者概要【入力表】!AK91=[1]マスタ!$H$6,[1]患者概要【入力表】!AK91=[1]マスタ!$H$7),"退院等",[1]患者概要【入力表】!AK91))</f>
        <v>退院等</v>
      </c>
      <c r="H91" s="1" t="str">
        <f>[1]患者概要【入力表】!B91</f>
        <v>宮城県</v>
      </c>
    </row>
    <row r="92" spans="1:8" ht="42" customHeight="1" x14ac:dyDescent="0.4">
      <c r="A92" s="6">
        <f>IF([1]患者概要【入力表】!B92="検疫所","-",[1]患者概要【入力表】!A92)</f>
        <v>89</v>
      </c>
      <c r="B92" s="7" t="str">
        <f>[1]患者概要【入力表】!E92</f>
        <v>20代</v>
      </c>
      <c r="C92" s="7" t="str">
        <f>[1]患者概要【入力表】!F92</f>
        <v>男性</v>
      </c>
      <c r="D92" s="8" t="str">
        <f>IF([1]患者概要【入力表】!B92="検疫所","-",IF([1]患者概要【入力表】!G92="仙台市","仙台市",[1]患者概要【入力表】!I92&amp;"保健所管内"))</f>
        <v>仙台市</v>
      </c>
      <c r="E92" s="9">
        <f>[1]患者概要【入力表】!AB92</f>
        <v>44000</v>
      </c>
      <c r="F92" s="7" t="str">
        <f>IF(OR([1]患者概要【入力表】!AK92=[1]マスタ!$H$4,[1]患者概要【入力表】!AK92=[1]マスタ!$H$5),"療養中",IF(OR([1]患者概要【入力表】!AK92=[1]マスタ!$H$6,[1]患者概要【入力表】!AK92=[1]マスタ!$H$7),"退院等",[1]患者概要【入力表】!AK92))</f>
        <v>退院等</v>
      </c>
      <c r="H92" s="1" t="str">
        <f>[1]患者概要【入力表】!B92</f>
        <v>仙台市</v>
      </c>
    </row>
    <row r="93" spans="1:8" ht="42" customHeight="1" x14ac:dyDescent="0.4">
      <c r="A93" s="6">
        <f>IF([1]患者概要【入力表】!B93="検疫所","-",[1]患者概要【入力表】!A93)</f>
        <v>90</v>
      </c>
      <c r="B93" s="7" t="str">
        <f>[1]患者概要【入力表】!E93</f>
        <v>40代</v>
      </c>
      <c r="C93" s="7" t="str">
        <f>[1]患者概要【入力表】!F93</f>
        <v>男性</v>
      </c>
      <c r="D93" s="8" t="str">
        <f>IF([1]患者概要【入力表】!B93="検疫所","-",IF([1]患者概要【入力表】!G93="仙台市","仙台市",[1]患者概要【入力表】!I93&amp;"保健所管内"))</f>
        <v>塩釜保健所管内</v>
      </c>
      <c r="E93" s="9">
        <f>[1]患者概要【入力表】!AB93</f>
        <v>44004</v>
      </c>
      <c r="F93" s="7" t="str">
        <f>IF(OR([1]患者概要【入力表】!AK93=[1]マスタ!$H$4,[1]患者概要【入力表】!AK93=[1]マスタ!$H$5),"療養中",IF(OR([1]患者概要【入力表】!AK93=[1]マスタ!$H$6,[1]患者概要【入力表】!AK93=[1]マスタ!$H$7),"退院等",[1]患者概要【入力表】!AK93))</f>
        <v>退院等</v>
      </c>
      <c r="H93" s="1" t="str">
        <f>[1]患者概要【入力表】!B93</f>
        <v>宮城県</v>
      </c>
    </row>
    <row r="94" spans="1:8" ht="42" customHeight="1" x14ac:dyDescent="0.4">
      <c r="A94" s="6">
        <f>IF([1]患者概要【入力表】!B94="検疫所","-",[1]患者概要【入力表】!A94)</f>
        <v>91</v>
      </c>
      <c r="B94" s="7" t="str">
        <f>[1]患者概要【入力表】!E94</f>
        <v>70代</v>
      </c>
      <c r="C94" s="7" t="str">
        <f>[1]患者概要【入力表】!F94</f>
        <v>女性</v>
      </c>
      <c r="D94" s="8" t="str">
        <f>IF([1]患者概要【入力表】!B94="検疫所","-",IF([1]患者概要【入力表】!G94="仙台市","仙台市",[1]患者概要【入力表】!I94&amp;"保健所管内"))</f>
        <v>塩釜保健所管内</v>
      </c>
      <c r="E94" s="9">
        <f>[1]患者概要【入力表】!AB94</f>
        <v>44006</v>
      </c>
      <c r="F94" s="7" t="str">
        <f>IF(OR([1]患者概要【入力表】!AK94=[1]マスタ!$H$4,[1]患者概要【入力表】!AK94=[1]マスタ!$H$5),"療養中",IF(OR([1]患者概要【入力表】!AK94=[1]マスタ!$H$6,[1]患者概要【入力表】!AK94=[1]マスタ!$H$7),"退院等",[1]患者概要【入力表】!AK94))</f>
        <v>退院等</v>
      </c>
      <c r="H94" s="1" t="str">
        <f>[1]患者概要【入力表】!B94</f>
        <v>宮城県</v>
      </c>
    </row>
    <row r="95" spans="1:8" ht="42" customHeight="1" x14ac:dyDescent="0.4">
      <c r="A95" s="6">
        <f>IF([1]患者概要【入力表】!B95="検疫所","-",[1]患者概要【入力表】!A95)</f>
        <v>92</v>
      </c>
      <c r="B95" s="7" t="str">
        <f>[1]患者概要【入力表】!E95</f>
        <v>30代</v>
      </c>
      <c r="C95" s="7" t="str">
        <f>[1]患者概要【入力表】!F95</f>
        <v>女性</v>
      </c>
      <c r="D95" s="8" t="str">
        <f>IF([1]患者概要【入力表】!B95="検疫所","-",IF([1]患者概要【入力表】!G95="仙台市","仙台市",[1]患者概要【入力表】!I95&amp;"保健所管内"))</f>
        <v>仙台市</v>
      </c>
      <c r="E95" s="9">
        <f>[1]患者概要【入力表】!AB95</f>
        <v>44008</v>
      </c>
      <c r="F95" s="7" t="str">
        <f>IF(OR([1]患者概要【入力表】!AK95=[1]マスタ!$H$4,[1]患者概要【入力表】!AK95=[1]マスタ!$H$5),"療養中",IF(OR([1]患者概要【入力表】!AK95=[1]マスタ!$H$6,[1]患者概要【入力表】!AK95=[1]マスタ!$H$7),"退院等",[1]患者概要【入力表】!AK95))</f>
        <v>退院等</v>
      </c>
      <c r="H95" s="1" t="str">
        <f>[1]患者概要【入力表】!B95</f>
        <v>仙台市</v>
      </c>
    </row>
    <row r="96" spans="1:8" ht="42" customHeight="1" x14ac:dyDescent="0.4">
      <c r="A96" s="6">
        <f>IF([1]患者概要【入力表】!B96="検疫所","-",[1]患者概要【入力表】!A96)</f>
        <v>93</v>
      </c>
      <c r="B96" s="7" t="str">
        <f>[1]患者概要【入力表】!E96</f>
        <v>50代</v>
      </c>
      <c r="C96" s="7" t="str">
        <f>[1]患者概要【入力表】!F96</f>
        <v>男性</v>
      </c>
      <c r="D96" s="8" t="str">
        <f>IF([1]患者概要【入力表】!B96="検疫所","-",IF([1]患者概要【入力表】!G96="仙台市","仙台市",[1]患者概要【入力表】!I96&amp;"保健所管内"))</f>
        <v>仙台市</v>
      </c>
      <c r="E96" s="9">
        <f>[1]患者概要【入力表】!AB96</f>
        <v>44010</v>
      </c>
      <c r="F96" s="7" t="str">
        <f>IF(OR([1]患者概要【入力表】!AK96=[1]マスタ!$H$4,[1]患者概要【入力表】!AK96=[1]マスタ!$H$5),"療養中",IF(OR([1]患者概要【入力表】!AK96=[1]マスタ!$H$6,[1]患者概要【入力表】!AK96=[1]マスタ!$H$7),"退院等",[1]患者概要【入力表】!AK96))</f>
        <v>退院等</v>
      </c>
      <c r="H96" s="1" t="str">
        <f>[1]患者概要【入力表】!B96</f>
        <v>仙台市</v>
      </c>
    </row>
    <row r="97" spans="1:8" ht="42" customHeight="1" x14ac:dyDescent="0.4">
      <c r="A97" s="6">
        <f>IF([1]患者概要【入力表】!B97="検疫所","-",[1]患者概要【入力表】!A97)</f>
        <v>94</v>
      </c>
      <c r="B97" s="7" t="str">
        <f>[1]患者概要【入力表】!E97</f>
        <v>20代</v>
      </c>
      <c r="C97" s="7" t="str">
        <f>[1]患者概要【入力表】!F97</f>
        <v>女性</v>
      </c>
      <c r="D97" s="8" t="str">
        <f>IF([1]患者概要【入力表】!B97="検疫所","-",IF([1]患者概要【入力表】!G97="仙台市","仙台市",[1]患者概要【入力表】!I97&amp;"保健所管内"))</f>
        <v>塩釜保健所管内</v>
      </c>
      <c r="E97" s="9">
        <f>[1]患者概要【入力表】!AB97</f>
        <v>44010</v>
      </c>
      <c r="F97" s="7" t="str">
        <f>IF(OR([1]患者概要【入力表】!AK97=[1]マスタ!$H$4,[1]患者概要【入力表】!AK97=[1]マスタ!$H$5),"療養中",IF(OR([1]患者概要【入力表】!AK97=[1]マスタ!$H$6,[1]患者概要【入力表】!AK97=[1]マスタ!$H$7),"退院等",[1]患者概要【入力表】!AK97))</f>
        <v>退院等</v>
      </c>
      <c r="H97" s="1" t="str">
        <f>[1]患者概要【入力表】!B97</f>
        <v>宮城県</v>
      </c>
    </row>
    <row r="98" spans="1:8" ht="42" customHeight="1" x14ac:dyDescent="0.4">
      <c r="A98" s="6">
        <f>IF([1]患者概要【入力表】!B98="検疫所","-",[1]患者概要【入力表】!A98)</f>
        <v>95</v>
      </c>
      <c r="B98" s="7" t="str">
        <f>[1]患者概要【入力表】!E98</f>
        <v>50代</v>
      </c>
      <c r="C98" s="7" t="str">
        <f>[1]患者概要【入力表】!F98</f>
        <v>男性</v>
      </c>
      <c r="D98" s="8" t="str">
        <f>IF([1]患者概要【入力表】!B98="検疫所","-",IF([1]患者概要【入力表】!G98="仙台市","仙台市",[1]患者概要【入力表】!I98&amp;"保健所管内"))</f>
        <v>仙台市</v>
      </c>
      <c r="E98" s="9">
        <f>[1]患者概要【入力表】!AB98</f>
        <v>44013</v>
      </c>
      <c r="F98" s="7" t="str">
        <f>IF(OR([1]患者概要【入力表】!AK98=[1]マスタ!$H$4,[1]患者概要【入力表】!AK98=[1]マスタ!$H$5),"療養中",IF(OR([1]患者概要【入力表】!AK98=[1]マスタ!$H$6,[1]患者概要【入力表】!AK98=[1]マスタ!$H$7),"退院等",[1]患者概要【入力表】!AK98))</f>
        <v>退院等</v>
      </c>
      <c r="H98" s="1" t="str">
        <f>[1]患者概要【入力表】!B98</f>
        <v>仙台市</v>
      </c>
    </row>
    <row r="99" spans="1:8" ht="42" customHeight="1" x14ac:dyDescent="0.4">
      <c r="A99" s="6">
        <f>IF([1]患者概要【入力表】!B99="検疫所","-",[1]患者概要【入力表】!A99)</f>
        <v>96</v>
      </c>
      <c r="B99" s="7" t="str">
        <f>[1]患者概要【入力表】!E99</f>
        <v>20代</v>
      </c>
      <c r="C99" s="7" t="str">
        <f>[1]患者概要【入力表】!F99</f>
        <v>女性</v>
      </c>
      <c r="D99" s="8" t="str">
        <f>IF([1]患者概要【入力表】!B99="検疫所","-",IF([1]患者概要【入力表】!G99="仙台市","仙台市",[1]患者概要【入力表】!I99&amp;"保健所管内"))</f>
        <v>石巻保健所管内</v>
      </c>
      <c r="E99" s="9">
        <f>[1]患者概要【入力表】!AB99</f>
        <v>44015</v>
      </c>
      <c r="F99" s="7" t="str">
        <f>IF(OR([1]患者概要【入力表】!AK99=[1]マスタ!$H$4,[1]患者概要【入力表】!AK99=[1]マスタ!$H$5),"療養中",IF(OR([1]患者概要【入力表】!AK99=[1]マスタ!$H$6,[1]患者概要【入力表】!AK99=[1]マスタ!$H$7),"退院等",[1]患者概要【入力表】!AK99))</f>
        <v>退院等</v>
      </c>
      <c r="H99" s="1" t="str">
        <f>[1]患者概要【入力表】!B99</f>
        <v>宮城県</v>
      </c>
    </row>
    <row r="100" spans="1:8" ht="42" customHeight="1" x14ac:dyDescent="0.4">
      <c r="A100" s="6">
        <f>IF([1]患者概要【入力表】!B100="検疫所","-",[1]患者概要【入力表】!A100)</f>
        <v>97</v>
      </c>
      <c r="B100" s="7" t="str">
        <f>[1]患者概要【入力表】!E100</f>
        <v>50代</v>
      </c>
      <c r="C100" s="7" t="str">
        <f>[1]患者概要【入力表】!F100</f>
        <v>女性</v>
      </c>
      <c r="D100" s="8" t="str">
        <f>IF([1]患者概要【入力表】!B100="検疫所","-",IF([1]患者概要【入力表】!G100="仙台市","仙台市",[1]患者概要【入力表】!I100&amp;"保健所管内"))</f>
        <v>石巻保健所管内</v>
      </c>
      <c r="E100" s="9">
        <f>[1]患者概要【入力表】!AB100</f>
        <v>44015</v>
      </c>
      <c r="F100" s="7" t="str">
        <f>IF(OR([1]患者概要【入力表】!AK100=[1]マスタ!$H$4,[1]患者概要【入力表】!AK100=[1]マスタ!$H$5),"療養中",IF(OR([1]患者概要【入力表】!AK100=[1]マスタ!$H$6,[1]患者概要【入力表】!AK100=[1]マスタ!$H$7),"退院等",[1]患者概要【入力表】!AK100))</f>
        <v>退院等</v>
      </c>
      <c r="H100" s="1" t="str">
        <f>[1]患者概要【入力表】!B100</f>
        <v>宮城県</v>
      </c>
    </row>
    <row r="101" spans="1:8" ht="42" customHeight="1" x14ac:dyDescent="0.4">
      <c r="A101" s="6">
        <f>IF([1]患者概要【入力表】!B101="検疫所","-",[1]患者概要【入力表】!A101)</f>
        <v>98</v>
      </c>
      <c r="B101" s="7" t="str">
        <f>[1]患者概要【入力表】!E101</f>
        <v>20代</v>
      </c>
      <c r="C101" s="7" t="str">
        <f>[1]患者概要【入力表】!F101</f>
        <v>男性</v>
      </c>
      <c r="D101" s="8" t="str">
        <f>IF([1]患者概要【入力表】!B101="検疫所","-",IF([1]患者概要【入力表】!G101="仙台市","仙台市",[1]患者概要【入力表】!I101&amp;"保健所管内"))</f>
        <v>仙台市</v>
      </c>
      <c r="E101" s="9">
        <f>[1]患者概要【入力表】!AB101</f>
        <v>44016</v>
      </c>
      <c r="F101" s="7" t="str">
        <f>IF(OR([1]患者概要【入力表】!AK101=[1]マスタ!$H$4,[1]患者概要【入力表】!AK101=[1]マスタ!$H$5),"療養中",IF(OR([1]患者概要【入力表】!AK101=[1]マスタ!$H$6,[1]患者概要【入力表】!AK101=[1]マスタ!$H$7),"退院等",[1]患者概要【入力表】!AK101))</f>
        <v>退院等</v>
      </c>
      <c r="H101" s="1" t="str">
        <f>[1]患者概要【入力表】!B101</f>
        <v>仙台市</v>
      </c>
    </row>
    <row r="102" spans="1:8" ht="42" customHeight="1" x14ac:dyDescent="0.4">
      <c r="A102" s="6">
        <f>IF([1]患者概要【入力表】!B102="検疫所","-",[1]患者概要【入力表】!A102)</f>
        <v>99</v>
      </c>
      <c r="B102" s="7" t="str">
        <f>[1]患者概要【入力表】!E102</f>
        <v>30代</v>
      </c>
      <c r="C102" s="7" t="str">
        <f>[1]患者概要【入力表】!F102</f>
        <v>男性</v>
      </c>
      <c r="D102" s="8" t="str">
        <f>IF([1]患者概要【入力表】!B102="検疫所","-",IF([1]患者概要【入力表】!G102="仙台市","仙台市",[1]患者概要【入力表】!I102&amp;"保健所管内"))</f>
        <v>仙台市</v>
      </c>
      <c r="E102" s="9">
        <f>[1]患者概要【入力表】!AB102</f>
        <v>44020</v>
      </c>
      <c r="F102" s="7" t="str">
        <f>IF(OR([1]患者概要【入力表】!AK102=[1]マスタ!$H$4,[1]患者概要【入力表】!AK102=[1]マスタ!$H$5),"療養中",IF(OR([1]患者概要【入力表】!AK102=[1]マスタ!$H$6,[1]患者概要【入力表】!AK102=[1]マスタ!$H$7),"退院等",[1]患者概要【入力表】!AK102))</f>
        <v>退院等</v>
      </c>
      <c r="H102" s="1" t="str">
        <f>[1]患者概要【入力表】!B102</f>
        <v>仙台市</v>
      </c>
    </row>
    <row r="103" spans="1:8" ht="42" customHeight="1" x14ac:dyDescent="0.4">
      <c r="A103" s="6">
        <f>IF([1]患者概要【入力表】!B103="検疫所","-",[1]患者概要【入力表】!A103)</f>
        <v>100</v>
      </c>
      <c r="B103" s="7" t="str">
        <f>[1]患者概要【入力表】!E103</f>
        <v>10代</v>
      </c>
      <c r="C103" s="7" t="str">
        <f>[1]患者概要【入力表】!F103</f>
        <v>女性</v>
      </c>
      <c r="D103" s="8" t="str">
        <f>IF([1]患者概要【入力表】!B103="検疫所","-",IF([1]患者概要【入力表】!G103="仙台市","仙台市",[1]患者概要【入力表】!I103&amp;"保健所管内"))</f>
        <v>仙台市</v>
      </c>
      <c r="E103" s="9">
        <f>[1]患者概要【入力表】!AB103</f>
        <v>44021</v>
      </c>
      <c r="F103" s="7" t="str">
        <f>IF(OR([1]患者概要【入力表】!AK103=[1]マスタ!$H$4,[1]患者概要【入力表】!AK103=[1]マスタ!$H$5),"療養中",IF(OR([1]患者概要【入力表】!AK103=[1]マスタ!$H$6,[1]患者概要【入力表】!AK103=[1]マスタ!$H$7),"退院等",[1]患者概要【入力表】!AK103))</f>
        <v>退院等</v>
      </c>
      <c r="H103" s="1" t="str">
        <f>[1]患者概要【入力表】!B103</f>
        <v>仙台市</v>
      </c>
    </row>
    <row r="104" spans="1:8" ht="42" customHeight="1" x14ac:dyDescent="0.4">
      <c r="A104" s="6">
        <f>IF([1]患者概要【入力表】!B104="検疫所","-",[1]患者概要【入力表】!A104)</f>
        <v>101</v>
      </c>
      <c r="B104" s="7" t="str">
        <f>[1]患者概要【入力表】!E104</f>
        <v>50代</v>
      </c>
      <c r="C104" s="7" t="str">
        <f>[1]患者概要【入力表】!F104</f>
        <v>男性</v>
      </c>
      <c r="D104" s="8" t="str">
        <f>IF([1]患者概要【入力表】!B104="検疫所","-",IF([1]患者概要【入力表】!G104="仙台市","仙台市",[1]患者概要【入力表】!I104&amp;"保健所管内"))</f>
        <v>登米保健所管内</v>
      </c>
      <c r="E104" s="9">
        <f>[1]患者概要【入力表】!AB104</f>
        <v>44023</v>
      </c>
      <c r="F104" s="7" t="str">
        <f>IF(OR([1]患者概要【入力表】!AK104=[1]マスタ!$H$4,[1]患者概要【入力表】!AK104=[1]マスタ!$H$5),"療養中",IF(OR([1]患者概要【入力表】!AK104=[1]マスタ!$H$6,[1]患者概要【入力表】!AK104=[1]マスタ!$H$7),"退院等",[1]患者概要【入力表】!AK104))</f>
        <v>退院等</v>
      </c>
      <c r="H104" s="1" t="str">
        <f>[1]患者概要【入力表】!B104</f>
        <v>宮城県</v>
      </c>
    </row>
    <row r="105" spans="1:8" ht="42" customHeight="1" x14ac:dyDescent="0.4">
      <c r="A105" s="6">
        <f>IF([1]患者概要【入力表】!B105="検疫所","-",[1]患者概要【入力表】!A105)</f>
        <v>102</v>
      </c>
      <c r="B105" s="7" t="str">
        <f>[1]患者概要【入力表】!E105</f>
        <v>20代</v>
      </c>
      <c r="C105" s="7" t="str">
        <f>[1]患者概要【入力表】!F105</f>
        <v>男性</v>
      </c>
      <c r="D105" s="8" t="str">
        <f>IF([1]患者概要【入力表】!B105="検疫所","-",IF([1]患者概要【入力表】!G105="仙台市","仙台市",[1]患者概要【入力表】!I105&amp;"保健所管内"))</f>
        <v>塩釜保健所管内</v>
      </c>
      <c r="E105" s="9">
        <f>[1]患者概要【入力表】!AB105</f>
        <v>44023</v>
      </c>
      <c r="F105" s="7" t="str">
        <f>IF(OR([1]患者概要【入力表】!AK105=[1]マスタ!$H$4,[1]患者概要【入力表】!AK105=[1]マスタ!$H$5),"療養中",IF(OR([1]患者概要【入力表】!AK105=[1]マスタ!$H$6,[1]患者概要【入力表】!AK105=[1]マスタ!$H$7),"退院等",[1]患者概要【入力表】!AK105))</f>
        <v>退院等</v>
      </c>
      <c r="H105" s="1" t="str">
        <f>[1]患者概要【入力表】!B105</f>
        <v>宮城県</v>
      </c>
    </row>
    <row r="106" spans="1:8" ht="42" customHeight="1" x14ac:dyDescent="0.4">
      <c r="A106" s="6">
        <f>IF([1]患者概要【入力表】!B106="検疫所","-",[1]患者概要【入力表】!A106)</f>
        <v>103</v>
      </c>
      <c r="B106" s="7" t="str">
        <f>[1]患者概要【入力表】!E106</f>
        <v>10代</v>
      </c>
      <c r="C106" s="7" t="str">
        <f>[1]患者概要【入力表】!F106</f>
        <v>女性</v>
      </c>
      <c r="D106" s="8" t="str">
        <f>IF([1]患者概要【入力表】!B106="検疫所","-",IF([1]患者概要【入力表】!G106="仙台市","仙台市",[1]患者概要【入力表】!I106&amp;"保健所管内"))</f>
        <v>仙台市</v>
      </c>
      <c r="E106" s="9">
        <f>[1]患者概要【入力表】!AB106</f>
        <v>44023</v>
      </c>
      <c r="F106" s="7" t="str">
        <f>IF(OR([1]患者概要【入力表】!AK106=[1]マスタ!$H$4,[1]患者概要【入力表】!AK106=[1]マスタ!$H$5),"療養中",IF(OR([1]患者概要【入力表】!AK106=[1]マスタ!$H$6,[1]患者概要【入力表】!AK106=[1]マスタ!$H$7),"退院等",[1]患者概要【入力表】!AK106))</f>
        <v>退院等</v>
      </c>
      <c r="H106" s="1" t="str">
        <f>[1]患者概要【入力表】!B106</f>
        <v>仙台市</v>
      </c>
    </row>
    <row r="107" spans="1:8" ht="42" customHeight="1" x14ac:dyDescent="0.4">
      <c r="A107" s="6">
        <f>IF([1]患者概要【入力表】!B107="検疫所","-",[1]患者概要【入力表】!A107)</f>
        <v>104</v>
      </c>
      <c r="B107" s="7" t="str">
        <f>[1]患者概要【入力表】!E107</f>
        <v>30代</v>
      </c>
      <c r="C107" s="7" t="str">
        <f>[1]患者概要【入力表】!F107</f>
        <v>男性</v>
      </c>
      <c r="D107" s="8" t="str">
        <f>IF([1]患者概要【入力表】!B107="検疫所","-",IF([1]患者概要【入力表】!G107="仙台市","仙台市",[1]患者概要【入力表】!I107&amp;"保健所管内"))</f>
        <v>仙台市</v>
      </c>
      <c r="E107" s="9">
        <f>[1]患者概要【入力表】!AB107</f>
        <v>44023</v>
      </c>
      <c r="F107" s="7" t="str">
        <f>IF(OR([1]患者概要【入力表】!AK107=[1]マスタ!$H$4,[1]患者概要【入力表】!AK107=[1]マスタ!$H$5),"療養中",IF(OR([1]患者概要【入力表】!AK107=[1]マスタ!$H$6,[1]患者概要【入力表】!AK107=[1]マスタ!$H$7),"退院等",[1]患者概要【入力表】!AK107))</f>
        <v>退院等</v>
      </c>
      <c r="H107" s="1" t="str">
        <f>[1]患者概要【入力表】!B107</f>
        <v>仙台市</v>
      </c>
    </row>
    <row r="108" spans="1:8" ht="42" customHeight="1" x14ac:dyDescent="0.4">
      <c r="A108" s="6">
        <f>IF([1]患者概要【入力表】!B108="検疫所","-",[1]患者概要【入力表】!A108)</f>
        <v>105</v>
      </c>
      <c r="B108" s="7" t="str">
        <f>[1]患者概要【入力表】!E108</f>
        <v>20代</v>
      </c>
      <c r="C108" s="7" t="str">
        <f>[1]患者概要【入力表】!F108</f>
        <v>女性</v>
      </c>
      <c r="D108" s="8" t="str">
        <f>IF([1]患者概要【入力表】!B108="検疫所","-",IF([1]患者概要【入力表】!G108="仙台市","仙台市",[1]患者概要【入力表】!I108&amp;"保健所管内"))</f>
        <v>仙台市</v>
      </c>
      <c r="E108" s="9">
        <f>[1]患者概要【入力表】!AB108</f>
        <v>44023</v>
      </c>
      <c r="F108" s="7" t="str">
        <f>IF(OR([1]患者概要【入力表】!AK108=[1]マスタ!$H$4,[1]患者概要【入力表】!AK108=[1]マスタ!$H$5),"療養中",IF(OR([1]患者概要【入力表】!AK108=[1]マスタ!$H$6,[1]患者概要【入力表】!AK108=[1]マスタ!$H$7),"退院等",[1]患者概要【入力表】!AK108))</f>
        <v>退院等</v>
      </c>
      <c r="H108" s="1" t="str">
        <f>[1]患者概要【入力表】!B108</f>
        <v>仙台市</v>
      </c>
    </row>
    <row r="109" spans="1:8" ht="42" customHeight="1" x14ac:dyDescent="0.4">
      <c r="A109" s="6">
        <f>IF([1]患者概要【入力表】!B109="検疫所","-",[1]患者概要【入力表】!A109)</f>
        <v>106</v>
      </c>
      <c r="B109" s="7" t="str">
        <f>[1]患者概要【入力表】!E109</f>
        <v>10代</v>
      </c>
      <c r="C109" s="7" t="str">
        <f>[1]患者概要【入力表】!F109</f>
        <v>男性</v>
      </c>
      <c r="D109" s="8" t="str">
        <f>IF([1]患者概要【入力表】!B109="検疫所","-",IF([1]患者概要【入力表】!G109="仙台市","仙台市",[1]患者概要【入力表】!I109&amp;"保健所管内"))</f>
        <v>仙台市</v>
      </c>
      <c r="E109" s="9">
        <f>[1]患者概要【入力表】!AB109</f>
        <v>44024</v>
      </c>
      <c r="F109" s="7" t="str">
        <f>IF(OR([1]患者概要【入力表】!AK109=[1]マスタ!$H$4,[1]患者概要【入力表】!AK109=[1]マスタ!$H$5),"療養中",IF(OR([1]患者概要【入力表】!AK109=[1]マスタ!$H$6,[1]患者概要【入力表】!AK109=[1]マスタ!$H$7),"退院等",[1]患者概要【入力表】!AK109))</f>
        <v>退院等</v>
      </c>
      <c r="H109" s="1" t="str">
        <f>[1]患者概要【入力表】!B109</f>
        <v>仙台市</v>
      </c>
    </row>
    <row r="110" spans="1:8" ht="42" customHeight="1" x14ac:dyDescent="0.4">
      <c r="A110" s="6">
        <f>IF([1]患者概要【入力表】!B110="検疫所","-",[1]患者概要【入力表】!A110)</f>
        <v>107</v>
      </c>
      <c r="B110" s="7" t="str">
        <f>[1]患者概要【入力表】!E110</f>
        <v>40代</v>
      </c>
      <c r="C110" s="7" t="str">
        <f>[1]患者概要【入力表】!F110</f>
        <v>女性</v>
      </c>
      <c r="D110" s="8" t="str">
        <f>IF([1]患者概要【入力表】!B110="検疫所","-",IF([1]患者概要【入力表】!G110="仙台市","仙台市",[1]患者概要【入力表】!I110&amp;"保健所管内"))</f>
        <v>仙台市</v>
      </c>
      <c r="E110" s="9">
        <f>[1]患者概要【入力表】!AB110</f>
        <v>44025</v>
      </c>
      <c r="F110" s="7" t="str">
        <f>IF(OR([1]患者概要【入力表】!AK110=[1]マスタ!$H$4,[1]患者概要【入力表】!AK110=[1]マスタ!$H$5),"療養中",IF(OR([1]患者概要【入力表】!AK110=[1]マスタ!$H$6,[1]患者概要【入力表】!AK110=[1]マスタ!$H$7),"退院等",[1]患者概要【入力表】!AK110))</f>
        <v>退院等</v>
      </c>
      <c r="H110" s="1" t="str">
        <f>[1]患者概要【入力表】!B110</f>
        <v>仙台市</v>
      </c>
    </row>
    <row r="111" spans="1:8" ht="42" customHeight="1" x14ac:dyDescent="0.4">
      <c r="A111" s="6">
        <f>IF([1]患者概要【入力表】!B111="検疫所","-",[1]患者概要【入力表】!A111)</f>
        <v>108</v>
      </c>
      <c r="B111" s="7" t="str">
        <f>[1]患者概要【入力表】!E111</f>
        <v>20代</v>
      </c>
      <c r="C111" s="7" t="str">
        <f>[1]患者概要【入力表】!F111</f>
        <v>女性</v>
      </c>
      <c r="D111" s="8" t="str">
        <f>IF([1]患者概要【入力表】!B111="検疫所","-",IF([1]患者概要【入力表】!G111="仙台市","仙台市",[1]患者概要【入力表】!I111&amp;"保健所管内"))</f>
        <v>仙台市</v>
      </c>
      <c r="E111" s="9">
        <f>[1]患者概要【入力表】!AB111</f>
        <v>44025</v>
      </c>
      <c r="F111" s="7" t="str">
        <f>IF(OR([1]患者概要【入力表】!AK111=[1]マスタ!$H$4,[1]患者概要【入力表】!AK111=[1]マスタ!$H$5),"療養中",IF(OR([1]患者概要【入力表】!AK111=[1]マスタ!$H$6,[1]患者概要【入力表】!AK111=[1]マスタ!$H$7),"退院等",[1]患者概要【入力表】!AK111))</f>
        <v>退院等</v>
      </c>
      <c r="H111" s="1" t="str">
        <f>[1]患者概要【入力表】!B111</f>
        <v>仙台市</v>
      </c>
    </row>
    <row r="112" spans="1:8" ht="42" customHeight="1" x14ac:dyDescent="0.4">
      <c r="A112" s="6">
        <f>IF([1]患者概要【入力表】!B112="検疫所","-",[1]患者概要【入力表】!A112)</f>
        <v>109</v>
      </c>
      <c r="B112" s="7" t="str">
        <f>[1]患者概要【入力表】!E112</f>
        <v>20代</v>
      </c>
      <c r="C112" s="7" t="str">
        <f>[1]患者概要【入力表】!F112</f>
        <v>女性</v>
      </c>
      <c r="D112" s="8" t="str">
        <f>IF([1]患者概要【入力表】!B112="検疫所","-",IF([1]患者概要【入力表】!G112="仙台市","仙台市",[1]患者概要【入力表】!I112&amp;"保健所管内"))</f>
        <v>大崎保健所管内</v>
      </c>
      <c r="E112" s="9">
        <f>[1]患者概要【入力表】!AB112</f>
        <v>44026</v>
      </c>
      <c r="F112" s="7" t="str">
        <f>IF(OR([1]患者概要【入力表】!AK112=[1]マスタ!$H$4,[1]患者概要【入力表】!AK112=[1]マスタ!$H$5),"療養中",IF(OR([1]患者概要【入力表】!AK112=[1]マスタ!$H$6,[1]患者概要【入力表】!AK112=[1]マスタ!$H$7),"退院等",[1]患者概要【入力表】!AK112))</f>
        <v>退院等</v>
      </c>
      <c r="H112" s="1" t="str">
        <f>[1]患者概要【入力表】!B112</f>
        <v>宮城県</v>
      </c>
    </row>
    <row r="113" spans="1:8" ht="42" customHeight="1" x14ac:dyDescent="0.4">
      <c r="A113" s="6">
        <f>IF([1]患者概要【入力表】!B113="検疫所","-",[1]患者概要【入力表】!A113)</f>
        <v>110</v>
      </c>
      <c r="B113" s="7" t="str">
        <f>[1]患者概要【入力表】!E113</f>
        <v>20代</v>
      </c>
      <c r="C113" s="7" t="str">
        <f>[1]患者概要【入力表】!F113</f>
        <v>男性</v>
      </c>
      <c r="D113" s="8" t="str">
        <f>IF([1]患者概要【入力表】!B113="検疫所","-",IF([1]患者概要【入力表】!G113="仙台市","仙台市",[1]患者概要【入力表】!I113&amp;"保健所管内"))</f>
        <v>仙台市</v>
      </c>
      <c r="E113" s="9">
        <f>[1]患者概要【入力表】!AB113</f>
        <v>44026</v>
      </c>
      <c r="F113" s="7" t="str">
        <f>IF(OR([1]患者概要【入力表】!AK113=[1]マスタ!$H$4,[1]患者概要【入力表】!AK113=[1]マスタ!$H$5),"療養中",IF(OR([1]患者概要【入力表】!AK113=[1]マスタ!$H$6,[1]患者概要【入力表】!AK113=[1]マスタ!$H$7),"退院等",[1]患者概要【入力表】!AK113))</f>
        <v>退院等</v>
      </c>
      <c r="H113" s="1" t="str">
        <f>[1]患者概要【入力表】!B113</f>
        <v>仙台市</v>
      </c>
    </row>
    <row r="114" spans="1:8" ht="42" customHeight="1" x14ac:dyDescent="0.4">
      <c r="A114" s="6">
        <f>IF([1]患者概要【入力表】!B114="検疫所","-",[1]患者概要【入力表】!A114)</f>
        <v>111</v>
      </c>
      <c r="B114" s="7" t="str">
        <f>[1]患者概要【入力表】!E114</f>
        <v>50代</v>
      </c>
      <c r="C114" s="7" t="str">
        <f>[1]患者概要【入力表】!F114</f>
        <v>男性</v>
      </c>
      <c r="D114" s="8" t="str">
        <f>IF([1]患者概要【入力表】!B114="検疫所","-",IF([1]患者概要【入力表】!G114="仙台市","仙台市",[1]患者概要【入力表】!I114&amp;"保健所管内"))</f>
        <v>仙台市</v>
      </c>
      <c r="E114" s="9">
        <f>[1]患者概要【入力表】!AB114</f>
        <v>44027</v>
      </c>
      <c r="F114" s="7" t="str">
        <f>IF(OR([1]患者概要【入力表】!AK114=[1]マスタ!$H$4,[1]患者概要【入力表】!AK114=[1]マスタ!$H$5),"療養中",IF(OR([1]患者概要【入力表】!AK114=[1]マスタ!$H$6,[1]患者概要【入力表】!AK114=[1]マスタ!$H$7),"退院等",[1]患者概要【入力表】!AK114))</f>
        <v>退院等</v>
      </c>
      <c r="H114" s="1" t="str">
        <f>[1]患者概要【入力表】!B114</f>
        <v>仙台市</v>
      </c>
    </row>
    <row r="115" spans="1:8" ht="42" customHeight="1" x14ac:dyDescent="0.4">
      <c r="A115" s="6">
        <f>IF([1]患者概要【入力表】!B115="検疫所","-",[1]患者概要【入力表】!A115)</f>
        <v>112</v>
      </c>
      <c r="B115" s="7" t="str">
        <f>[1]患者概要【入力表】!E115</f>
        <v>40代</v>
      </c>
      <c r="C115" s="7" t="str">
        <f>[1]患者概要【入力表】!F115</f>
        <v>男性</v>
      </c>
      <c r="D115" s="8" t="str">
        <f>IF([1]患者概要【入力表】!B115="検疫所","-",IF([1]患者概要【入力表】!G115="仙台市","仙台市",[1]患者概要【入力表】!I115&amp;"保健所管内"))</f>
        <v>仙台市</v>
      </c>
      <c r="E115" s="9">
        <f>[1]患者概要【入力表】!AB115</f>
        <v>44027</v>
      </c>
      <c r="F115" s="7" t="str">
        <f>IF(OR([1]患者概要【入力表】!AK115=[1]マスタ!$H$4,[1]患者概要【入力表】!AK115=[1]マスタ!$H$5),"療養中",IF(OR([1]患者概要【入力表】!AK115=[1]マスタ!$H$6,[1]患者概要【入力表】!AK115=[1]マスタ!$H$7),"退院等",[1]患者概要【入力表】!AK115))</f>
        <v>退院等</v>
      </c>
      <c r="H115" s="1" t="str">
        <f>[1]患者概要【入力表】!B115</f>
        <v>仙台市</v>
      </c>
    </row>
    <row r="116" spans="1:8" ht="42" customHeight="1" x14ac:dyDescent="0.4">
      <c r="A116" s="6">
        <f>IF([1]患者概要【入力表】!B116="検疫所","-",[1]患者概要【入力表】!A116)</f>
        <v>113</v>
      </c>
      <c r="B116" s="7" t="str">
        <f>[1]患者概要【入力表】!E116</f>
        <v>50代</v>
      </c>
      <c r="C116" s="7" t="str">
        <f>[1]患者概要【入力表】!F116</f>
        <v>男性</v>
      </c>
      <c r="D116" s="8" t="str">
        <f>IF([1]患者概要【入力表】!B116="検疫所","-",IF([1]患者概要【入力表】!G116="仙台市","仙台市",[1]患者概要【入力表】!I116&amp;"保健所管内"))</f>
        <v>塩釜保健所管内</v>
      </c>
      <c r="E116" s="9">
        <f>[1]患者概要【入力表】!AB116</f>
        <v>44028</v>
      </c>
      <c r="F116" s="7" t="str">
        <f>IF(OR([1]患者概要【入力表】!AK116=[1]マスタ!$H$4,[1]患者概要【入力表】!AK116=[1]マスタ!$H$5),"療養中",IF(OR([1]患者概要【入力表】!AK116=[1]マスタ!$H$6,[1]患者概要【入力表】!AK116=[1]マスタ!$H$7),"退院等",[1]患者概要【入力表】!AK116))</f>
        <v>退院等</v>
      </c>
      <c r="H116" s="1" t="str">
        <f>[1]患者概要【入力表】!B116</f>
        <v>宮城県</v>
      </c>
    </row>
    <row r="117" spans="1:8" ht="42" customHeight="1" x14ac:dyDescent="0.4">
      <c r="A117" s="6">
        <f>IF([1]患者概要【入力表】!B117="検疫所","-",[1]患者概要【入力表】!A117)</f>
        <v>114</v>
      </c>
      <c r="B117" s="7" t="str">
        <f>[1]患者概要【入力表】!E117</f>
        <v>20代</v>
      </c>
      <c r="C117" s="7" t="str">
        <f>[1]患者概要【入力表】!F117</f>
        <v>男性</v>
      </c>
      <c r="D117" s="8" t="str">
        <f>IF([1]患者概要【入力表】!B117="検疫所","-",IF([1]患者概要【入力表】!G117="仙台市","仙台市",[1]患者概要【入力表】!I117&amp;"保健所管内"))</f>
        <v>仙台市</v>
      </c>
      <c r="E117" s="9">
        <f>[1]患者概要【入力表】!AB117</f>
        <v>44028</v>
      </c>
      <c r="F117" s="7" t="str">
        <f>IF(OR([1]患者概要【入力表】!AK117=[1]マスタ!$H$4,[1]患者概要【入力表】!AK117=[1]マスタ!$H$5),"療養中",IF(OR([1]患者概要【入力表】!AK117=[1]マスタ!$H$6,[1]患者概要【入力表】!AK117=[1]マスタ!$H$7),"退院等",[1]患者概要【入力表】!AK117))</f>
        <v>退院等</v>
      </c>
      <c r="H117" s="1" t="str">
        <f>[1]患者概要【入力表】!B117</f>
        <v>仙台市</v>
      </c>
    </row>
    <row r="118" spans="1:8" ht="42" customHeight="1" x14ac:dyDescent="0.4">
      <c r="A118" s="6">
        <f>IF([1]患者概要【入力表】!B118="検疫所","-",[1]患者概要【入力表】!A118)</f>
        <v>115</v>
      </c>
      <c r="B118" s="7" t="str">
        <f>[1]患者概要【入力表】!E118</f>
        <v>30代</v>
      </c>
      <c r="C118" s="7" t="str">
        <f>[1]患者概要【入力表】!F118</f>
        <v>女性</v>
      </c>
      <c r="D118" s="8" t="str">
        <f>IF([1]患者概要【入力表】!B118="検疫所","-",IF([1]患者概要【入力表】!G118="仙台市","仙台市",[1]患者概要【入力表】!I118&amp;"保健所管内"))</f>
        <v>仙台市</v>
      </c>
      <c r="E118" s="9">
        <f>[1]患者概要【入力表】!AB118</f>
        <v>44028</v>
      </c>
      <c r="F118" s="7" t="str">
        <f>IF(OR([1]患者概要【入力表】!AK118=[1]マスタ!$H$4,[1]患者概要【入力表】!AK118=[1]マスタ!$H$5),"療養中",IF(OR([1]患者概要【入力表】!AK118=[1]マスタ!$H$6,[1]患者概要【入力表】!AK118=[1]マスタ!$H$7),"退院等",[1]患者概要【入力表】!AK118))</f>
        <v>退院等</v>
      </c>
      <c r="H118" s="1" t="str">
        <f>[1]患者概要【入力表】!B118</f>
        <v>仙台市</v>
      </c>
    </row>
    <row r="119" spans="1:8" ht="42" customHeight="1" x14ac:dyDescent="0.4">
      <c r="A119" s="6">
        <f>IF([1]患者概要【入力表】!B119="検疫所","-",[1]患者概要【入力表】!A119)</f>
        <v>116</v>
      </c>
      <c r="B119" s="7" t="str">
        <f>[1]患者概要【入力表】!E119</f>
        <v>20代</v>
      </c>
      <c r="C119" s="7" t="str">
        <f>[1]患者概要【入力表】!F119</f>
        <v>男性</v>
      </c>
      <c r="D119" s="8" t="str">
        <f>IF([1]患者概要【入力表】!B119="検疫所","-",IF([1]患者概要【入力表】!G119="仙台市","仙台市",[1]患者概要【入力表】!I119&amp;"保健所管内"))</f>
        <v>仙台市</v>
      </c>
      <c r="E119" s="9">
        <f>[1]患者概要【入力表】!AB119</f>
        <v>44028</v>
      </c>
      <c r="F119" s="7" t="str">
        <f>IF(OR([1]患者概要【入力表】!AK119=[1]マスタ!$H$4,[1]患者概要【入力表】!AK119=[1]マスタ!$H$5),"療養中",IF(OR([1]患者概要【入力表】!AK119=[1]マスタ!$H$6,[1]患者概要【入力表】!AK119=[1]マスタ!$H$7),"退院等",[1]患者概要【入力表】!AK119))</f>
        <v>退院等</v>
      </c>
      <c r="H119" s="1" t="str">
        <f>[1]患者概要【入力表】!B119</f>
        <v>仙台市</v>
      </c>
    </row>
    <row r="120" spans="1:8" ht="42" customHeight="1" x14ac:dyDescent="0.4">
      <c r="A120" s="6">
        <f>IF([1]患者概要【入力表】!B120="検疫所","-",[1]患者概要【入力表】!A120)</f>
        <v>117</v>
      </c>
      <c r="B120" s="7" t="str">
        <f>[1]患者概要【入力表】!E120</f>
        <v>20代</v>
      </c>
      <c r="C120" s="7" t="str">
        <f>[1]患者概要【入力表】!F120</f>
        <v>男性</v>
      </c>
      <c r="D120" s="8" t="str">
        <f>IF([1]患者概要【入力表】!B120="検疫所","-",IF([1]患者概要【入力表】!G120="仙台市","仙台市",[1]患者概要【入力表】!I120&amp;"保健所管内"))</f>
        <v>仙台市</v>
      </c>
      <c r="E120" s="9">
        <f>[1]患者概要【入力表】!AB120</f>
        <v>44028</v>
      </c>
      <c r="F120" s="7" t="str">
        <f>IF(OR([1]患者概要【入力表】!AK120=[1]マスタ!$H$4,[1]患者概要【入力表】!AK120=[1]マスタ!$H$5),"療養中",IF(OR([1]患者概要【入力表】!AK120=[1]マスタ!$H$6,[1]患者概要【入力表】!AK120=[1]マスタ!$H$7),"退院等",[1]患者概要【入力表】!AK120))</f>
        <v>退院等</v>
      </c>
      <c r="H120" s="1" t="str">
        <f>[1]患者概要【入力表】!B120</f>
        <v>仙台市</v>
      </c>
    </row>
    <row r="121" spans="1:8" ht="42" customHeight="1" x14ac:dyDescent="0.4">
      <c r="A121" s="6">
        <f>IF([1]患者概要【入力表】!B121="検疫所","-",[1]患者概要【入力表】!A121)</f>
        <v>118</v>
      </c>
      <c r="B121" s="7" t="str">
        <f>[1]患者概要【入力表】!E121</f>
        <v>20代</v>
      </c>
      <c r="C121" s="7" t="str">
        <f>[1]患者概要【入力表】!F121</f>
        <v>男性</v>
      </c>
      <c r="D121" s="8" t="str">
        <f>IF([1]患者概要【入力表】!B121="検疫所","-",IF([1]患者概要【入力表】!G121="仙台市","仙台市",[1]患者概要【入力表】!I121&amp;"保健所管内"))</f>
        <v>仙台市</v>
      </c>
      <c r="E121" s="9">
        <f>[1]患者概要【入力表】!AB121</f>
        <v>44028</v>
      </c>
      <c r="F121" s="7" t="str">
        <f>IF(OR([1]患者概要【入力表】!AK121=[1]マスタ!$H$4,[1]患者概要【入力表】!AK121=[1]マスタ!$H$5),"療養中",IF(OR([1]患者概要【入力表】!AK121=[1]マスタ!$H$6,[1]患者概要【入力表】!AK121=[1]マスタ!$H$7),"退院等",[1]患者概要【入力表】!AK121))</f>
        <v>退院等</v>
      </c>
      <c r="H121" s="1" t="str">
        <f>[1]患者概要【入力表】!B121</f>
        <v>仙台市</v>
      </c>
    </row>
    <row r="122" spans="1:8" ht="42" customHeight="1" x14ac:dyDescent="0.4">
      <c r="A122" s="6">
        <f>IF([1]患者概要【入力表】!B122="検疫所","-",[1]患者概要【入力表】!A122)</f>
        <v>119</v>
      </c>
      <c r="B122" s="7" t="str">
        <f>[1]患者概要【入力表】!E122</f>
        <v>20代</v>
      </c>
      <c r="C122" s="7" t="str">
        <f>[1]患者概要【入力表】!F122</f>
        <v>男性</v>
      </c>
      <c r="D122" s="8" t="str">
        <f>IF([1]患者概要【入力表】!B122="検疫所","-",IF([1]患者概要【入力表】!G122="仙台市","仙台市",[1]患者概要【入力表】!I122&amp;"保健所管内"))</f>
        <v>仙台市</v>
      </c>
      <c r="E122" s="9">
        <f>[1]患者概要【入力表】!AB122</f>
        <v>44028</v>
      </c>
      <c r="F122" s="7" t="str">
        <f>IF(OR([1]患者概要【入力表】!AK122=[1]マスタ!$H$4,[1]患者概要【入力表】!AK122=[1]マスタ!$H$5),"療養中",IF(OR([1]患者概要【入力表】!AK122=[1]マスタ!$H$6,[1]患者概要【入力表】!AK122=[1]マスタ!$H$7),"退院等",[1]患者概要【入力表】!AK122))</f>
        <v>退院等</v>
      </c>
      <c r="H122" s="1" t="str">
        <f>[1]患者概要【入力表】!B122</f>
        <v>仙台市</v>
      </c>
    </row>
    <row r="123" spans="1:8" ht="42" customHeight="1" x14ac:dyDescent="0.4">
      <c r="A123" s="6">
        <f>IF([1]患者概要【入力表】!B123="検疫所","-",[1]患者概要【入力表】!A123)</f>
        <v>120</v>
      </c>
      <c r="B123" s="7" t="str">
        <f>[1]患者概要【入力表】!E123</f>
        <v>20代</v>
      </c>
      <c r="C123" s="7" t="str">
        <f>[1]患者概要【入力表】!F123</f>
        <v>男性</v>
      </c>
      <c r="D123" s="8" t="str">
        <f>IF([1]患者概要【入力表】!B123="検疫所","-",IF([1]患者概要【入力表】!G123="仙台市","仙台市",[1]患者概要【入力表】!I123&amp;"保健所管内"))</f>
        <v>仙台市</v>
      </c>
      <c r="E123" s="9">
        <f>[1]患者概要【入力表】!AB123</f>
        <v>44028</v>
      </c>
      <c r="F123" s="7" t="str">
        <f>IF(OR([1]患者概要【入力表】!AK123=[1]マスタ!$H$4,[1]患者概要【入力表】!AK123=[1]マスタ!$H$5),"療養中",IF(OR([1]患者概要【入力表】!AK123=[1]マスタ!$H$6,[1]患者概要【入力表】!AK123=[1]マスタ!$H$7),"退院等",[1]患者概要【入力表】!AK123))</f>
        <v>退院等</v>
      </c>
      <c r="H123" s="1" t="str">
        <f>[1]患者概要【入力表】!B123</f>
        <v>仙台市</v>
      </c>
    </row>
    <row r="124" spans="1:8" ht="42" customHeight="1" x14ac:dyDescent="0.4">
      <c r="A124" s="6">
        <f>IF([1]患者概要【入力表】!B124="検疫所","-",[1]患者概要【入力表】!A124)</f>
        <v>121</v>
      </c>
      <c r="B124" s="7" t="str">
        <f>[1]患者概要【入力表】!E124</f>
        <v>20代</v>
      </c>
      <c r="C124" s="7" t="str">
        <f>[1]患者概要【入力表】!F124</f>
        <v>男性</v>
      </c>
      <c r="D124" s="8" t="str">
        <f>IF([1]患者概要【入力表】!B124="検疫所","-",IF([1]患者概要【入力表】!G124="仙台市","仙台市",[1]患者概要【入力表】!I124&amp;"保健所管内"))</f>
        <v>仙台市</v>
      </c>
      <c r="E124" s="9">
        <f>[1]患者概要【入力表】!AB124</f>
        <v>44028</v>
      </c>
      <c r="F124" s="7" t="str">
        <f>IF(OR([1]患者概要【入力表】!AK124=[1]マスタ!$H$4,[1]患者概要【入力表】!AK124=[1]マスタ!$H$5),"療養中",IF(OR([1]患者概要【入力表】!AK124=[1]マスタ!$H$6,[1]患者概要【入力表】!AK124=[1]マスタ!$H$7),"退院等",[1]患者概要【入力表】!AK124))</f>
        <v>退院等</v>
      </c>
      <c r="H124" s="1" t="str">
        <f>[1]患者概要【入力表】!B124</f>
        <v>仙台市</v>
      </c>
    </row>
    <row r="125" spans="1:8" ht="42" customHeight="1" x14ac:dyDescent="0.4">
      <c r="A125" s="6">
        <f>IF([1]患者概要【入力表】!B125="検疫所","-",[1]患者概要【入力表】!A125)</f>
        <v>122</v>
      </c>
      <c r="B125" s="7" t="str">
        <f>[1]患者概要【入力表】!E125</f>
        <v>20代</v>
      </c>
      <c r="C125" s="7" t="str">
        <f>[1]患者概要【入力表】!F125</f>
        <v>男性</v>
      </c>
      <c r="D125" s="8" t="str">
        <f>IF([1]患者概要【入力表】!B125="検疫所","-",IF([1]患者概要【入力表】!G125="仙台市","仙台市",[1]患者概要【入力表】!I125&amp;"保健所管内"))</f>
        <v>仙台市</v>
      </c>
      <c r="E125" s="9">
        <f>[1]患者概要【入力表】!AB125</f>
        <v>44028</v>
      </c>
      <c r="F125" s="7" t="str">
        <f>IF(OR([1]患者概要【入力表】!AK125=[1]マスタ!$H$4,[1]患者概要【入力表】!AK125=[1]マスタ!$H$5),"療養中",IF(OR([1]患者概要【入力表】!AK125=[1]マスタ!$H$6,[1]患者概要【入力表】!AK125=[1]マスタ!$H$7),"退院等",[1]患者概要【入力表】!AK125))</f>
        <v>退院等</v>
      </c>
      <c r="H125" s="1" t="str">
        <f>[1]患者概要【入力表】!B125</f>
        <v>仙台市</v>
      </c>
    </row>
    <row r="126" spans="1:8" ht="42" customHeight="1" x14ac:dyDescent="0.4">
      <c r="A126" s="6">
        <f>IF([1]患者概要【入力表】!B126="検疫所","-",[1]患者概要【入力表】!A126)</f>
        <v>123</v>
      </c>
      <c r="B126" s="7" t="str">
        <f>[1]患者概要【入力表】!E126</f>
        <v>20代</v>
      </c>
      <c r="C126" s="7" t="str">
        <f>[1]患者概要【入力表】!F126</f>
        <v>男性</v>
      </c>
      <c r="D126" s="8" t="str">
        <f>IF([1]患者概要【入力表】!B126="検疫所","-",IF([1]患者概要【入力表】!G126="仙台市","仙台市",[1]患者概要【入力表】!I126&amp;"保健所管内"))</f>
        <v>仙台市</v>
      </c>
      <c r="E126" s="9">
        <f>[1]患者概要【入力表】!AB126</f>
        <v>44028</v>
      </c>
      <c r="F126" s="7" t="str">
        <f>IF(OR([1]患者概要【入力表】!AK126=[1]マスタ!$H$4,[1]患者概要【入力表】!AK126=[1]マスタ!$H$5),"療養中",IF(OR([1]患者概要【入力表】!AK126=[1]マスタ!$H$6,[1]患者概要【入力表】!AK126=[1]マスタ!$H$7),"退院等",[1]患者概要【入力表】!AK126))</f>
        <v>退院等</v>
      </c>
      <c r="H126" s="1" t="str">
        <f>[1]患者概要【入力表】!B126</f>
        <v>仙台市</v>
      </c>
    </row>
    <row r="127" spans="1:8" ht="42" customHeight="1" x14ac:dyDescent="0.4">
      <c r="A127" s="6">
        <f>IF([1]患者概要【入力表】!B127="検疫所","-",[1]患者概要【入力表】!A127)</f>
        <v>124</v>
      </c>
      <c r="B127" s="7" t="str">
        <f>[1]患者概要【入力表】!E127</f>
        <v>20代</v>
      </c>
      <c r="C127" s="7" t="str">
        <f>[1]患者概要【入力表】!F127</f>
        <v>男性</v>
      </c>
      <c r="D127" s="8" t="str">
        <f>IF([1]患者概要【入力表】!B127="検疫所","-",IF([1]患者概要【入力表】!G127="仙台市","仙台市",[1]患者概要【入力表】!I127&amp;"保健所管内"))</f>
        <v>仙台市</v>
      </c>
      <c r="E127" s="9">
        <f>[1]患者概要【入力表】!AB127</f>
        <v>44028</v>
      </c>
      <c r="F127" s="7" t="str">
        <f>IF(OR([1]患者概要【入力表】!AK127=[1]マスタ!$H$4,[1]患者概要【入力表】!AK127=[1]マスタ!$H$5),"療養中",IF(OR([1]患者概要【入力表】!AK127=[1]マスタ!$H$6,[1]患者概要【入力表】!AK127=[1]マスタ!$H$7),"退院等",[1]患者概要【入力表】!AK127))</f>
        <v>退院等</v>
      </c>
      <c r="H127" s="1" t="str">
        <f>[1]患者概要【入力表】!B127</f>
        <v>仙台市</v>
      </c>
    </row>
    <row r="128" spans="1:8" ht="42" customHeight="1" x14ac:dyDescent="0.4">
      <c r="A128" s="6">
        <f>IF([1]患者概要【入力表】!B128="検疫所","-",[1]患者概要【入力表】!A128)</f>
        <v>125</v>
      </c>
      <c r="B128" s="7" t="str">
        <f>[1]患者概要【入力表】!E128</f>
        <v>20代</v>
      </c>
      <c r="C128" s="7" t="str">
        <f>[1]患者概要【入力表】!F128</f>
        <v>男性</v>
      </c>
      <c r="D128" s="8" t="str">
        <f>IF([1]患者概要【入力表】!B128="検疫所","-",IF([1]患者概要【入力表】!G128="仙台市","仙台市",[1]患者概要【入力表】!I128&amp;"保健所管内"))</f>
        <v>仙台市</v>
      </c>
      <c r="E128" s="9">
        <f>[1]患者概要【入力表】!AB128</f>
        <v>44028</v>
      </c>
      <c r="F128" s="7" t="str">
        <f>IF(OR([1]患者概要【入力表】!AK128=[1]マスタ!$H$4,[1]患者概要【入力表】!AK128=[1]マスタ!$H$5),"療養中",IF(OR([1]患者概要【入力表】!AK128=[1]マスタ!$H$6,[1]患者概要【入力表】!AK128=[1]マスタ!$H$7),"退院等",[1]患者概要【入力表】!AK128))</f>
        <v>退院等</v>
      </c>
      <c r="H128" s="1" t="str">
        <f>[1]患者概要【入力表】!B128</f>
        <v>仙台市</v>
      </c>
    </row>
    <row r="129" spans="1:8" ht="42" customHeight="1" x14ac:dyDescent="0.4">
      <c r="A129" s="6">
        <f>IF([1]患者概要【入力表】!B129="検疫所","-",[1]患者概要【入力表】!A129)</f>
        <v>126</v>
      </c>
      <c r="B129" s="7" t="str">
        <f>[1]患者概要【入力表】!E129</f>
        <v>20代</v>
      </c>
      <c r="C129" s="7" t="str">
        <f>[1]患者概要【入力表】!F129</f>
        <v>男性</v>
      </c>
      <c r="D129" s="8" t="str">
        <f>IF([1]患者概要【入力表】!B129="検疫所","-",IF([1]患者概要【入力表】!G129="仙台市","仙台市",[1]患者概要【入力表】!I129&amp;"保健所管内"))</f>
        <v>仙台市</v>
      </c>
      <c r="E129" s="9">
        <f>[1]患者概要【入力表】!AB129</f>
        <v>44028</v>
      </c>
      <c r="F129" s="7" t="str">
        <f>IF(OR([1]患者概要【入力表】!AK129=[1]マスタ!$H$4,[1]患者概要【入力表】!AK129=[1]マスタ!$H$5),"療養中",IF(OR([1]患者概要【入力表】!AK129=[1]マスタ!$H$6,[1]患者概要【入力表】!AK129=[1]マスタ!$H$7),"退院等",[1]患者概要【入力表】!AK129))</f>
        <v>退院等</v>
      </c>
      <c r="H129" s="1" t="str">
        <f>[1]患者概要【入力表】!B129</f>
        <v>仙台市</v>
      </c>
    </row>
    <row r="130" spans="1:8" ht="42" customHeight="1" x14ac:dyDescent="0.4">
      <c r="A130" s="6">
        <f>IF([1]患者概要【入力表】!B130="検疫所","-",[1]患者概要【入力表】!A130)</f>
        <v>127</v>
      </c>
      <c r="B130" s="7" t="str">
        <f>[1]患者概要【入力表】!E130</f>
        <v>20代</v>
      </c>
      <c r="C130" s="7" t="str">
        <f>[1]患者概要【入力表】!F130</f>
        <v>男性</v>
      </c>
      <c r="D130" s="8" t="str">
        <f>IF([1]患者概要【入力表】!B130="検疫所","-",IF([1]患者概要【入力表】!G130="仙台市","仙台市",[1]患者概要【入力表】!I130&amp;"保健所管内"))</f>
        <v>仙台市</v>
      </c>
      <c r="E130" s="9">
        <f>[1]患者概要【入力表】!AB130</f>
        <v>44029</v>
      </c>
      <c r="F130" s="7" t="str">
        <f>IF(OR([1]患者概要【入力表】!AK130=[1]マスタ!$H$4,[1]患者概要【入力表】!AK130=[1]マスタ!$H$5),"療養中",IF(OR([1]患者概要【入力表】!AK130=[1]マスタ!$H$6,[1]患者概要【入力表】!AK130=[1]マスタ!$H$7),"退院等",[1]患者概要【入力表】!AK130))</f>
        <v>退院等</v>
      </c>
      <c r="H130" s="1" t="str">
        <f>[1]患者概要【入力表】!B130</f>
        <v>仙台市</v>
      </c>
    </row>
    <row r="131" spans="1:8" ht="42" customHeight="1" x14ac:dyDescent="0.4">
      <c r="A131" s="6">
        <f>IF([1]患者概要【入力表】!B131="検疫所","-",[1]患者概要【入力表】!A131)</f>
        <v>128</v>
      </c>
      <c r="B131" s="7" t="str">
        <f>[1]患者概要【入力表】!E131</f>
        <v>20代</v>
      </c>
      <c r="C131" s="7" t="str">
        <f>[1]患者概要【入力表】!F131</f>
        <v>男性</v>
      </c>
      <c r="D131" s="8" t="str">
        <f>IF([1]患者概要【入力表】!B131="検疫所","-",IF([1]患者概要【入力表】!G131="仙台市","仙台市",[1]患者概要【入力表】!I131&amp;"保健所管内"))</f>
        <v>仙台市</v>
      </c>
      <c r="E131" s="9">
        <f>[1]患者概要【入力表】!AB131</f>
        <v>44029</v>
      </c>
      <c r="F131" s="7" t="str">
        <f>IF(OR([1]患者概要【入力表】!AK131=[1]マスタ!$H$4,[1]患者概要【入力表】!AK131=[1]マスタ!$H$5),"療養中",IF(OR([1]患者概要【入力表】!AK131=[1]マスタ!$H$6,[1]患者概要【入力表】!AK131=[1]マスタ!$H$7),"退院等",[1]患者概要【入力表】!AK131))</f>
        <v>退院等</v>
      </c>
      <c r="H131" s="1" t="str">
        <f>[1]患者概要【入力表】!B131</f>
        <v>仙台市</v>
      </c>
    </row>
    <row r="132" spans="1:8" ht="42" customHeight="1" x14ac:dyDescent="0.4">
      <c r="A132" s="6">
        <f>IF([1]患者概要【入力表】!B132="検疫所","-",[1]患者概要【入力表】!A132)</f>
        <v>129</v>
      </c>
      <c r="B132" s="7" t="str">
        <f>[1]患者概要【入力表】!E132</f>
        <v>20代</v>
      </c>
      <c r="C132" s="7" t="str">
        <f>[1]患者概要【入力表】!F132</f>
        <v>男性</v>
      </c>
      <c r="D132" s="8" t="str">
        <f>IF([1]患者概要【入力表】!B132="検疫所","-",IF([1]患者概要【入力表】!G132="仙台市","仙台市",[1]患者概要【入力表】!I132&amp;"保健所管内"))</f>
        <v>仙台市</v>
      </c>
      <c r="E132" s="9">
        <f>[1]患者概要【入力表】!AB132</f>
        <v>44029</v>
      </c>
      <c r="F132" s="7" t="str">
        <f>IF(OR([1]患者概要【入力表】!AK132=[1]マスタ!$H$4,[1]患者概要【入力表】!AK132=[1]マスタ!$H$5),"療養中",IF(OR([1]患者概要【入力表】!AK132=[1]マスタ!$H$6,[1]患者概要【入力表】!AK132=[1]マスタ!$H$7),"退院等",[1]患者概要【入力表】!AK132))</f>
        <v>退院等</v>
      </c>
      <c r="H132" s="1" t="str">
        <f>[1]患者概要【入力表】!B132</f>
        <v>仙台市</v>
      </c>
    </row>
    <row r="133" spans="1:8" ht="42" customHeight="1" x14ac:dyDescent="0.4">
      <c r="A133" s="6">
        <f>IF([1]患者概要【入力表】!B133="検疫所","-",[1]患者概要【入力表】!A133)</f>
        <v>130</v>
      </c>
      <c r="B133" s="7" t="str">
        <f>[1]患者概要【入力表】!E133</f>
        <v>50代</v>
      </c>
      <c r="C133" s="7" t="str">
        <f>[1]患者概要【入力表】!F133</f>
        <v>女性</v>
      </c>
      <c r="D133" s="8" t="str">
        <f>IF([1]患者概要【入力表】!B133="検疫所","-",IF([1]患者概要【入力表】!G133="仙台市","仙台市",[1]患者概要【入力表】!I133&amp;"保健所管内"))</f>
        <v>塩釜保健所管内</v>
      </c>
      <c r="E133" s="9">
        <f>[1]患者概要【入力表】!AB133</f>
        <v>44030</v>
      </c>
      <c r="F133" s="7" t="str">
        <f>IF(OR([1]患者概要【入力表】!AK133=[1]マスタ!$H$4,[1]患者概要【入力表】!AK133=[1]マスタ!$H$5),"療養中",IF(OR([1]患者概要【入力表】!AK133=[1]マスタ!$H$6,[1]患者概要【入力表】!AK133=[1]マスタ!$H$7),"退院等",[1]患者概要【入力表】!AK133))</f>
        <v>退院等</v>
      </c>
      <c r="H133" s="1" t="str">
        <f>[1]患者概要【入力表】!B133</f>
        <v>宮城県</v>
      </c>
    </row>
    <row r="134" spans="1:8" ht="42" customHeight="1" x14ac:dyDescent="0.4">
      <c r="A134" s="6">
        <f>IF([1]患者概要【入力表】!B134="検疫所","-",[1]患者概要【入力表】!A134)</f>
        <v>131</v>
      </c>
      <c r="B134" s="7" t="str">
        <f>[1]患者概要【入力表】!E134</f>
        <v>20代</v>
      </c>
      <c r="C134" s="7" t="str">
        <f>[1]患者概要【入力表】!F134</f>
        <v>女性</v>
      </c>
      <c r="D134" s="8" t="str">
        <f>IF([1]患者概要【入力表】!B134="検疫所","-",IF([1]患者概要【入力表】!G134="仙台市","仙台市",[1]患者概要【入力表】!I134&amp;"保健所管内"))</f>
        <v>仙台市</v>
      </c>
      <c r="E134" s="9">
        <f>[1]患者概要【入力表】!AB134</f>
        <v>44030</v>
      </c>
      <c r="F134" s="7" t="str">
        <f>IF(OR([1]患者概要【入力表】!AK134=[1]マスタ!$H$4,[1]患者概要【入力表】!AK134=[1]マスタ!$H$5),"療養中",IF(OR([1]患者概要【入力表】!AK134=[1]マスタ!$H$6,[1]患者概要【入力表】!AK134=[1]マスタ!$H$7),"退院等",[1]患者概要【入力表】!AK134))</f>
        <v>退院等</v>
      </c>
      <c r="H134" s="1" t="str">
        <f>[1]患者概要【入力表】!B134</f>
        <v>仙台市</v>
      </c>
    </row>
    <row r="135" spans="1:8" ht="42" customHeight="1" x14ac:dyDescent="0.4">
      <c r="A135" s="6">
        <f>IF([1]患者概要【入力表】!B135="検疫所","-",[1]患者概要【入力表】!A135)</f>
        <v>132</v>
      </c>
      <c r="B135" s="7" t="str">
        <f>[1]患者概要【入力表】!E135</f>
        <v>40代</v>
      </c>
      <c r="C135" s="7" t="str">
        <f>[1]患者概要【入力表】!F135</f>
        <v>男性</v>
      </c>
      <c r="D135" s="8" t="str">
        <f>IF([1]患者概要【入力表】!B135="検疫所","-",IF([1]患者概要【入力表】!G135="仙台市","仙台市",[1]患者概要【入力表】!I135&amp;"保健所管内"))</f>
        <v>仙台市</v>
      </c>
      <c r="E135" s="9">
        <f>[1]患者概要【入力表】!AB135</f>
        <v>44030</v>
      </c>
      <c r="F135" s="7" t="str">
        <f>IF(OR([1]患者概要【入力表】!AK135=[1]マスタ!$H$4,[1]患者概要【入力表】!AK135=[1]マスタ!$H$5),"療養中",IF(OR([1]患者概要【入力表】!AK135=[1]マスタ!$H$6,[1]患者概要【入力表】!AK135=[1]マスタ!$H$7),"退院等",[1]患者概要【入力表】!AK135))</f>
        <v>退院等</v>
      </c>
      <c r="H135" s="1" t="str">
        <f>[1]患者概要【入力表】!B135</f>
        <v>仙台市</v>
      </c>
    </row>
    <row r="136" spans="1:8" ht="42" customHeight="1" x14ac:dyDescent="0.4">
      <c r="A136" s="6">
        <f>IF([1]患者概要【入力表】!B136="検疫所","-",[1]患者概要【入力表】!A136)</f>
        <v>133</v>
      </c>
      <c r="B136" s="7" t="str">
        <f>[1]患者概要【入力表】!E136</f>
        <v>20代</v>
      </c>
      <c r="C136" s="7" t="str">
        <f>[1]患者概要【入力表】!F136</f>
        <v>男性</v>
      </c>
      <c r="D136" s="8" t="str">
        <f>IF([1]患者概要【入力表】!B136="検疫所","-",IF([1]患者概要【入力表】!G136="仙台市","仙台市",[1]患者概要【入力表】!I136&amp;"保健所管内"))</f>
        <v>仙台市</v>
      </c>
      <c r="E136" s="9">
        <f>[1]患者概要【入力表】!AB136</f>
        <v>44032</v>
      </c>
      <c r="F136" s="7" t="str">
        <f>IF(OR([1]患者概要【入力表】!AK136=[1]マスタ!$H$4,[1]患者概要【入力表】!AK136=[1]マスタ!$H$5),"療養中",IF(OR([1]患者概要【入力表】!AK136=[1]マスタ!$H$6,[1]患者概要【入力表】!AK136=[1]マスタ!$H$7),"退院等",[1]患者概要【入力表】!AK136))</f>
        <v>退院等</v>
      </c>
      <c r="H136" s="1" t="str">
        <f>[1]患者概要【入力表】!B136</f>
        <v>仙台市</v>
      </c>
    </row>
    <row r="137" spans="1:8" ht="42" customHeight="1" x14ac:dyDescent="0.4">
      <c r="A137" s="6">
        <f>IF([1]患者概要【入力表】!B137="検疫所","-",[1]患者概要【入力表】!A137)</f>
        <v>134</v>
      </c>
      <c r="B137" s="7" t="str">
        <f>[1]患者概要【入力表】!E137</f>
        <v>20代</v>
      </c>
      <c r="C137" s="7" t="str">
        <f>[1]患者概要【入力表】!F137</f>
        <v>男性</v>
      </c>
      <c r="D137" s="8" t="str">
        <f>IF([1]患者概要【入力表】!B137="検疫所","-",IF([1]患者概要【入力表】!G137="仙台市","仙台市",[1]患者概要【入力表】!I137&amp;"保健所管内"))</f>
        <v>仙台市</v>
      </c>
      <c r="E137" s="9">
        <f>[1]患者概要【入力表】!AB137</f>
        <v>44032</v>
      </c>
      <c r="F137" s="7" t="str">
        <f>IF(OR([1]患者概要【入力表】!AK137=[1]マスタ!$H$4,[1]患者概要【入力表】!AK137=[1]マスタ!$H$5),"療養中",IF(OR([1]患者概要【入力表】!AK137=[1]マスタ!$H$6,[1]患者概要【入力表】!AK137=[1]マスタ!$H$7),"退院等",[1]患者概要【入力表】!AK137))</f>
        <v>退院等</v>
      </c>
      <c r="H137" s="1" t="str">
        <f>[1]患者概要【入力表】!B137</f>
        <v>仙台市</v>
      </c>
    </row>
    <row r="138" spans="1:8" ht="42" customHeight="1" x14ac:dyDescent="0.4">
      <c r="A138" s="6">
        <f>IF([1]患者概要【入力表】!B138="検疫所","-",[1]患者概要【入力表】!A138)</f>
        <v>135</v>
      </c>
      <c r="B138" s="7" t="str">
        <f>[1]患者概要【入力表】!E138</f>
        <v>30代</v>
      </c>
      <c r="C138" s="7" t="str">
        <f>[1]患者概要【入力表】!F138</f>
        <v>女性</v>
      </c>
      <c r="D138" s="8" t="str">
        <f>IF([1]患者概要【入力表】!B138="検疫所","-",IF([1]患者概要【入力表】!G138="仙台市","仙台市",[1]患者概要【入力表】!I138&amp;"保健所管内"))</f>
        <v>仙台市</v>
      </c>
      <c r="E138" s="9">
        <f>[1]患者概要【入力表】!AB138</f>
        <v>44032</v>
      </c>
      <c r="F138" s="7" t="str">
        <f>IF(OR([1]患者概要【入力表】!AK138=[1]マスタ!$H$4,[1]患者概要【入力表】!AK138=[1]マスタ!$H$5),"療養中",IF(OR([1]患者概要【入力表】!AK138=[1]マスタ!$H$6,[1]患者概要【入力表】!AK138=[1]マスタ!$H$7),"退院等",[1]患者概要【入力表】!AK138))</f>
        <v>退院等</v>
      </c>
      <c r="H138" s="1" t="str">
        <f>[1]患者概要【入力表】!B138</f>
        <v>仙台市</v>
      </c>
    </row>
    <row r="139" spans="1:8" ht="42" customHeight="1" x14ac:dyDescent="0.4">
      <c r="A139" s="6">
        <f>IF([1]患者概要【入力表】!B139="検疫所","-",[1]患者概要【入力表】!A139)</f>
        <v>136</v>
      </c>
      <c r="B139" s="7" t="str">
        <f>[1]患者概要【入力表】!E139</f>
        <v>40代</v>
      </c>
      <c r="C139" s="7" t="str">
        <f>[1]患者概要【入力表】!F139</f>
        <v>男性</v>
      </c>
      <c r="D139" s="8" t="str">
        <f>IF([1]患者概要【入力表】!B139="検疫所","-",IF([1]患者概要【入力表】!G139="仙台市","仙台市",[1]患者概要【入力表】!I139&amp;"保健所管内"))</f>
        <v>仙台市</v>
      </c>
      <c r="E139" s="9">
        <f>[1]患者概要【入力表】!AB139</f>
        <v>44032</v>
      </c>
      <c r="F139" s="7" t="str">
        <f>IF(OR([1]患者概要【入力表】!AK139=[1]マスタ!$H$4,[1]患者概要【入力表】!AK139=[1]マスタ!$H$5),"療養中",IF(OR([1]患者概要【入力表】!AK139=[1]マスタ!$H$6,[1]患者概要【入力表】!AK139=[1]マスタ!$H$7),"退院等",[1]患者概要【入力表】!AK139))</f>
        <v>退院等</v>
      </c>
      <c r="H139" s="1" t="str">
        <f>[1]患者概要【入力表】!B139</f>
        <v>仙台市</v>
      </c>
    </row>
    <row r="140" spans="1:8" ht="42" customHeight="1" x14ac:dyDescent="0.4">
      <c r="A140" s="6">
        <f>IF([1]患者概要【入力表】!B140="検疫所","-",[1]患者概要【入力表】!A140)</f>
        <v>137</v>
      </c>
      <c r="B140" s="7" t="str">
        <f>[1]患者概要【入力表】!E140</f>
        <v>60代</v>
      </c>
      <c r="C140" s="7" t="str">
        <f>[1]患者概要【入力表】!F140</f>
        <v>男性</v>
      </c>
      <c r="D140" s="8" t="str">
        <f>IF([1]患者概要【入力表】!B140="検疫所","-",IF([1]患者概要【入力表】!G140="仙台市","仙台市",[1]患者概要【入力表】!I140&amp;"保健所管内"))</f>
        <v>仙台市</v>
      </c>
      <c r="E140" s="9">
        <f>[1]患者概要【入力表】!AB140</f>
        <v>44034</v>
      </c>
      <c r="F140" s="7" t="str">
        <f>IF(OR([1]患者概要【入力表】!AK140=[1]マスタ!$H$4,[1]患者概要【入力表】!AK140=[1]マスタ!$H$5),"療養中",IF(OR([1]患者概要【入力表】!AK140=[1]マスタ!$H$6,[1]患者概要【入力表】!AK140=[1]マスタ!$H$7),"退院等",[1]患者概要【入力表】!AK140))</f>
        <v>退院等</v>
      </c>
      <c r="H140" s="1" t="str">
        <f>[1]患者概要【入力表】!B140</f>
        <v>仙台市</v>
      </c>
    </row>
    <row r="141" spans="1:8" ht="42" customHeight="1" x14ac:dyDescent="0.4">
      <c r="A141" s="6">
        <f>IF([1]患者概要【入力表】!B141="検疫所","-",[1]患者概要【入力表】!A141)</f>
        <v>138</v>
      </c>
      <c r="B141" s="7" t="str">
        <f>[1]患者概要【入力表】!E141</f>
        <v>20代</v>
      </c>
      <c r="C141" s="7" t="str">
        <f>[1]患者概要【入力表】!F141</f>
        <v>女性</v>
      </c>
      <c r="D141" s="8" t="str">
        <f>IF([1]患者概要【入力表】!B141="検疫所","-",IF([1]患者概要【入力表】!G141="仙台市","仙台市",[1]患者概要【入力表】!I141&amp;"保健所管内"))</f>
        <v>仙台市</v>
      </c>
      <c r="E141" s="9">
        <f>[1]患者概要【入力表】!AB141</f>
        <v>44034</v>
      </c>
      <c r="F141" s="7" t="str">
        <f>IF(OR([1]患者概要【入力表】!AK141=[1]マスタ!$H$4,[1]患者概要【入力表】!AK141=[1]マスタ!$H$5),"療養中",IF(OR([1]患者概要【入力表】!AK141=[1]マスタ!$H$6,[1]患者概要【入力表】!AK141=[1]マスタ!$H$7),"退院等",[1]患者概要【入力表】!AK141))</f>
        <v>退院等</v>
      </c>
      <c r="H141" s="1" t="str">
        <f>[1]患者概要【入力表】!B141</f>
        <v>仙台市</v>
      </c>
    </row>
    <row r="142" spans="1:8" ht="42" customHeight="1" x14ac:dyDescent="0.4">
      <c r="A142" s="6">
        <f>IF([1]患者概要【入力表】!B142="検疫所","-",[1]患者概要【入力表】!A142)</f>
        <v>139</v>
      </c>
      <c r="B142" s="7" t="str">
        <f>[1]患者概要【入力表】!E142</f>
        <v>20代</v>
      </c>
      <c r="C142" s="7" t="str">
        <f>[1]患者概要【入力表】!F142</f>
        <v>女性</v>
      </c>
      <c r="D142" s="8" t="str">
        <f>IF([1]患者概要【入力表】!B142="検疫所","-",IF([1]患者概要【入力表】!G142="仙台市","仙台市",[1]患者概要【入力表】!I142&amp;"保健所管内"))</f>
        <v>塩釜保健所管内</v>
      </c>
      <c r="E142" s="9">
        <f>[1]患者概要【入力表】!AB142</f>
        <v>44035</v>
      </c>
      <c r="F142" s="7" t="str">
        <f>IF(OR([1]患者概要【入力表】!AK142=[1]マスタ!$H$4,[1]患者概要【入力表】!AK142=[1]マスタ!$H$5),"療養中",IF(OR([1]患者概要【入力表】!AK142=[1]マスタ!$H$6,[1]患者概要【入力表】!AK142=[1]マスタ!$H$7),"退院等",[1]患者概要【入力表】!AK142))</f>
        <v>退院等</v>
      </c>
      <c r="H142" s="1" t="str">
        <f>[1]患者概要【入力表】!B142</f>
        <v>宮城県</v>
      </c>
    </row>
    <row r="143" spans="1:8" ht="42" customHeight="1" x14ac:dyDescent="0.4">
      <c r="A143" s="6">
        <f>IF([1]患者概要【入力表】!B143="検疫所","-",[1]患者概要【入力表】!A143)</f>
        <v>140</v>
      </c>
      <c r="B143" s="7" t="str">
        <f>[1]患者概要【入力表】!E143</f>
        <v>20代</v>
      </c>
      <c r="C143" s="7" t="str">
        <f>[1]患者概要【入力表】!F143</f>
        <v>女性</v>
      </c>
      <c r="D143" s="8" t="str">
        <f>IF([1]患者概要【入力表】!B143="検疫所","-",IF([1]患者概要【入力表】!G143="仙台市","仙台市",[1]患者概要【入力表】!I143&amp;"保健所管内"))</f>
        <v>仙台市</v>
      </c>
      <c r="E143" s="9">
        <f>[1]患者概要【入力表】!AB143</f>
        <v>44035</v>
      </c>
      <c r="F143" s="7" t="str">
        <f>IF(OR([1]患者概要【入力表】!AK143=[1]マスタ!$H$4,[1]患者概要【入力表】!AK143=[1]マスタ!$H$5),"療養中",IF(OR([1]患者概要【入力表】!AK143=[1]マスタ!$H$6,[1]患者概要【入力表】!AK143=[1]マスタ!$H$7),"退院等",[1]患者概要【入力表】!AK143))</f>
        <v>退院等</v>
      </c>
      <c r="H143" s="1" t="str">
        <f>[1]患者概要【入力表】!B143</f>
        <v>仙台市</v>
      </c>
    </row>
    <row r="144" spans="1:8" ht="42" customHeight="1" x14ac:dyDescent="0.4">
      <c r="A144" s="6">
        <f>IF([1]患者概要【入力表】!B144="検疫所","-",[1]患者概要【入力表】!A144)</f>
        <v>141</v>
      </c>
      <c r="B144" s="7" t="str">
        <f>[1]患者概要【入力表】!E144</f>
        <v>60代</v>
      </c>
      <c r="C144" s="7" t="str">
        <f>[1]患者概要【入力表】!F144</f>
        <v>男性</v>
      </c>
      <c r="D144" s="8" t="str">
        <f>IF([1]患者概要【入力表】!B144="検疫所","-",IF([1]患者概要【入力表】!G144="仙台市","仙台市",[1]患者概要【入力表】!I144&amp;"保健所管内"))</f>
        <v>仙台市</v>
      </c>
      <c r="E144" s="9">
        <f>[1]患者概要【入力表】!AB144</f>
        <v>44037</v>
      </c>
      <c r="F144" s="7" t="str">
        <f>IF(OR([1]患者概要【入力表】!AK144=[1]マスタ!$H$4,[1]患者概要【入力表】!AK144=[1]マスタ!$H$5),"療養中",IF(OR([1]患者概要【入力表】!AK144=[1]マスタ!$H$6,[1]患者概要【入力表】!AK144=[1]マスタ!$H$7),"退院等",[1]患者概要【入力表】!AK144))</f>
        <v>退院等</v>
      </c>
      <c r="H144" s="1" t="str">
        <f>[1]患者概要【入力表】!B144</f>
        <v>仙台市</v>
      </c>
    </row>
    <row r="145" spans="1:8" ht="42" customHeight="1" x14ac:dyDescent="0.4">
      <c r="A145" s="6">
        <f>IF([1]患者概要【入力表】!B145="検疫所","-",[1]患者概要【入力表】!A145)</f>
        <v>142</v>
      </c>
      <c r="B145" s="7" t="str">
        <f>[1]患者概要【入力表】!E145</f>
        <v>50代</v>
      </c>
      <c r="C145" s="7" t="str">
        <f>[1]患者概要【入力表】!F145</f>
        <v>男性</v>
      </c>
      <c r="D145" s="8" t="str">
        <f>IF([1]患者概要【入力表】!B145="検疫所","-",IF([1]患者概要【入力表】!G145="仙台市","仙台市",[1]患者概要【入力表】!I145&amp;"保健所管内"))</f>
        <v>仙台市</v>
      </c>
      <c r="E145" s="9">
        <f>[1]患者概要【入力表】!AB145</f>
        <v>44037</v>
      </c>
      <c r="F145" s="7" t="str">
        <f>IF(OR([1]患者概要【入力表】!AK145=[1]マスタ!$H$4,[1]患者概要【入力表】!AK145=[1]マスタ!$H$5),"療養中",IF(OR([1]患者概要【入力表】!AK145=[1]マスタ!$H$6,[1]患者概要【入力表】!AK145=[1]マスタ!$H$7),"退院等",[1]患者概要【入力表】!AK145))</f>
        <v>退院等</v>
      </c>
      <c r="H145" s="1" t="str">
        <f>[1]患者概要【入力表】!B145</f>
        <v>仙台市</v>
      </c>
    </row>
    <row r="146" spans="1:8" ht="42" customHeight="1" x14ac:dyDescent="0.4">
      <c r="A146" s="6">
        <f>IF([1]患者概要【入力表】!B146="検疫所","-",[1]患者概要【入力表】!A146)</f>
        <v>143</v>
      </c>
      <c r="B146" s="7" t="str">
        <f>[1]患者概要【入力表】!E146</f>
        <v>40代</v>
      </c>
      <c r="C146" s="7" t="str">
        <f>[1]患者概要【入力表】!F146</f>
        <v>男性</v>
      </c>
      <c r="D146" s="8" t="str">
        <f>IF([1]患者概要【入力表】!B146="検疫所","-",IF([1]患者概要【入力表】!G146="仙台市","仙台市",[1]患者概要【入力表】!I146&amp;"保健所管内"))</f>
        <v>仙台市</v>
      </c>
      <c r="E146" s="9">
        <f>[1]患者概要【入力表】!AB146</f>
        <v>44039</v>
      </c>
      <c r="F146" s="7" t="str">
        <f>IF(OR([1]患者概要【入力表】!AK146=[1]マスタ!$H$4,[1]患者概要【入力表】!AK146=[1]マスタ!$H$5),"療養中",IF(OR([1]患者概要【入力表】!AK146=[1]マスタ!$H$6,[1]患者概要【入力表】!AK146=[1]マスタ!$H$7),"退院等",[1]患者概要【入力表】!AK146))</f>
        <v>退院等</v>
      </c>
      <c r="H146" s="1" t="str">
        <f>[1]患者概要【入力表】!B146</f>
        <v>仙台市</v>
      </c>
    </row>
    <row r="147" spans="1:8" ht="42" customHeight="1" x14ac:dyDescent="0.4">
      <c r="A147" s="6">
        <f>IF([1]患者概要【入力表】!B147="検疫所","-",[1]患者概要【入力表】!A147)</f>
        <v>144</v>
      </c>
      <c r="B147" s="7" t="str">
        <f>[1]患者概要【入力表】!E147</f>
        <v>20代</v>
      </c>
      <c r="C147" s="7" t="str">
        <f>[1]患者概要【入力表】!F147</f>
        <v>男性</v>
      </c>
      <c r="D147" s="8" t="str">
        <f>IF([1]患者概要【入力表】!B147="検疫所","-",IF([1]患者概要【入力表】!G147="仙台市","仙台市",[1]患者概要【入力表】!I147&amp;"保健所管内"))</f>
        <v>仙台市</v>
      </c>
      <c r="E147" s="9">
        <f>[1]患者概要【入力表】!AB147</f>
        <v>44039</v>
      </c>
      <c r="F147" s="7" t="str">
        <f>IF(OR([1]患者概要【入力表】!AK147=[1]マスタ!$H$4,[1]患者概要【入力表】!AK147=[1]マスタ!$H$5),"療養中",IF(OR([1]患者概要【入力表】!AK147=[1]マスタ!$H$6,[1]患者概要【入力表】!AK147=[1]マスタ!$H$7),"退院等",[1]患者概要【入力表】!AK147))</f>
        <v>退院等</v>
      </c>
      <c r="H147" s="1" t="str">
        <f>[1]患者概要【入力表】!B147</f>
        <v>仙台市</v>
      </c>
    </row>
    <row r="148" spans="1:8" ht="42" customHeight="1" x14ac:dyDescent="0.4">
      <c r="A148" s="6">
        <f>IF([1]患者概要【入力表】!B148="検疫所","-",[1]患者概要【入力表】!A148)</f>
        <v>145</v>
      </c>
      <c r="B148" s="7" t="str">
        <f>[1]患者概要【入力表】!E148</f>
        <v>30代</v>
      </c>
      <c r="C148" s="7" t="str">
        <f>[1]患者概要【入力表】!F148</f>
        <v>男性</v>
      </c>
      <c r="D148" s="8" t="str">
        <f>IF([1]患者概要【入力表】!B148="検疫所","-",IF([1]患者概要【入力表】!G148="仙台市","仙台市",[1]患者概要【入力表】!I148&amp;"保健所管内"))</f>
        <v>仙台市</v>
      </c>
      <c r="E148" s="9">
        <f>[1]患者概要【入力表】!AB148</f>
        <v>44039</v>
      </c>
      <c r="F148" s="7" t="str">
        <f>IF(OR([1]患者概要【入力表】!AK148=[1]マスタ!$H$4,[1]患者概要【入力表】!AK148=[1]マスタ!$H$5),"療養中",IF(OR([1]患者概要【入力表】!AK148=[1]マスタ!$H$6,[1]患者概要【入力表】!AK148=[1]マスタ!$H$7),"退院等",[1]患者概要【入力表】!AK148))</f>
        <v>退院等</v>
      </c>
      <c r="H148" s="1" t="str">
        <f>[1]患者概要【入力表】!B148</f>
        <v>仙台市</v>
      </c>
    </row>
    <row r="149" spans="1:8" ht="42" customHeight="1" x14ac:dyDescent="0.4">
      <c r="A149" s="6">
        <f>IF([1]患者概要【入力表】!B149="検疫所","-",[1]患者概要【入力表】!A149)</f>
        <v>146</v>
      </c>
      <c r="B149" s="7" t="str">
        <f>[1]患者概要【入力表】!E149</f>
        <v>20代</v>
      </c>
      <c r="C149" s="7" t="str">
        <f>[1]患者概要【入力表】!F149</f>
        <v>女性</v>
      </c>
      <c r="D149" s="8" t="str">
        <f>IF([1]患者概要【入力表】!B149="検疫所","-",IF([1]患者概要【入力表】!G149="仙台市","仙台市",[1]患者概要【入力表】!I149&amp;"保健所管内"))</f>
        <v>仙台市</v>
      </c>
      <c r="E149" s="9">
        <f>[1]患者概要【入力表】!AB149</f>
        <v>44039</v>
      </c>
      <c r="F149" s="7" t="str">
        <f>IF(OR([1]患者概要【入力表】!AK149=[1]マスタ!$H$4,[1]患者概要【入力表】!AK149=[1]マスタ!$H$5),"療養中",IF(OR([1]患者概要【入力表】!AK149=[1]マスタ!$H$6,[1]患者概要【入力表】!AK149=[1]マスタ!$H$7),"退院等",[1]患者概要【入力表】!AK149))</f>
        <v>退院等</v>
      </c>
      <c r="H149" s="1" t="str">
        <f>[1]患者概要【入力表】!B149</f>
        <v>仙台市</v>
      </c>
    </row>
    <row r="150" spans="1:8" ht="42" customHeight="1" x14ac:dyDescent="0.4">
      <c r="A150" s="6">
        <f>IF([1]患者概要【入力表】!B150="検疫所","-",[1]患者概要【入力表】!A150)</f>
        <v>147</v>
      </c>
      <c r="B150" s="7" t="str">
        <f>[1]患者概要【入力表】!E150</f>
        <v>30代</v>
      </c>
      <c r="C150" s="7" t="str">
        <f>[1]患者概要【入力表】!F150</f>
        <v>男性</v>
      </c>
      <c r="D150" s="8" t="str">
        <f>IF([1]患者概要【入力表】!B150="検疫所","-",IF([1]患者概要【入力表】!G150="仙台市","仙台市",[1]患者概要【入力表】!I150&amp;"保健所管内"))</f>
        <v>塩釜保健所管内</v>
      </c>
      <c r="E150" s="9">
        <f>[1]患者概要【入力表】!AB150</f>
        <v>44039</v>
      </c>
      <c r="F150" s="7" t="str">
        <f>IF(OR([1]患者概要【入力表】!AK150=[1]マスタ!$H$4,[1]患者概要【入力表】!AK150=[1]マスタ!$H$5),"療養中",IF(OR([1]患者概要【入力表】!AK150=[1]マスタ!$H$6,[1]患者概要【入力表】!AK150=[1]マスタ!$H$7),"退院等",[1]患者概要【入力表】!AK150))</f>
        <v>退院等</v>
      </c>
      <c r="H150" s="1" t="str">
        <f>[1]患者概要【入力表】!B150</f>
        <v>宮城県</v>
      </c>
    </row>
    <row r="151" spans="1:8" ht="42" customHeight="1" x14ac:dyDescent="0.4">
      <c r="A151" s="6">
        <f>IF([1]患者概要【入力表】!B151="検疫所","-",[1]患者概要【入力表】!A151)</f>
        <v>148</v>
      </c>
      <c r="B151" s="7" t="str">
        <f>[1]患者概要【入力表】!E151</f>
        <v>50代</v>
      </c>
      <c r="C151" s="7" t="str">
        <f>[1]患者概要【入力表】!F151</f>
        <v>男性</v>
      </c>
      <c r="D151" s="8" t="str">
        <f>IF([1]患者概要【入力表】!B151="検疫所","-",IF([1]患者概要【入力表】!G151="仙台市","仙台市",[1]患者概要【入力表】!I151&amp;"保健所管内"))</f>
        <v>仙台市</v>
      </c>
      <c r="E151" s="9">
        <f>[1]患者概要【入力表】!AB151</f>
        <v>44040</v>
      </c>
      <c r="F151" s="7" t="str">
        <f>IF(OR([1]患者概要【入力表】!AK151=[1]マスタ!$H$4,[1]患者概要【入力表】!AK151=[1]マスタ!$H$5),"療養中",IF(OR([1]患者概要【入力表】!AK151=[1]マスタ!$H$6,[1]患者概要【入力表】!AK151=[1]マスタ!$H$7),"退院等",[1]患者概要【入力表】!AK151))</f>
        <v>退院等</v>
      </c>
      <c r="H151" s="1" t="str">
        <f>[1]患者概要【入力表】!B151</f>
        <v>仙台市</v>
      </c>
    </row>
    <row r="152" spans="1:8" ht="42" customHeight="1" x14ac:dyDescent="0.4">
      <c r="A152" s="6">
        <f>IF([1]患者概要【入力表】!B152="検疫所","-",[1]患者概要【入力表】!A152)</f>
        <v>149</v>
      </c>
      <c r="B152" s="7" t="str">
        <f>[1]患者概要【入力表】!E152</f>
        <v>20代</v>
      </c>
      <c r="C152" s="7" t="str">
        <f>[1]患者概要【入力表】!F152</f>
        <v>男性</v>
      </c>
      <c r="D152" s="8" t="str">
        <f>IF([1]患者概要【入力表】!B152="検疫所","-",IF([1]患者概要【入力表】!G152="仙台市","仙台市",[1]患者概要【入力表】!I152&amp;"保健所管内"))</f>
        <v>仙台市</v>
      </c>
      <c r="E152" s="9">
        <f>[1]患者概要【入力表】!AB152</f>
        <v>44040</v>
      </c>
      <c r="F152" s="7" t="str">
        <f>IF(OR([1]患者概要【入力表】!AK152=[1]マスタ!$H$4,[1]患者概要【入力表】!AK152=[1]マスタ!$H$5),"療養中",IF(OR([1]患者概要【入力表】!AK152=[1]マスタ!$H$6,[1]患者概要【入力表】!AK152=[1]マスタ!$H$7),"退院等",[1]患者概要【入力表】!AK152))</f>
        <v>退院等</v>
      </c>
      <c r="H152" s="1" t="str">
        <f>[1]患者概要【入力表】!B152</f>
        <v>仙台市</v>
      </c>
    </row>
    <row r="153" spans="1:8" ht="42" customHeight="1" x14ac:dyDescent="0.4">
      <c r="A153" s="6">
        <f>IF([1]患者概要【入力表】!B153="検疫所","-",[1]患者概要【入力表】!A153)</f>
        <v>150</v>
      </c>
      <c r="B153" s="7" t="str">
        <f>[1]患者概要【入力表】!E153</f>
        <v>10代</v>
      </c>
      <c r="C153" s="7" t="str">
        <f>[1]患者概要【入力表】!F153</f>
        <v>男性</v>
      </c>
      <c r="D153" s="8" t="str">
        <f>IF([1]患者概要【入力表】!B153="検疫所","-",IF([1]患者概要【入力表】!G153="仙台市","仙台市",[1]患者概要【入力表】!I153&amp;"保健所管内"))</f>
        <v>仙台市</v>
      </c>
      <c r="E153" s="9">
        <f>[1]患者概要【入力表】!AB153</f>
        <v>44041</v>
      </c>
      <c r="F153" s="7" t="str">
        <f>IF(OR([1]患者概要【入力表】!AK153=[1]マスタ!$H$4,[1]患者概要【入力表】!AK153=[1]マスタ!$H$5),"療養中",IF(OR([1]患者概要【入力表】!AK153=[1]マスタ!$H$6,[1]患者概要【入力表】!AK153=[1]マスタ!$H$7),"退院等",[1]患者概要【入力表】!AK153))</f>
        <v>退院等</v>
      </c>
      <c r="H153" s="1" t="str">
        <f>[1]患者概要【入力表】!B153</f>
        <v>仙台市</v>
      </c>
    </row>
    <row r="154" spans="1:8" ht="42" customHeight="1" x14ac:dyDescent="0.4">
      <c r="A154" s="6">
        <f>IF([1]患者概要【入力表】!B154="検疫所","-",[1]患者概要【入力表】!A154)</f>
        <v>151</v>
      </c>
      <c r="B154" s="7" t="str">
        <f>[1]患者概要【入力表】!E154</f>
        <v>50代</v>
      </c>
      <c r="C154" s="7" t="str">
        <f>[1]患者概要【入力表】!F154</f>
        <v>男性</v>
      </c>
      <c r="D154" s="8" t="str">
        <f>IF([1]患者概要【入力表】!B154="検疫所","-",IF([1]患者概要【入力表】!G154="仙台市","仙台市",[1]患者概要【入力表】!I154&amp;"保健所管内"))</f>
        <v>仙台市</v>
      </c>
      <c r="E154" s="9">
        <f>[1]患者概要【入力表】!AB154</f>
        <v>44041</v>
      </c>
      <c r="F154" s="7" t="str">
        <f>IF(OR([1]患者概要【入力表】!AK154=[1]マスタ!$H$4,[1]患者概要【入力表】!AK154=[1]マスタ!$H$5),"療養中",IF(OR([1]患者概要【入力表】!AK154=[1]マスタ!$H$6,[1]患者概要【入力表】!AK154=[1]マスタ!$H$7),"退院等",[1]患者概要【入力表】!AK154))</f>
        <v>退院等</v>
      </c>
      <c r="H154" s="1" t="str">
        <f>[1]患者概要【入力表】!B154</f>
        <v>仙台市</v>
      </c>
    </row>
    <row r="155" spans="1:8" ht="42" customHeight="1" x14ac:dyDescent="0.4">
      <c r="A155" s="6">
        <f>IF([1]患者概要【入力表】!B155="検疫所","-",[1]患者概要【入力表】!A155)</f>
        <v>152</v>
      </c>
      <c r="B155" s="7" t="str">
        <f>[1]患者概要【入力表】!E155</f>
        <v>20代</v>
      </c>
      <c r="C155" s="7" t="str">
        <f>[1]患者概要【入力表】!F155</f>
        <v>女性</v>
      </c>
      <c r="D155" s="8" t="str">
        <f>IF([1]患者概要【入力表】!B155="検疫所","-",IF([1]患者概要【入力表】!G155="仙台市","仙台市",[1]患者概要【入力表】!I155&amp;"保健所管内"))</f>
        <v>塩釜保健所管内</v>
      </c>
      <c r="E155" s="9">
        <f>[1]患者概要【入力表】!AB155</f>
        <v>44041</v>
      </c>
      <c r="F155" s="7" t="str">
        <f>IF(OR([1]患者概要【入力表】!AK155=[1]マスタ!$H$4,[1]患者概要【入力表】!AK155=[1]マスタ!$H$5),"療養中",IF(OR([1]患者概要【入力表】!AK155=[1]マスタ!$H$6,[1]患者概要【入力表】!AK155=[1]マスタ!$H$7),"退院等",[1]患者概要【入力表】!AK155))</f>
        <v>退院等</v>
      </c>
      <c r="H155" s="1" t="str">
        <f>[1]患者概要【入力表】!B155</f>
        <v>宮城県</v>
      </c>
    </row>
    <row r="156" spans="1:8" ht="42" customHeight="1" x14ac:dyDescent="0.4">
      <c r="A156" s="6">
        <f>IF([1]患者概要【入力表】!B156="検疫所","-",[1]患者概要【入力表】!A156)</f>
        <v>153</v>
      </c>
      <c r="B156" s="7" t="str">
        <f>[1]患者概要【入力表】!E156</f>
        <v>10歳未満</v>
      </c>
      <c r="C156" s="7" t="str">
        <f>[1]患者概要【入力表】!F156</f>
        <v>男性</v>
      </c>
      <c r="D156" s="8" t="str">
        <f>IF([1]患者概要【入力表】!B156="検疫所","-",IF([1]患者概要【入力表】!G156="仙台市","仙台市",[1]患者概要【入力表】!I156&amp;"保健所管内"))</f>
        <v>塩釜保健所管内</v>
      </c>
      <c r="E156" s="9">
        <f>[1]患者概要【入力表】!AB156</f>
        <v>44041</v>
      </c>
      <c r="F156" s="7" t="str">
        <f>IF(OR([1]患者概要【入力表】!AK156=[1]マスタ!$H$4,[1]患者概要【入力表】!AK156=[1]マスタ!$H$5),"療養中",IF(OR([1]患者概要【入力表】!AK156=[1]マスタ!$H$6,[1]患者概要【入力表】!AK156=[1]マスタ!$H$7),"退院等",[1]患者概要【入力表】!AK156))</f>
        <v>退院等</v>
      </c>
      <c r="H156" s="1" t="str">
        <f>[1]患者概要【入力表】!B156</f>
        <v>宮城県</v>
      </c>
    </row>
    <row r="157" spans="1:8" ht="42" customHeight="1" x14ac:dyDescent="0.4">
      <c r="A157" s="6">
        <f>IF([1]患者概要【入力表】!B157="検疫所","-",[1]患者概要【入力表】!A157)</f>
        <v>154</v>
      </c>
      <c r="B157" s="7" t="str">
        <f>[1]患者概要【入力表】!E157</f>
        <v>20代</v>
      </c>
      <c r="C157" s="7" t="str">
        <f>[1]患者概要【入力表】!F157</f>
        <v>男性</v>
      </c>
      <c r="D157" s="8" t="str">
        <f>IF([1]患者概要【入力表】!B157="検疫所","-",IF([1]患者概要【入力表】!G157="仙台市","仙台市",[1]患者概要【入力表】!I157&amp;"保健所管内"))</f>
        <v>仙台市</v>
      </c>
      <c r="E157" s="9">
        <f>[1]患者概要【入力表】!AB157</f>
        <v>44042</v>
      </c>
      <c r="F157" s="7" t="str">
        <f>IF(OR([1]患者概要【入力表】!AK157=[1]マスタ!$H$4,[1]患者概要【入力表】!AK157=[1]マスタ!$H$5),"療養中",IF(OR([1]患者概要【入力表】!AK157=[1]マスタ!$H$6,[1]患者概要【入力表】!AK157=[1]マスタ!$H$7),"退院等",[1]患者概要【入力表】!AK157))</f>
        <v>退院等</v>
      </c>
      <c r="H157" s="1" t="str">
        <f>[1]患者概要【入力表】!B157</f>
        <v>仙台市</v>
      </c>
    </row>
    <row r="158" spans="1:8" ht="42" customHeight="1" x14ac:dyDescent="0.4">
      <c r="A158" s="6">
        <f>IF([1]患者概要【入力表】!B158="検疫所","-",[1]患者概要【入力表】!A158)</f>
        <v>155</v>
      </c>
      <c r="B158" s="7" t="str">
        <f>[1]患者概要【入力表】!E158</f>
        <v>80代</v>
      </c>
      <c r="C158" s="7" t="str">
        <f>[1]患者概要【入力表】!F158</f>
        <v>男性</v>
      </c>
      <c r="D158" s="8" t="str">
        <f>IF([1]患者概要【入力表】!B158="検疫所","-",IF([1]患者概要【入力表】!G158="仙台市","仙台市",[1]患者概要【入力表】!I158&amp;"保健所管内"))</f>
        <v>仙台市</v>
      </c>
      <c r="E158" s="9">
        <f>[1]患者概要【入力表】!AB158</f>
        <v>44042</v>
      </c>
      <c r="F158" s="7" t="str">
        <f>IF(OR([1]患者概要【入力表】!AK158=[1]マスタ!$H$4,[1]患者概要【入力表】!AK158=[1]マスタ!$H$5),"療養中",IF(OR([1]患者概要【入力表】!AK158=[1]マスタ!$H$6,[1]患者概要【入力表】!AK158=[1]マスタ!$H$7),"退院等",[1]患者概要【入力表】!AK158))</f>
        <v>退院等</v>
      </c>
      <c r="H158" s="1" t="str">
        <f>[1]患者概要【入力表】!B158</f>
        <v>仙台市</v>
      </c>
    </row>
    <row r="159" spans="1:8" ht="42" customHeight="1" x14ac:dyDescent="0.4">
      <c r="A159" s="6">
        <f>IF([1]患者概要【入力表】!B159="検疫所","-",[1]患者概要【入力表】!A159)</f>
        <v>156</v>
      </c>
      <c r="B159" s="7" t="str">
        <f>[1]患者概要【入力表】!E159</f>
        <v>40代</v>
      </c>
      <c r="C159" s="7" t="str">
        <f>[1]患者概要【入力表】!F159</f>
        <v>男性</v>
      </c>
      <c r="D159" s="8" t="str">
        <f>IF([1]患者概要【入力表】!B159="検疫所","-",IF([1]患者概要【入力表】!G159="仙台市","仙台市",[1]患者概要【入力表】!I159&amp;"保健所管内"))</f>
        <v>仙台市</v>
      </c>
      <c r="E159" s="9">
        <f>[1]患者概要【入力表】!AB159</f>
        <v>44042</v>
      </c>
      <c r="F159" s="7" t="str">
        <f>IF(OR([1]患者概要【入力表】!AK159=[1]マスタ!$H$4,[1]患者概要【入力表】!AK159=[1]マスタ!$H$5),"療養中",IF(OR([1]患者概要【入力表】!AK159=[1]マスタ!$H$6,[1]患者概要【入力表】!AK159=[1]マスタ!$H$7),"退院等",[1]患者概要【入力表】!AK159))</f>
        <v>退院等</v>
      </c>
      <c r="H159" s="1" t="str">
        <f>[1]患者概要【入力表】!B159</f>
        <v>仙台市</v>
      </c>
    </row>
    <row r="160" spans="1:8" ht="42" customHeight="1" x14ac:dyDescent="0.4">
      <c r="A160" s="6">
        <f>IF([1]患者概要【入力表】!B160="検疫所","-",[1]患者概要【入力表】!A160)</f>
        <v>157</v>
      </c>
      <c r="B160" s="7" t="str">
        <f>[1]患者概要【入力表】!E160</f>
        <v>40代</v>
      </c>
      <c r="C160" s="7" t="str">
        <f>[1]患者概要【入力表】!F160</f>
        <v>女性</v>
      </c>
      <c r="D160" s="8" t="str">
        <f>IF([1]患者概要【入力表】!B160="検疫所","-",IF([1]患者概要【入力表】!G160="仙台市","仙台市",[1]患者概要【入力表】!I160&amp;"保健所管内"))</f>
        <v>仙台市</v>
      </c>
      <c r="E160" s="9">
        <f>[1]患者概要【入力表】!AB160</f>
        <v>44042</v>
      </c>
      <c r="F160" s="7" t="str">
        <f>IF(OR([1]患者概要【入力表】!AK160=[1]マスタ!$H$4,[1]患者概要【入力表】!AK160=[1]マスタ!$H$5),"療養中",IF(OR([1]患者概要【入力表】!AK160=[1]マスタ!$H$6,[1]患者概要【入力表】!AK160=[1]マスタ!$H$7),"退院等",[1]患者概要【入力表】!AK160))</f>
        <v>退院等</v>
      </c>
      <c r="H160" s="1" t="str">
        <f>[1]患者概要【入力表】!B160</f>
        <v>仙台市</v>
      </c>
    </row>
    <row r="161" spans="1:8" ht="42" customHeight="1" x14ac:dyDescent="0.4">
      <c r="A161" s="6">
        <f>IF([1]患者概要【入力表】!B161="検疫所","-",[1]患者概要【入力表】!A161)</f>
        <v>158</v>
      </c>
      <c r="B161" s="7" t="str">
        <f>[1]患者概要【入力表】!E161</f>
        <v>80代</v>
      </c>
      <c r="C161" s="7" t="str">
        <f>[1]患者概要【入力表】!F161</f>
        <v>女性</v>
      </c>
      <c r="D161" s="8" t="str">
        <f>IF([1]患者概要【入力表】!B161="検疫所","-",IF([1]患者概要【入力表】!G161="仙台市","仙台市",[1]患者概要【入力表】!I161&amp;"保健所管内"))</f>
        <v>仙台市</v>
      </c>
      <c r="E161" s="9">
        <f>[1]患者概要【入力表】!AB161</f>
        <v>44042</v>
      </c>
      <c r="F161" s="7" t="str">
        <f>IF(OR([1]患者概要【入力表】!AK161=[1]マスタ!$H$4,[1]患者概要【入力表】!AK161=[1]マスタ!$H$5),"療養中",IF(OR([1]患者概要【入力表】!AK161=[1]マスタ!$H$6,[1]患者概要【入力表】!AK161=[1]マスタ!$H$7),"退院等",[1]患者概要【入力表】!AK161))</f>
        <v>退院等</v>
      </c>
      <c r="H161" s="1" t="str">
        <f>[1]患者概要【入力表】!B161</f>
        <v>仙台市</v>
      </c>
    </row>
    <row r="162" spans="1:8" ht="42" customHeight="1" x14ac:dyDescent="0.4">
      <c r="A162" s="6">
        <f>IF([1]患者概要【入力表】!B162="検疫所","-",[1]患者概要【入力表】!A162)</f>
        <v>159</v>
      </c>
      <c r="B162" s="7" t="str">
        <f>[1]患者概要【入力表】!E162</f>
        <v>30代</v>
      </c>
      <c r="C162" s="7" t="str">
        <f>[1]患者概要【入力表】!F162</f>
        <v>男性</v>
      </c>
      <c r="D162" s="8" t="str">
        <f>IF([1]患者概要【入力表】!B162="検疫所","-",IF([1]患者概要【入力表】!G162="仙台市","仙台市",[1]患者概要【入力表】!I162&amp;"保健所管内"))</f>
        <v>仙台市</v>
      </c>
      <c r="E162" s="9">
        <f>[1]患者概要【入力表】!AB162</f>
        <v>44043</v>
      </c>
      <c r="F162" s="7" t="str">
        <f>IF(OR([1]患者概要【入力表】!AK162=[1]マスタ!$H$4,[1]患者概要【入力表】!AK162=[1]マスタ!$H$5),"療養中",IF(OR([1]患者概要【入力表】!AK162=[1]マスタ!$H$6,[1]患者概要【入力表】!AK162=[1]マスタ!$H$7),"退院等",[1]患者概要【入力表】!AK162))</f>
        <v>退院等</v>
      </c>
      <c r="H162" s="1" t="str">
        <f>[1]患者概要【入力表】!B162</f>
        <v>仙台市</v>
      </c>
    </row>
    <row r="163" spans="1:8" ht="42" customHeight="1" x14ac:dyDescent="0.4">
      <c r="A163" s="6">
        <f>IF([1]患者概要【入力表】!B163="検疫所","-",[1]患者概要【入力表】!A163)</f>
        <v>160</v>
      </c>
      <c r="B163" s="7" t="str">
        <f>[1]患者概要【入力表】!E163</f>
        <v>30代</v>
      </c>
      <c r="C163" s="7" t="str">
        <f>[1]患者概要【入力表】!F163</f>
        <v>女性</v>
      </c>
      <c r="D163" s="8" t="str">
        <f>IF([1]患者概要【入力表】!B163="検疫所","-",IF([1]患者概要【入力表】!G163="仙台市","仙台市",[1]患者概要【入力表】!I163&amp;"保健所管内"))</f>
        <v>仙台市</v>
      </c>
      <c r="E163" s="9">
        <f>[1]患者概要【入力表】!AB163</f>
        <v>44043</v>
      </c>
      <c r="F163" s="7" t="str">
        <f>IF(OR([1]患者概要【入力表】!AK163=[1]マスタ!$H$4,[1]患者概要【入力表】!AK163=[1]マスタ!$H$5),"療養中",IF(OR([1]患者概要【入力表】!AK163=[1]マスタ!$H$6,[1]患者概要【入力表】!AK163=[1]マスタ!$H$7),"退院等",[1]患者概要【入力表】!AK163))</f>
        <v>退院等</v>
      </c>
      <c r="H163" s="1" t="str">
        <f>[1]患者概要【入力表】!B163</f>
        <v>仙台市</v>
      </c>
    </row>
    <row r="164" spans="1:8" ht="42" customHeight="1" x14ac:dyDescent="0.4">
      <c r="A164" s="6">
        <f>IF([1]患者概要【入力表】!B164="検疫所","-",[1]患者概要【入力表】!A164)</f>
        <v>161</v>
      </c>
      <c r="B164" s="7" t="str">
        <f>[1]患者概要【入力表】!E164</f>
        <v>20代</v>
      </c>
      <c r="C164" s="7" t="str">
        <f>[1]患者概要【入力表】!F164</f>
        <v>男性</v>
      </c>
      <c r="D164" s="8" t="str">
        <f>IF([1]患者概要【入力表】!B164="検疫所","-",IF([1]患者概要【入力表】!G164="仙台市","仙台市",[1]患者概要【入力表】!I164&amp;"保健所管内"))</f>
        <v>県外保健所管内</v>
      </c>
      <c r="E164" s="9">
        <f>[1]患者概要【入力表】!AB164</f>
        <v>44044</v>
      </c>
      <c r="F164" s="7" t="str">
        <f>IF(OR([1]患者概要【入力表】!AK164=[1]マスタ!$H$4,[1]患者概要【入力表】!AK164=[1]マスタ!$H$5),"療養中",IF(OR([1]患者概要【入力表】!AK164=[1]マスタ!$H$6,[1]患者概要【入力表】!AK164=[1]マスタ!$H$7),"退院等",[1]患者概要【入力表】!AK164))</f>
        <v>退院等</v>
      </c>
      <c r="H164" s="1" t="str">
        <f>[1]患者概要【入力表】!B164</f>
        <v>宮城県</v>
      </c>
    </row>
    <row r="165" spans="1:8" ht="42" customHeight="1" x14ac:dyDescent="0.4">
      <c r="A165" s="6">
        <f>IF([1]患者概要【入力表】!B165="検疫所","-",[1]患者概要【入力表】!A165)</f>
        <v>162</v>
      </c>
      <c r="B165" s="7" t="str">
        <f>[1]患者概要【入力表】!E165</f>
        <v>70代</v>
      </c>
      <c r="C165" s="7" t="str">
        <f>[1]患者概要【入力表】!F165</f>
        <v>女性</v>
      </c>
      <c r="D165" s="8" t="str">
        <f>IF([1]患者概要【入力表】!B165="検疫所","-",IF([1]患者概要【入力表】!G165="仙台市","仙台市",[1]患者概要【入力表】!I165&amp;"保健所管内"))</f>
        <v>仙台市保健所管内</v>
      </c>
      <c r="E165" s="9">
        <f>[1]患者概要【入力表】!AB165</f>
        <v>44044</v>
      </c>
      <c r="F165" s="7" t="str">
        <f>IF(OR([1]患者概要【入力表】!AK165=[1]マスタ!$H$4,[1]患者概要【入力表】!AK165=[1]マスタ!$H$5),"療養中",IF(OR([1]患者概要【入力表】!AK165=[1]マスタ!$H$6,[1]患者概要【入力表】!AK165=[1]マスタ!$H$7),"退院等",[1]患者概要【入力表】!AK165))</f>
        <v>退院等</v>
      </c>
      <c r="H165" s="1" t="str">
        <f>[1]患者概要【入力表】!B165</f>
        <v>仙台市</v>
      </c>
    </row>
    <row r="166" spans="1:8" ht="42" customHeight="1" x14ac:dyDescent="0.4">
      <c r="A166" s="6">
        <f>IF([1]患者概要【入力表】!B166="検疫所","-",[1]患者概要【入力表】!A166)</f>
        <v>163</v>
      </c>
      <c r="B166" s="7" t="str">
        <f>[1]患者概要【入力表】!E166</f>
        <v>80代</v>
      </c>
      <c r="C166" s="7" t="str">
        <f>[1]患者概要【入力表】!F166</f>
        <v>女性</v>
      </c>
      <c r="D166" s="8" t="str">
        <f>IF([1]患者概要【入力表】!B166="検疫所","-",IF([1]患者概要【入力表】!G166="仙台市","仙台市",[1]患者概要【入力表】!I166&amp;"保健所管内"))</f>
        <v>仙台市保健所管内</v>
      </c>
      <c r="E166" s="9">
        <f>[1]患者概要【入力表】!AB166</f>
        <v>44044</v>
      </c>
      <c r="F166" s="7" t="str">
        <f>IF(OR([1]患者概要【入力表】!AK166=[1]マスタ!$H$4,[1]患者概要【入力表】!AK166=[1]マスタ!$H$5),"療養中",IF(OR([1]患者概要【入力表】!AK166=[1]マスタ!$H$6,[1]患者概要【入力表】!AK166=[1]マスタ!$H$7),"退院等",[1]患者概要【入力表】!AK166))</f>
        <v>入院中</v>
      </c>
      <c r="H166" s="1" t="str">
        <f>[1]患者概要【入力表】!B166</f>
        <v>仙台市</v>
      </c>
    </row>
    <row r="167" spans="1:8" ht="42" customHeight="1" x14ac:dyDescent="0.4">
      <c r="A167" s="6">
        <f>IF([1]患者概要【入力表】!B167="検疫所","-",[1]患者概要【入力表】!A167)</f>
        <v>164</v>
      </c>
      <c r="B167" s="7" t="str">
        <f>[1]患者概要【入力表】!E167</f>
        <v>80代</v>
      </c>
      <c r="C167" s="7" t="str">
        <f>[1]患者概要【入力表】!F167</f>
        <v>女性</v>
      </c>
      <c r="D167" s="8" t="str">
        <f>IF([1]患者概要【入力表】!B167="検疫所","-",IF([1]患者概要【入力表】!G167="仙台市","仙台市",[1]患者概要【入力表】!I167&amp;"保健所管内"))</f>
        <v>仙台市保健所管内</v>
      </c>
      <c r="E167" s="9">
        <f>[1]患者概要【入力表】!AB167</f>
        <v>44044</v>
      </c>
      <c r="F167" s="7" t="str">
        <f>IF(OR([1]患者概要【入力表】!AK167=[1]マスタ!$H$4,[1]患者概要【入力表】!AK167=[1]マスタ!$H$5),"療養中",IF(OR([1]患者概要【入力表】!AK167=[1]マスタ!$H$6,[1]患者概要【入力表】!AK167=[1]マスタ!$H$7),"退院等",[1]患者概要【入力表】!AK167))</f>
        <v>退院等</v>
      </c>
      <c r="H167" s="1" t="str">
        <f>[1]患者概要【入力表】!B167</f>
        <v>仙台市</v>
      </c>
    </row>
    <row r="168" spans="1:8" ht="42" customHeight="1" x14ac:dyDescent="0.4">
      <c r="A168" s="6">
        <f>IF([1]患者概要【入力表】!B168="検疫所","-",[1]患者概要【入力表】!A168)</f>
        <v>165</v>
      </c>
      <c r="B168" s="7" t="str">
        <f>[1]患者概要【入力表】!E168</f>
        <v>90代以上</v>
      </c>
      <c r="C168" s="7" t="str">
        <f>[1]患者概要【入力表】!F168</f>
        <v>女性</v>
      </c>
      <c r="D168" s="8" t="str">
        <f>IF([1]患者概要【入力表】!B168="検疫所","-",IF([1]患者概要【入力表】!G168="仙台市","仙台市",[1]患者概要【入力表】!I168&amp;"保健所管内"))</f>
        <v>仙台市保健所管内</v>
      </c>
      <c r="E168" s="9">
        <f>[1]患者概要【入力表】!AB168</f>
        <v>44044</v>
      </c>
      <c r="F168" s="7" t="str">
        <f>IF(OR([1]患者概要【入力表】!AK168=[1]マスタ!$H$4,[1]患者概要【入力表】!AK168=[1]マスタ!$H$5),"療養中",IF(OR([1]患者概要【入力表】!AK168=[1]マスタ!$H$6,[1]患者概要【入力表】!AK168=[1]マスタ!$H$7),"退院等",[1]患者概要【入力表】!AK168))</f>
        <v>退院等</v>
      </c>
      <c r="H168" s="1" t="str">
        <f>[1]患者概要【入力表】!B168</f>
        <v>仙台市</v>
      </c>
    </row>
    <row r="169" spans="1:8" ht="42" customHeight="1" x14ac:dyDescent="0.4">
      <c r="A169" s="6">
        <f>IF([1]患者概要【入力表】!B169="検疫所","-",[1]患者概要【入力表】!A169)</f>
        <v>166</v>
      </c>
      <c r="B169" s="7" t="str">
        <f>[1]患者概要【入力表】!E169</f>
        <v>80代</v>
      </c>
      <c r="C169" s="7" t="str">
        <f>[1]患者概要【入力表】!F169</f>
        <v>女性</v>
      </c>
      <c r="D169" s="8" t="str">
        <f>IF([1]患者概要【入力表】!B169="検疫所","-",IF([1]患者概要【入力表】!G169="仙台市","仙台市",[1]患者概要【入力表】!I169&amp;"保健所管内"))</f>
        <v>仙台市</v>
      </c>
      <c r="E169" s="9">
        <f>[1]患者概要【入力表】!AB169</f>
        <v>44045</v>
      </c>
      <c r="F169" s="7" t="str">
        <f>IF(OR([1]患者概要【入力表】!AK169=[1]マスタ!$H$4,[1]患者概要【入力表】!AK169=[1]マスタ!$H$5),"療養中",IF(OR([1]患者概要【入力表】!AK169=[1]マスタ!$H$6,[1]患者概要【入力表】!AK169=[1]マスタ!$H$7),"退院等",[1]患者概要【入力表】!AK169))</f>
        <v>退院等</v>
      </c>
      <c r="H169" s="1" t="str">
        <f>[1]患者概要【入力表】!B169</f>
        <v>仙台市</v>
      </c>
    </row>
    <row r="170" spans="1:8" ht="42" customHeight="1" x14ac:dyDescent="0.4">
      <c r="A170" s="6">
        <f>IF([1]患者概要【入力表】!B170="検疫所","-",[1]患者概要【入力表】!A170)</f>
        <v>167</v>
      </c>
      <c r="B170" s="7" t="str">
        <f>[1]患者概要【入力表】!E170</f>
        <v>80代</v>
      </c>
      <c r="C170" s="7" t="str">
        <f>[1]患者概要【入力表】!F170</f>
        <v>女性</v>
      </c>
      <c r="D170" s="8" t="str">
        <f>IF([1]患者概要【入力表】!B170="検疫所","-",IF([1]患者概要【入力表】!G170="仙台市","仙台市",[1]患者概要【入力表】!I170&amp;"保健所管内"))</f>
        <v>仙台市</v>
      </c>
      <c r="E170" s="9">
        <f>[1]患者概要【入力表】!AB170</f>
        <v>44045</v>
      </c>
      <c r="F170" s="7" t="str">
        <f>IF(OR([1]患者概要【入力表】!AK170=[1]マスタ!$H$4,[1]患者概要【入力表】!AK170=[1]マスタ!$H$5),"療養中",IF(OR([1]患者概要【入力表】!AK170=[1]マスタ!$H$6,[1]患者概要【入力表】!AK170=[1]マスタ!$H$7),"退院等",[1]患者概要【入力表】!AK170))</f>
        <v>入院中</v>
      </c>
      <c r="H170" s="1" t="str">
        <f>[1]患者概要【入力表】!B170</f>
        <v>仙台市</v>
      </c>
    </row>
    <row r="171" spans="1:8" ht="42" customHeight="1" x14ac:dyDescent="0.4">
      <c r="A171" s="6">
        <f>IF([1]患者概要【入力表】!B171="検疫所","-",[1]患者概要【入力表】!A171)</f>
        <v>168</v>
      </c>
      <c r="B171" s="7" t="str">
        <f>[1]患者概要【入力表】!E171</f>
        <v>80代</v>
      </c>
      <c r="C171" s="7" t="str">
        <f>[1]患者概要【入力表】!F171</f>
        <v>男性</v>
      </c>
      <c r="D171" s="8" t="str">
        <f>IF([1]患者概要【入力表】!B171="検疫所","-",IF([1]患者概要【入力表】!G171="仙台市","仙台市",[1]患者概要【入力表】!I171&amp;"保健所管内"))</f>
        <v>仙台市</v>
      </c>
      <c r="E171" s="9">
        <f>[1]患者概要【入力表】!AB171</f>
        <v>44045</v>
      </c>
      <c r="F171" s="7" t="str">
        <f>IF(OR([1]患者概要【入力表】!AK171=[1]マスタ!$H$4,[1]患者概要【入力表】!AK171=[1]マスタ!$H$5),"療養中",IF(OR([1]患者概要【入力表】!AK171=[1]マスタ!$H$6,[1]患者概要【入力表】!AK171=[1]マスタ!$H$7),"退院等",[1]患者概要【入力表】!AK171))</f>
        <v>退院等</v>
      </c>
      <c r="H171" s="1" t="str">
        <f>[1]患者概要【入力表】!B171</f>
        <v>仙台市</v>
      </c>
    </row>
    <row r="172" spans="1:8" ht="42" customHeight="1" x14ac:dyDescent="0.4">
      <c r="A172" s="6">
        <f>IF([1]患者概要【入力表】!B172="検疫所","-",[1]患者概要【入力表】!A172)</f>
        <v>169</v>
      </c>
      <c r="B172" s="7" t="str">
        <f>[1]患者概要【入力表】!E172</f>
        <v>50代</v>
      </c>
      <c r="C172" s="7" t="str">
        <f>[1]患者概要【入力表】!F172</f>
        <v>男性</v>
      </c>
      <c r="D172" s="8" t="str">
        <f>IF([1]患者概要【入力表】!B172="検疫所","-",IF([1]患者概要【入力表】!G172="仙台市","仙台市",[1]患者概要【入力表】!I172&amp;"保健所管内"))</f>
        <v>仙台市</v>
      </c>
      <c r="E172" s="9">
        <f>[1]患者概要【入力表】!AB172</f>
        <v>44046</v>
      </c>
      <c r="F172" s="7" t="str">
        <f>IF(OR([1]患者概要【入力表】!AK172=[1]マスタ!$H$4,[1]患者概要【入力表】!AK172=[1]マスタ!$H$5),"療養中",IF(OR([1]患者概要【入力表】!AK172=[1]マスタ!$H$6,[1]患者概要【入力表】!AK172=[1]マスタ!$H$7),"退院等",[1]患者概要【入力表】!AK172))</f>
        <v>退院等</v>
      </c>
      <c r="H172" s="1" t="str">
        <f>[1]患者概要【入力表】!B172</f>
        <v>仙台市</v>
      </c>
    </row>
    <row r="173" spans="1:8" ht="42" customHeight="1" x14ac:dyDescent="0.4">
      <c r="A173" s="6">
        <f>IF([1]患者概要【入力表】!B173="検疫所","-",[1]患者概要【入力表】!A173)</f>
        <v>170</v>
      </c>
      <c r="B173" s="7" t="str">
        <f>[1]患者概要【入力表】!E173</f>
        <v>70代</v>
      </c>
      <c r="C173" s="7" t="str">
        <f>[1]患者概要【入力表】!F173</f>
        <v>男性</v>
      </c>
      <c r="D173" s="8" t="str">
        <f>IF([1]患者概要【入力表】!B173="検疫所","-",IF([1]患者概要【入力表】!G173="仙台市","仙台市",[1]患者概要【入力表】!I173&amp;"保健所管内"))</f>
        <v>仙台市</v>
      </c>
      <c r="E173" s="9">
        <f>[1]患者概要【入力表】!AB173</f>
        <v>44046</v>
      </c>
      <c r="F173" s="7" t="str">
        <f>IF(OR([1]患者概要【入力表】!AK173=[1]マスタ!$H$4,[1]患者概要【入力表】!AK173=[1]マスタ!$H$5),"療養中",IF(OR([1]患者概要【入力表】!AK173=[1]マスタ!$H$6,[1]患者概要【入力表】!AK173=[1]マスタ!$H$7),"退院等",[1]患者概要【入力表】!AK173))</f>
        <v>退院等</v>
      </c>
      <c r="H173" s="1" t="str">
        <f>[1]患者概要【入力表】!B173</f>
        <v>仙台市</v>
      </c>
    </row>
    <row r="174" spans="1:8" ht="42" customHeight="1" x14ac:dyDescent="0.4">
      <c r="A174" s="6">
        <f>IF([1]患者概要【入力表】!B174="検疫所","-",[1]患者概要【入力表】!A174)</f>
        <v>171</v>
      </c>
      <c r="B174" s="7" t="str">
        <f>[1]患者概要【入力表】!E174</f>
        <v>40代</v>
      </c>
      <c r="C174" s="7" t="str">
        <f>[1]患者概要【入力表】!F174</f>
        <v>女性</v>
      </c>
      <c r="D174" s="8" t="str">
        <f>IF([1]患者概要【入力表】!B174="検疫所","-",IF([1]患者概要【入力表】!G174="仙台市","仙台市",[1]患者概要【入力表】!I174&amp;"保健所管内"))</f>
        <v>仙台市</v>
      </c>
      <c r="E174" s="9">
        <f>[1]患者概要【入力表】!AB174</f>
        <v>44046</v>
      </c>
      <c r="F174" s="7" t="str">
        <f>IF(OR([1]患者概要【入力表】!AK174=[1]マスタ!$H$4,[1]患者概要【入力表】!AK174=[1]マスタ!$H$5),"療養中",IF(OR([1]患者概要【入力表】!AK174=[1]マスタ!$H$6,[1]患者概要【入力表】!AK174=[1]マスタ!$H$7),"退院等",[1]患者概要【入力表】!AK174))</f>
        <v>退院等</v>
      </c>
      <c r="H174" s="1" t="str">
        <f>[1]患者概要【入力表】!B174</f>
        <v>仙台市</v>
      </c>
    </row>
    <row r="175" spans="1:8" ht="42" customHeight="1" x14ac:dyDescent="0.4">
      <c r="A175" s="6">
        <f>IF([1]患者概要【入力表】!B175="検疫所","-",[1]患者概要【入力表】!A175)</f>
        <v>172</v>
      </c>
      <c r="B175" s="7" t="str">
        <f>[1]患者概要【入力表】!E175</f>
        <v>60代</v>
      </c>
      <c r="C175" s="7" t="str">
        <f>[1]患者概要【入力表】!F175</f>
        <v>女性</v>
      </c>
      <c r="D175" s="8" t="str">
        <f>IF([1]患者概要【入力表】!B175="検疫所","-",IF([1]患者概要【入力表】!G175="仙台市","仙台市",[1]患者概要【入力表】!I175&amp;"保健所管内"))</f>
        <v>仙台市</v>
      </c>
      <c r="E175" s="9">
        <f>[1]患者概要【入力表】!AB175</f>
        <v>44046</v>
      </c>
      <c r="F175" s="7" t="str">
        <f>IF(OR([1]患者概要【入力表】!AK175=[1]マスタ!$H$4,[1]患者概要【入力表】!AK175=[1]マスタ!$H$5),"療養中",IF(OR([1]患者概要【入力表】!AK175=[1]マスタ!$H$6,[1]患者概要【入力表】!AK175=[1]マスタ!$H$7),"退院等",[1]患者概要【入力表】!AK175))</f>
        <v>退院等</v>
      </c>
      <c r="H175" s="1" t="str">
        <f>[1]患者概要【入力表】!B175</f>
        <v>仙台市</v>
      </c>
    </row>
    <row r="176" spans="1:8" ht="42" customHeight="1" x14ac:dyDescent="0.4">
      <c r="A176" s="6">
        <f>IF([1]患者概要【入力表】!B176="検疫所","-",[1]患者概要【入力表】!A176)</f>
        <v>173</v>
      </c>
      <c r="B176" s="7" t="str">
        <f>[1]患者概要【入力表】!E176</f>
        <v>20代</v>
      </c>
      <c r="C176" s="7" t="str">
        <f>[1]患者概要【入力表】!F176</f>
        <v>女性</v>
      </c>
      <c r="D176" s="8" t="str">
        <f>IF([1]患者概要【入力表】!B176="検疫所","-",IF([1]患者概要【入力表】!G176="仙台市","仙台市",[1]患者概要【入力表】!I176&amp;"保健所管内"))</f>
        <v>塩釜保健所管内</v>
      </c>
      <c r="E176" s="9">
        <f>[1]患者概要【入力表】!AB176</f>
        <v>44046</v>
      </c>
      <c r="F176" s="7" t="str">
        <f>IF(OR([1]患者概要【入力表】!AK176=[1]マスタ!$H$4,[1]患者概要【入力表】!AK176=[1]マスタ!$H$5),"療養中",IF(OR([1]患者概要【入力表】!AK176=[1]マスタ!$H$6,[1]患者概要【入力表】!AK176=[1]マスタ!$H$7),"退院等",[1]患者概要【入力表】!AK176))</f>
        <v>退院等</v>
      </c>
      <c r="H176" s="1" t="str">
        <f>[1]患者概要【入力表】!B176</f>
        <v>宮城県</v>
      </c>
    </row>
    <row r="177" spans="1:8" ht="42" customHeight="1" x14ac:dyDescent="0.4">
      <c r="A177" s="6">
        <f>IF([1]患者概要【入力表】!B177="検疫所","-",[1]患者概要【入力表】!A177)</f>
        <v>174</v>
      </c>
      <c r="B177" s="7" t="str">
        <f>[1]患者概要【入力表】!E177</f>
        <v>60代</v>
      </c>
      <c r="C177" s="7" t="str">
        <f>[1]患者概要【入力表】!F177</f>
        <v>女性</v>
      </c>
      <c r="D177" s="8" t="str">
        <f>IF([1]患者概要【入力表】!B177="検疫所","-",IF([1]患者概要【入力表】!G177="仙台市","仙台市",[1]患者概要【入力表】!I177&amp;"保健所管内"))</f>
        <v>気仙沼保健所管内</v>
      </c>
      <c r="E177" s="9">
        <f>[1]患者概要【入力表】!AB177</f>
        <v>44046</v>
      </c>
      <c r="F177" s="7" t="str">
        <f>IF(OR([1]患者概要【入力表】!AK177=[1]マスタ!$H$4,[1]患者概要【入力表】!AK177=[1]マスタ!$H$5),"療養中",IF(OR([1]患者概要【入力表】!AK177=[1]マスタ!$H$6,[1]患者概要【入力表】!AK177=[1]マスタ!$H$7),"退院等",[1]患者概要【入力表】!AK177))</f>
        <v>退院等</v>
      </c>
      <c r="H177" s="1" t="str">
        <f>[1]患者概要【入力表】!B177</f>
        <v>宮城県</v>
      </c>
    </row>
    <row r="178" spans="1:8" ht="42" customHeight="1" x14ac:dyDescent="0.4">
      <c r="A178" s="6">
        <f>IF([1]患者概要【入力表】!B178="検疫所","-",[1]患者概要【入力表】!A178)</f>
        <v>175</v>
      </c>
      <c r="B178" s="7" t="str">
        <f>[1]患者概要【入力表】!E178</f>
        <v>20代</v>
      </c>
      <c r="C178" s="7" t="str">
        <f>[1]患者概要【入力表】!F178</f>
        <v>女性</v>
      </c>
      <c r="D178" s="8" t="str">
        <f>IF([1]患者概要【入力表】!B178="検疫所","-",IF([1]患者概要【入力表】!G178="仙台市","仙台市",[1]患者概要【入力表】!I178&amp;"保健所管内"))</f>
        <v>仙台市</v>
      </c>
      <c r="E178" s="9">
        <f>[1]患者概要【入力表】!AB178</f>
        <v>44047</v>
      </c>
      <c r="F178" s="7" t="str">
        <f>IF(OR([1]患者概要【入力表】!AK178=[1]マスタ!$H$4,[1]患者概要【入力表】!AK178=[1]マスタ!$H$5),"療養中",IF(OR([1]患者概要【入力表】!AK178=[1]マスタ!$H$6,[1]患者概要【入力表】!AK178=[1]マスタ!$H$7),"退院等",[1]患者概要【入力表】!AK178))</f>
        <v>退院等</v>
      </c>
      <c r="H178" s="1" t="str">
        <f>[1]患者概要【入力表】!B178</f>
        <v>仙台市</v>
      </c>
    </row>
    <row r="179" spans="1:8" ht="42" customHeight="1" x14ac:dyDescent="0.4">
      <c r="A179" s="6">
        <f>IF([1]患者概要【入力表】!B179="検疫所","-",[1]患者概要【入力表】!A179)</f>
        <v>176</v>
      </c>
      <c r="B179" s="7" t="str">
        <f>[1]患者概要【入力表】!E179</f>
        <v>50代</v>
      </c>
      <c r="C179" s="7" t="str">
        <f>[1]患者概要【入力表】!F179</f>
        <v>男性</v>
      </c>
      <c r="D179" s="8" t="str">
        <f>IF([1]患者概要【入力表】!B179="検疫所","-",IF([1]患者概要【入力表】!G179="仙台市","仙台市",[1]患者概要【入力表】!I179&amp;"保健所管内"))</f>
        <v>仙台市</v>
      </c>
      <c r="E179" s="9">
        <f>[1]患者概要【入力表】!AB179</f>
        <v>44047</v>
      </c>
      <c r="F179" s="7" t="str">
        <f>IF(OR([1]患者概要【入力表】!AK179=[1]マスタ!$H$4,[1]患者概要【入力表】!AK179=[1]マスタ!$H$5),"療養中",IF(OR([1]患者概要【入力表】!AK179=[1]マスタ!$H$6,[1]患者概要【入力表】!AK179=[1]マスタ!$H$7),"退院等",[1]患者概要【入力表】!AK179))</f>
        <v>退院等</v>
      </c>
      <c r="H179" s="1" t="str">
        <f>[1]患者概要【入力表】!B179</f>
        <v>仙台市</v>
      </c>
    </row>
    <row r="180" spans="1:8" ht="42" customHeight="1" x14ac:dyDescent="0.4">
      <c r="A180" s="6">
        <f>IF([1]患者概要【入力表】!B180="検疫所","-",[1]患者概要【入力表】!A180)</f>
        <v>177</v>
      </c>
      <c r="B180" s="7" t="str">
        <f>[1]患者概要【入力表】!E180</f>
        <v>90代以上</v>
      </c>
      <c r="C180" s="7" t="str">
        <f>[1]患者概要【入力表】!F180</f>
        <v>女性</v>
      </c>
      <c r="D180" s="8" t="str">
        <f>IF([1]患者概要【入力表】!B180="検疫所","-",IF([1]患者概要【入力表】!G180="仙台市","仙台市",[1]患者概要【入力表】!I180&amp;"保健所管内"))</f>
        <v>仙台市</v>
      </c>
      <c r="E180" s="9">
        <f>[1]患者概要【入力表】!AB180</f>
        <v>44048</v>
      </c>
      <c r="F180" s="7" t="str">
        <f>IF(OR([1]患者概要【入力表】!AK180=[1]マスタ!$H$4,[1]患者概要【入力表】!AK180=[1]マスタ!$H$5),"療養中",IF(OR([1]患者概要【入力表】!AK180=[1]マスタ!$H$6,[1]患者概要【入力表】!AK180=[1]マスタ!$H$7),"退院等",[1]患者概要【入力表】!AK180))</f>
        <v>退院等</v>
      </c>
      <c r="H180" s="1" t="str">
        <f>[1]患者概要【入力表】!B180</f>
        <v>仙台市</v>
      </c>
    </row>
    <row r="181" spans="1:8" ht="42" customHeight="1" x14ac:dyDescent="0.4">
      <c r="A181" s="6">
        <f>IF([1]患者概要【入力表】!B181="検疫所","-",[1]患者概要【入力表】!A181)</f>
        <v>178</v>
      </c>
      <c r="B181" s="7" t="str">
        <f>[1]患者概要【入力表】!E181</f>
        <v>40代</v>
      </c>
      <c r="C181" s="7" t="str">
        <f>[1]患者概要【入力表】!F181</f>
        <v>女性</v>
      </c>
      <c r="D181" s="8" t="str">
        <f>IF([1]患者概要【入力表】!B181="検疫所","-",IF([1]患者概要【入力表】!G181="仙台市","仙台市",[1]患者概要【入力表】!I181&amp;"保健所管内"))</f>
        <v>気仙沼保健所管内</v>
      </c>
      <c r="E181" s="9">
        <f>[1]患者概要【入力表】!AB181</f>
        <v>44049</v>
      </c>
      <c r="F181" s="7" t="str">
        <f>IF(OR([1]患者概要【入力表】!AK181=[1]マスタ!$H$4,[1]患者概要【入力表】!AK181=[1]マスタ!$H$5),"療養中",IF(OR([1]患者概要【入力表】!AK181=[1]マスタ!$H$6,[1]患者概要【入力表】!AK181=[1]マスタ!$H$7),"退院等",[1]患者概要【入力表】!AK181))</f>
        <v>退院等</v>
      </c>
      <c r="H181" s="1" t="str">
        <f>[1]患者概要【入力表】!B181</f>
        <v>宮城県</v>
      </c>
    </row>
    <row r="182" spans="1:8" ht="42" customHeight="1" x14ac:dyDescent="0.4">
      <c r="A182" s="6">
        <f>IF([1]患者概要【入力表】!B182="検疫所","-",[1]患者概要【入力表】!A182)</f>
        <v>179</v>
      </c>
      <c r="B182" s="7" t="str">
        <f>[1]患者概要【入力表】!E182</f>
        <v>20代</v>
      </c>
      <c r="C182" s="7" t="str">
        <f>[1]患者概要【入力表】!F182</f>
        <v>女性</v>
      </c>
      <c r="D182" s="8" t="str">
        <f>IF([1]患者概要【入力表】!B182="検疫所","-",IF([1]患者概要【入力表】!G182="仙台市","仙台市",[1]患者概要【入力表】!I182&amp;"保健所管内"))</f>
        <v>仙台市</v>
      </c>
      <c r="E182" s="9">
        <f>[1]患者概要【入力表】!AB182</f>
        <v>44049</v>
      </c>
      <c r="F182" s="7" t="str">
        <f>IF(OR([1]患者概要【入力表】!AK182=[1]マスタ!$H$4,[1]患者概要【入力表】!AK182=[1]マスタ!$H$5),"療養中",IF(OR([1]患者概要【入力表】!AK182=[1]マスタ!$H$6,[1]患者概要【入力表】!AK182=[1]マスタ!$H$7),"退院等",[1]患者概要【入力表】!AK182))</f>
        <v>退院等</v>
      </c>
      <c r="H182" s="1" t="str">
        <f>[1]患者概要【入力表】!B182</f>
        <v>仙台市</v>
      </c>
    </row>
    <row r="183" spans="1:8" ht="42" customHeight="1" x14ac:dyDescent="0.4">
      <c r="A183" s="6">
        <f>IF([1]患者概要【入力表】!B183="検疫所","-",[1]患者概要【入力表】!A183)</f>
        <v>180</v>
      </c>
      <c r="B183" s="7" t="str">
        <f>[1]患者概要【入力表】!E183</f>
        <v>20代</v>
      </c>
      <c r="C183" s="7" t="str">
        <f>[1]患者概要【入力表】!F183</f>
        <v>男性</v>
      </c>
      <c r="D183" s="8" t="str">
        <f>IF([1]患者概要【入力表】!B183="検疫所","-",IF([1]患者概要【入力表】!G183="仙台市","仙台市",[1]患者概要【入力表】!I183&amp;"保健所管内"))</f>
        <v>仙台市</v>
      </c>
      <c r="E183" s="9">
        <f>[1]患者概要【入力表】!AB183</f>
        <v>44049</v>
      </c>
      <c r="F183" s="7" t="str">
        <f>IF(OR([1]患者概要【入力表】!AK183=[1]マスタ!$H$4,[1]患者概要【入力表】!AK183=[1]マスタ!$H$5),"療養中",IF(OR([1]患者概要【入力表】!AK183=[1]マスタ!$H$6,[1]患者概要【入力表】!AK183=[1]マスタ!$H$7),"退院等",[1]患者概要【入力表】!AK183))</f>
        <v>退院等</v>
      </c>
      <c r="H183" s="1" t="str">
        <f>[1]患者概要【入力表】!B183</f>
        <v>仙台市</v>
      </c>
    </row>
    <row r="184" spans="1:8" ht="42" customHeight="1" x14ac:dyDescent="0.4">
      <c r="A184" s="6">
        <f>IF([1]患者概要【入力表】!B184="検疫所","-",[1]患者概要【入力表】!A184)</f>
        <v>181</v>
      </c>
      <c r="B184" s="7" t="str">
        <f>[1]患者概要【入力表】!E184</f>
        <v>20代</v>
      </c>
      <c r="C184" s="7" t="str">
        <f>[1]患者概要【入力表】!F184</f>
        <v>女性</v>
      </c>
      <c r="D184" s="8" t="str">
        <f>IF([1]患者概要【入力表】!B184="検疫所","-",IF([1]患者概要【入力表】!G184="仙台市","仙台市",[1]患者概要【入力表】!I184&amp;"保健所管内"))</f>
        <v>気仙沼保健所管内</v>
      </c>
      <c r="E184" s="9">
        <f>[1]患者概要【入力表】!AB184</f>
        <v>44049</v>
      </c>
      <c r="F184" s="7" t="str">
        <f>IF(OR([1]患者概要【入力表】!AK184=[1]マスタ!$H$4,[1]患者概要【入力表】!AK184=[1]マスタ!$H$5),"療養中",IF(OR([1]患者概要【入力表】!AK184=[1]マスタ!$H$6,[1]患者概要【入力表】!AK184=[1]マスタ!$H$7),"退院等",[1]患者概要【入力表】!AK184))</f>
        <v>退院等</v>
      </c>
      <c r="H184" s="1" t="str">
        <f>[1]患者概要【入力表】!B184</f>
        <v>宮城県</v>
      </c>
    </row>
    <row r="185" spans="1:8" ht="42" customHeight="1" x14ac:dyDescent="0.4">
      <c r="A185" s="6">
        <f>IF([1]患者概要【入力表】!B185="検疫所","-",[1]患者概要【入力表】!A185)</f>
        <v>182</v>
      </c>
      <c r="B185" s="7" t="str">
        <f>[1]患者概要【入力表】!E185</f>
        <v>10代</v>
      </c>
      <c r="C185" s="7" t="str">
        <f>[1]患者概要【入力表】!F185</f>
        <v>男性</v>
      </c>
      <c r="D185" s="8" t="str">
        <f>IF([1]患者概要【入力表】!B185="検疫所","-",IF([1]患者概要【入力表】!G185="仙台市","仙台市",[1]患者概要【入力表】!I185&amp;"保健所管内"))</f>
        <v>県外保健所管内</v>
      </c>
      <c r="E185" s="9">
        <f>[1]患者概要【入力表】!AB185</f>
        <v>44051</v>
      </c>
      <c r="F185" s="7" t="str">
        <f>IF(OR([1]患者概要【入力表】!AK185=[1]マスタ!$H$4,[1]患者概要【入力表】!AK185=[1]マスタ!$H$5),"療養中",IF(OR([1]患者概要【入力表】!AK185=[1]マスタ!$H$6,[1]患者概要【入力表】!AK185=[1]マスタ!$H$7),"退院等",[1]患者概要【入力表】!AK185))</f>
        <v>退院等</v>
      </c>
      <c r="H185" s="1" t="str">
        <f>[1]患者概要【入力表】!B185</f>
        <v>仙台市</v>
      </c>
    </row>
    <row r="186" spans="1:8" ht="42" customHeight="1" x14ac:dyDescent="0.4">
      <c r="A186" s="6">
        <f>IF([1]患者概要【入力表】!B186="検疫所","-",[1]患者概要【入力表】!A186)</f>
        <v>183</v>
      </c>
      <c r="B186" s="7" t="str">
        <f>[1]患者概要【入力表】!E186</f>
        <v>80代</v>
      </c>
      <c r="C186" s="7" t="str">
        <f>[1]患者概要【入力表】!F186</f>
        <v>女性</v>
      </c>
      <c r="D186" s="8" t="str">
        <f>IF([1]患者概要【入力表】!B186="検疫所","-",IF([1]患者概要【入力表】!G186="仙台市","仙台市",[1]患者概要【入力表】!I186&amp;"保健所管内"))</f>
        <v>仙台市</v>
      </c>
      <c r="E186" s="9">
        <f>[1]患者概要【入力表】!AB186</f>
        <v>44054</v>
      </c>
      <c r="F186" s="7" t="str">
        <f>IF(OR([1]患者概要【入力表】!AK186=[1]マスタ!$H$4,[1]患者概要【入力表】!AK186=[1]マスタ!$H$5),"療養中",IF(OR([1]患者概要【入力表】!AK186=[1]マスタ!$H$6,[1]患者概要【入力表】!AK186=[1]マスタ!$H$7),"退院等",[1]患者概要【入力表】!AK186))</f>
        <v>退院等</v>
      </c>
      <c r="H186" s="1" t="str">
        <f>[1]患者概要【入力表】!B186</f>
        <v>仙台市</v>
      </c>
    </row>
    <row r="187" spans="1:8" ht="42" customHeight="1" x14ac:dyDescent="0.4">
      <c r="A187" s="6">
        <f>IF([1]患者概要【入力表】!B187="検疫所","-",[1]患者概要【入力表】!A187)</f>
        <v>184</v>
      </c>
      <c r="B187" s="7" t="str">
        <f>[1]患者概要【入力表】!E187</f>
        <v>20代</v>
      </c>
      <c r="C187" s="7" t="str">
        <f>[1]患者概要【入力表】!F187</f>
        <v>女性</v>
      </c>
      <c r="D187" s="8" t="str">
        <f>IF([1]患者概要【入力表】!B187="検疫所","-",IF([1]患者概要【入力表】!G187="仙台市","仙台市",[1]患者概要【入力表】!I187&amp;"保健所管内"))</f>
        <v>仙台市</v>
      </c>
      <c r="E187" s="9">
        <f>[1]患者概要【入力表】!AB187</f>
        <v>44055</v>
      </c>
      <c r="F187" s="7" t="str">
        <f>IF(OR([1]患者概要【入力表】!AK187=[1]マスタ!$H$4,[1]患者概要【入力表】!AK187=[1]マスタ!$H$5),"療養中",IF(OR([1]患者概要【入力表】!AK187=[1]マスタ!$H$6,[1]患者概要【入力表】!AK187=[1]マスタ!$H$7),"退院等",[1]患者概要【入力表】!AK187))</f>
        <v>退院等</v>
      </c>
      <c r="H187" s="1" t="str">
        <f>[1]患者概要【入力表】!B187</f>
        <v>仙台市</v>
      </c>
    </row>
    <row r="188" spans="1:8" ht="42" customHeight="1" x14ac:dyDescent="0.4">
      <c r="A188" s="6">
        <f>IF([1]患者概要【入力表】!B188="検疫所","-",[1]患者概要【入力表】!A188)</f>
        <v>185</v>
      </c>
      <c r="B188" s="7" t="str">
        <f>[1]患者概要【入力表】!E188</f>
        <v>20代</v>
      </c>
      <c r="C188" s="7" t="str">
        <f>[1]患者概要【入力表】!F188</f>
        <v>男性</v>
      </c>
      <c r="D188" s="8" t="str">
        <f>IF([1]患者概要【入力表】!B188="検疫所","-",IF([1]患者概要【入力表】!G188="仙台市","仙台市",[1]患者概要【入力表】!I188&amp;"保健所管内"))</f>
        <v>県外保健所管内</v>
      </c>
      <c r="E188" s="9">
        <f>[1]患者概要【入力表】!AB188</f>
        <v>44060</v>
      </c>
      <c r="F188" s="7" t="str">
        <f>IF(OR([1]患者概要【入力表】!AK188=[1]マスタ!$H$4,[1]患者概要【入力表】!AK188=[1]マスタ!$H$5),"療養中",IF(OR([1]患者概要【入力表】!AK188=[1]マスタ!$H$6,[1]患者概要【入力表】!AK188=[1]マスタ!$H$7),"退院等",[1]患者概要【入力表】!AK188))</f>
        <v>療養中</v>
      </c>
      <c r="H188" s="1" t="str">
        <f>[1]患者概要【入力表】!B188</f>
        <v>宮城県</v>
      </c>
    </row>
    <row r="189" spans="1:8" ht="42" customHeight="1" x14ac:dyDescent="0.4">
      <c r="A189" s="6">
        <f>IF([1]患者概要【入力表】!B189="検疫所","-",[1]患者概要【入力表】!A189)</f>
        <v>186</v>
      </c>
      <c r="B189" s="7" t="str">
        <f>[1]患者概要【入力表】!E189</f>
        <v>40代</v>
      </c>
      <c r="C189" s="7" t="str">
        <f>[1]患者概要【入力表】!F189</f>
        <v>男性</v>
      </c>
      <c r="D189" s="8" t="str">
        <f>IF([1]患者概要【入力表】!B189="検疫所","-",IF([1]患者概要【入力表】!G189="仙台市","仙台市",[1]患者概要【入力表】!I189&amp;"保健所管内"))</f>
        <v>仙台市</v>
      </c>
      <c r="E189" s="9">
        <f>[1]患者概要【入力表】!AB189</f>
        <v>44061</v>
      </c>
      <c r="F189" s="7" t="str">
        <f>IF(OR([1]患者概要【入力表】!AK189=[1]マスタ!$H$4,[1]患者概要【入力表】!AK189=[1]マスタ!$H$5),"療養中",IF(OR([1]患者概要【入力表】!AK189=[1]マスタ!$H$6,[1]患者概要【入力表】!AK189=[1]マスタ!$H$7),"退院等",[1]患者概要【入力表】!AK189))</f>
        <v>療養中</v>
      </c>
      <c r="H189" s="1" t="str">
        <f>[1]患者概要【入力表】!B189</f>
        <v>仙台市</v>
      </c>
    </row>
    <row r="190" spans="1:8" ht="42" customHeight="1" x14ac:dyDescent="0.4">
      <c r="A190" s="6">
        <f>IF([1]患者概要【入力表】!B190="検疫所","-",[1]患者概要【入力表】!A190)</f>
        <v>187</v>
      </c>
      <c r="B190" s="7" t="str">
        <f>[1]患者概要【入力表】!E190</f>
        <v>20代</v>
      </c>
      <c r="C190" s="7" t="str">
        <f>[1]患者概要【入力表】!F190</f>
        <v>男性</v>
      </c>
      <c r="D190" s="8" t="str">
        <f>IF([1]患者概要【入力表】!B190="検疫所","-",IF([1]患者概要【入力表】!G190="仙台市","仙台市",[1]患者概要【入力表】!I190&amp;"保健所管内"))</f>
        <v>仙台市</v>
      </c>
      <c r="E190" s="9">
        <f>[1]患者概要【入力表】!AB190</f>
        <v>44062</v>
      </c>
      <c r="F190" s="7" t="str">
        <f>IF(OR([1]患者概要【入力表】!AK190=[1]マスタ!$H$4,[1]患者概要【入力表】!AK190=[1]マスタ!$H$5),"療養中",IF(OR([1]患者概要【入力表】!AK190=[1]マスタ!$H$6,[1]患者概要【入力表】!AK190=[1]マスタ!$H$7),"退院等",[1]患者概要【入力表】!AK190))</f>
        <v>療養中</v>
      </c>
      <c r="H190" s="1" t="str">
        <f>[1]患者概要【入力表】!B190</f>
        <v>仙台市</v>
      </c>
    </row>
    <row r="191" spans="1:8" ht="42" customHeight="1" x14ac:dyDescent="0.4">
      <c r="A191" s="6">
        <f>IF([1]患者概要【入力表】!B191="検疫所","-",[1]患者概要【入力表】!A191)</f>
        <v>188</v>
      </c>
      <c r="B191" s="7" t="str">
        <f>[1]患者概要【入力表】!E191</f>
        <v>40代</v>
      </c>
      <c r="C191" s="7" t="str">
        <f>[1]患者概要【入力表】!F191</f>
        <v>男性</v>
      </c>
      <c r="D191" s="8" t="str">
        <f>IF([1]患者概要【入力表】!B191="検疫所","-",IF([1]患者概要【入力表】!G191="仙台市","仙台市",[1]患者概要【入力表】!I191&amp;"保健所管内"))</f>
        <v>仙台市</v>
      </c>
      <c r="E191" s="9">
        <f>[1]患者概要【入力表】!AB191</f>
        <v>44063</v>
      </c>
      <c r="F191" s="7" t="str">
        <f>IF(OR([1]患者概要【入力表】!AK191=[1]マスタ!$H$4,[1]患者概要【入力表】!AK191=[1]マスタ!$H$5),"療養中",IF(OR([1]患者概要【入力表】!AK191=[1]マスタ!$H$6,[1]患者概要【入力表】!AK191=[1]マスタ!$H$7),"退院等",[1]患者概要【入力表】!AK191))</f>
        <v>入院中</v>
      </c>
      <c r="H191" s="1" t="str">
        <f>[1]患者概要【入力表】!B191</f>
        <v>仙台市</v>
      </c>
    </row>
    <row r="192" spans="1:8" ht="42" customHeight="1" x14ac:dyDescent="0.4">
      <c r="A192" s="6">
        <f>IF([1]患者概要【入力表】!B192="検疫所","-",[1]患者概要【入力表】!A192)</f>
        <v>189</v>
      </c>
      <c r="B192" s="7" t="str">
        <f>[1]患者概要【入力表】!E192</f>
        <v>50代</v>
      </c>
      <c r="C192" s="7" t="str">
        <f>[1]患者概要【入力表】!F192</f>
        <v>男性</v>
      </c>
      <c r="D192" s="8" t="str">
        <f>IF([1]患者概要【入力表】!B192="検疫所","-",IF([1]患者概要【入力表】!G192="仙台市","仙台市",[1]患者概要【入力表】!I192&amp;"保健所管内"))</f>
        <v>仙台市</v>
      </c>
      <c r="E192" s="9">
        <f>[1]患者概要【入力表】!AB192</f>
        <v>44063</v>
      </c>
      <c r="F192" s="7" t="str">
        <f>IF(OR([1]患者概要【入力表】!AK192=[1]マスタ!$H$4,[1]患者概要【入力表】!AK192=[1]マスタ!$H$5),"療養中",IF(OR([1]患者概要【入力表】!AK192=[1]マスタ!$H$6,[1]患者概要【入力表】!AK192=[1]マスタ!$H$7),"退院等",[1]患者概要【入力表】!AK192))</f>
        <v>入院中</v>
      </c>
      <c r="H192" s="1" t="str">
        <f>[1]患者概要【入力表】!B192</f>
        <v>仙台市</v>
      </c>
    </row>
    <row r="193" spans="1:8" ht="42" customHeight="1" x14ac:dyDescent="0.4">
      <c r="A193" s="6">
        <f>IF([1]患者概要【入力表】!B193="検疫所","-",[1]患者概要【入力表】!A193)</f>
        <v>190</v>
      </c>
      <c r="B193" s="7" t="str">
        <f>[1]患者概要【入力表】!E193</f>
        <v>20代</v>
      </c>
      <c r="C193" s="7" t="str">
        <f>[1]患者概要【入力表】!F193</f>
        <v>男性</v>
      </c>
      <c r="D193" s="8" t="str">
        <f>IF([1]患者概要【入力表】!B193="検疫所","-",IF([1]患者概要【入力表】!G193="仙台市","仙台市",[1]患者概要【入力表】!I193&amp;"保健所管内"))</f>
        <v>仙台市</v>
      </c>
      <c r="E193" s="9">
        <f>[1]患者概要【入力表】!AB193</f>
        <v>44064</v>
      </c>
      <c r="F193" s="7" t="str">
        <f>IF(OR([1]患者概要【入力表】!AK193=[1]マスタ!$H$4,[1]患者概要【入力表】!AK193=[1]マスタ!$H$5),"療養中",IF(OR([1]患者概要【入力表】!AK193=[1]マスタ!$H$6,[1]患者概要【入力表】!AK193=[1]マスタ!$H$7),"退院等",[1]患者概要【入力表】!AK193))</f>
        <v>療養中</v>
      </c>
      <c r="H193" s="1" t="str">
        <f>[1]患者概要【入力表】!B193</f>
        <v>仙台市</v>
      </c>
    </row>
    <row r="194" spans="1:8" ht="42" customHeight="1" x14ac:dyDescent="0.4">
      <c r="A194" s="6">
        <f>IF([1]患者概要【入力表】!B194="検疫所","-",[1]患者概要【入力表】!A194)</f>
        <v>191</v>
      </c>
      <c r="B194" s="7" t="str">
        <f>[1]患者概要【入力表】!E194</f>
        <v>20代</v>
      </c>
      <c r="C194" s="7" t="str">
        <f>[1]患者概要【入力表】!F194</f>
        <v>男性</v>
      </c>
      <c r="D194" s="8" t="str">
        <f>IF([1]患者概要【入力表】!B194="検疫所","-",IF([1]患者概要【入力表】!G194="仙台市","仙台市",[1]患者概要【入力表】!I194&amp;"保健所管内"))</f>
        <v>仙台市</v>
      </c>
      <c r="E194" s="9">
        <f>[1]患者概要【入力表】!AB194</f>
        <v>44064</v>
      </c>
      <c r="F194" s="7" t="str">
        <f>IF(OR([1]患者概要【入力表】!AK194=[1]マスタ!$H$4,[1]患者概要【入力表】!AK194=[1]マスタ!$H$5),"療養中",IF(OR([1]患者概要【入力表】!AK194=[1]マスタ!$H$6,[1]患者概要【入力表】!AK194=[1]マスタ!$H$7),"退院等",[1]患者概要【入力表】!AK194))</f>
        <v>療養中</v>
      </c>
      <c r="H194" s="1" t="str">
        <f>[1]患者概要【入力表】!B194</f>
        <v>仙台市</v>
      </c>
    </row>
    <row r="195" spans="1:8" ht="42" customHeight="1" x14ac:dyDescent="0.4">
      <c r="A195" s="6">
        <f>IF([1]患者概要【入力表】!B195="検疫所","-",[1]患者概要【入力表】!A195)</f>
        <v>192</v>
      </c>
      <c r="B195" s="7" t="str">
        <f>[1]患者概要【入力表】!E195</f>
        <v>50代</v>
      </c>
      <c r="C195" s="7" t="str">
        <f>[1]患者概要【入力表】!F195</f>
        <v>男性</v>
      </c>
      <c r="D195" s="8" t="str">
        <f>IF([1]患者概要【入力表】!B195="検疫所","-",IF([1]患者概要【入力表】!G195="仙台市","仙台市",[1]患者概要【入力表】!I195&amp;"保健所管内"))</f>
        <v>仙台市</v>
      </c>
      <c r="E195" s="9">
        <f>[1]患者概要【入力表】!AB195</f>
        <v>44066</v>
      </c>
      <c r="F195" s="7" t="str">
        <f>IF(OR([1]患者概要【入力表】!AK195=[1]マスタ!$H$4,[1]患者概要【入力表】!AK195=[1]マスタ!$H$5),"療養中",IF(OR([1]患者概要【入力表】!AK195=[1]マスタ!$H$6,[1]患者概要【入力表】!AK195=[1]マスタ!$H$7),"退院等",[1]患者概要【入力表】!AK195))</f>
        <v>入院調整中</v>
      </c>
      <c r="H195" s="1" t="str">
        <f>[1]患者概要【入力表】!B195</f>
        <v>仙台市</v>
      </c>
    </row>
  </sheetData>
  <autoFilter ref="A3:F19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EX1" activePane="topRight" state="frozen"/>
      <selection activeCell="D11" sqref="D11"/>
      <selection pane="topRight" activeCell="D11" sqref="D11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179" width="4.875" style="16" customWidth="1"/>
    <col min="180" max="180" width="4.625" style="16" customWidth="1"/>
    <col min="181" max="183" width="4.375" style="16" bestFit="1" customWidth="1"/>
    <col min="184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44067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10</v>
      </c>
      <c r="GA4" s="20">
        <v>10</v>
      </c>
      <c r="GB4" s="20">
        <v>10</v>
      </c>
      <c r="GC4" s="20">
        <v>10</v>
      </c>
      <c r="GD4" s="20">
        <v>10</v>
      </c>
      <c r="GE4" s="20">
        <v>10</v>
      </c>
      <c r="GF4" s="20">
        <v>10</v>
      </c>
      <c r="GG4" s="20">
        <v>10</v>
      </c>
      <c r="GH4" s="20">
        <v>10</v>
      </c>
      <c r="GI4" s="20">
        <v>10</v>
      </c>
      <c r="GJ4" s="20">
        <v>10</v>
      </c>
      <c r="GK4" s="20">
        <v>10</v>
      </c>
      <c r="GL4" s="20">
        <v>10</v>
      </c>
      <c r="GM4" s="20">
        <v>10</v>
      </c>
      <c r="GN4" s="20">
        <v>10</v>
      </c>
      <c r="GO4" s="20">
        <v>10</v>
      </c>
      <c r="GP4" s="20">
        <v>10</v>
      </c>
      <c r="GQ4" s="20">
        <v>10</v>
      </c>
      <c r="GR4" s="20">
        <v>10</v>
      </c>
      <c r="GS4" s="20">
        <v>10</v>
      </c>
      <c r="GT4" s="20">
        <v>10</v>
      </c>
      <c r="GU4" s="20">
        <v>10</v>
      </c>
      <c r="GV4" s="20">
        <v>10</v>
      </c>
      <c r="GW4" s="20">
        <v>10</v>
      </c>
      <c r="GX4" s="20">
        <v>10</v>
      </c>
      <c r="GY4" s="20">
        <v>10</v>
      </c>
      <c r="GZ4" s="20">
        <v>10</v>
      </c>
      <c r="HA4" s="20">
        <v>10</v>
      </c>
      <c r="HB4" s="20">
        <v>10</v>
      </c>
      <c r="HC4" s="20">
        <v>10</v>
      </c>
      <c r="HD4" s="20">
        <v>10</v>
      </c>
      <c r="HE4" s="20">
        <v>10</v>
      </c>
      <c r="HF4" s="20">
        <v>10</v>
      </c>
      <c r="HG4" s="20">
        <v>10</v>
      </c>
      <c r="HH4" s="20">
        <v>10</v>
      </c>
      <c r="HI4" s="20">
        <v>10</v>
      </c>
      <c r="HJ4" s="20">
        <v>10</v>
      </c>
      <c r="HK4" s="20">
        <v>10</v>
      </c>
      <c r="HL4" s="20">
        <v>10</v>
      </c>
      <c r="HM4" s="20">
        <v>10</v>
      </c>
      <c r="HN4" s="20">
        <v>10</v>
      </c>
      <c r="HO4" s="20">
        <v>10</v>
      </c>
      <c r="HP4" s="20">
        <v>10</v>
      </c>
      <c r="HQ4" s="20">
        <v>10</v>
      </c>
      <c r="HR4" s="20">
        <v>10</v>
      </c>
      <c r="HS4" s="20">
        <v>10</v>
      </c>
      <c r="HT4" s="20">
        <v>10</v>
      </c>
      <c r="HU4" s="20">
        <v>10</v>
      </c>
      <c r="HV4" s="20">
        <v>10</v>
      </c>
      <c r="HW4" s="20">
        <v>10</v>
      </c>
      <c r="HX4" s="20">
        <v>10</v>
      </c>
      <c r="HY4" s="20">
        <v>10</v>
      </c>
      <c r="HZ4" s="20">
        <v>10</v>
      </c>
      <c r="IA4" s="20">
        <v>10</v>
      </c>
      <c r="IB4" s="20">
        <v>10</v>
      </c>
      <c r="IC4" s="20">
        <v>10</v>
      </c>
      <c r="ID4" s="20">
        <v>10</v>
      </c>
      <c r="IE4" s="20">
        <v>10</v>
      </c>
      <c r="IF4" s="20">
        <v>10</v>
      </c>
      <c r="IG4" s="20">
        <v>10</v>
      </c>
      <c r="IH4" s="20">
        <v>10</v>
      </c>
      <c r="II4" s="20">
        <v>10</v>
      </c>
      <c r="IJ4" s="20">
        <v>10</v>
      </c>
      <c r="IK4" s="20">
        <v>10</v>
      </c>
      <c r="IL4" s="20">
        <v>10</v>
      </c>
      <c r="IM4" s="20">
        <v>10</v>
      </c>
      <c r="IN4" s="20">
        <v>10</v>
      </c>
      <c r="IO4" s="20">
        <v>10</v>
      </c>
      <c r="IP4" s="20">
        <v>10</v>
      </c>
      <c r="IQ4" s="20">
        <v>10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>
        <v>4</v>
      </c>
      <c r="GA5" s="20">
        <v>4</v>
      </c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>
        <v>0</v>
      </c>
      <c r="GA6" s="20">
        <v>0</v>
      </c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>
        <v>5</v>
      </c>
      <c r="GA7" s="20">
        <v>5</v>
      </c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>
        <v>1</v>
      </c>
      <c r="GA8" s="20">
        <v>1</v>
      </c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192</v>
      </c>
      <c r="GA9" s="20">
        <v>192</v>
      </c>
      <c r="GB9" s="20">
        <v>192</v>
      </c>
      <c r="GC9" s="20">
        <v>192</v>
      </c>
      <c r="GD9" s="20">
        <v>192</v>
      </c>
      <c r="GE9" s="20">
        <v>192</v>
      </c>
      <c r="GF9" s="20">
        <v>192</v>
      </c>
      <c r="GG9" s="20">
        <v>192</v>
      </c>
      <c r="GH9" s="20">
        <v>192</v>
      </c>
      <c r="GI9" s="20">
        <v>192</v>
      </c>
      <c r="GJ9" s="20">
        <v>192</v>
      </c>
      <c r="GK9" s="20">
        <v>192</v>
      </c>
      <c r="GL9" s="20">
        <v>192</v>
      </c>
      <c r="GM9" s="20">
        <v>192</v>
      </c>
      <c r="GN9" s="20">
        <v>192</v>
      </c>
      <c r="GO9" s="20">
        <v>192</v>
      </c>
      <c r="GP9" s="20">
        <v>192</v>
      </c>
      <c r="GQ9" s="20">
        <v>192</v>
      </c>
      <c r="GR9" s="20">
        <v>192</v>
      </c>
      <c r="GS9" s="20">
        <v>192</v>
      </c>
      <c r="GT9" s="20">
        <v>192</v>
      </c>
      <c r="GU9" s="20">
        <v>192</v>
      </c>
      <c r="GV9" s="20">
        <v>192</v>
      </c>
      <c r="GW9" s="20">
        <v>192</v>
      </c>
      <c r="GX9" s="20">
        <v>192</v>
      </c>
      <c r="GY9" s="20">
        <v>192</v>
      </c>
      <c r="GZ9" s="20">
        <v>192</v>
      </c>
      <c r="HA9" s="20">
        <v>192</v>
      </c>
      <c r="HB9" s="20">
        <v>192</v>
      </c>
      <c r="HC9" s="20">
        <v>192</v>
      </c>
      <c r="HD9" s="20">
        <v>192</v>
      </c>
      <c r="HE9" s="20">
        <v>192</v>
      </c>
      <c r="HF9" s="20">
        <v>192</v>
      </c>
      <c r="HG9" s="20">
        <v>192</v>
      </c>
      <c r="HH9" s="20">
        <v>192</v>
      </c>
      <c r="HI9" s="20">
        <v>192</v>
      </c>
      <c r="HJ9" s="20">
        <v>192</v>
      </c>
      <c r="HK9" s="20">
        <v>192</v>
      </c>
      <c r="HL9" s="20">
        <v>192</v>
      </c>
      <c r="HM9" s="20">
        <v>192</v>
      </c>
      <c r="HN9" s="20">
        <v>192</v>
      </c>
      <c r="HO9" s="20">
        <v>192</v>
      </c>
      <c r="HP9" s="20">
        <v>192</v>
      </c>
      <c r="HQ9" s="20">
        <v>192</v>
      </c>
      <c r="HR9" s="20">
        <v>192</v>
      </c>
      <c r="HS9" s="20">
        <v>192</v>
      </c>
      <c r="HT9" s="20">
        <v>192</v>
      </c>
      <c r="HU9" s="20">
        <v>192</v>
      </c>
      <c r="HV9" s="20">
        <v>192</v>
      </c>
      <c r="HW9" s="20">
        <v>192</v>
      </c>
      <c r="HX9" s="20">
        <v>192</v>
      </c>
      <c r="HY9" s="20">
        <v>192</v>
      </c>
      <c r="HZ9" s="20">
        <v>192</v>
      </c>
      <c r="IA9" s="20">
        <v>192</v>
      </c>
      <c r="IB9" s="20">
        <v>192</v>
      </c>
      <c r="IC9" s="20">
        <v>192</v>
      </c>
      <c r="ID9" s="20">
        <v>192</v>
      </c>
      <c r="IE9" s="20">
        <v>192</v>
      </c>
      <c r="IF9" s="20">
        <v>192</v>
      </c>
      <c r="IG9" s="20">
        <v>192</v>
      </c>
      <c r="IH9" s="20">
        <v>192</v>
      </c>
      <c r="II9" s="20">
        <v>192</v>
      </c>
      <c r="IJ9" s="20">
        <v>192</v>
      </c>
      <c r="IK9" s="20">
        <v>192</v>
      </c>
      <c r="IL9" s="20">
        <v>192</v>
      </c>
      <c r="IM9" s="20">
        <v>192</v>
      </c>
      <c r="IN9" s="20">
        <v>192</v>
      </c>
      <c r="IO9" s="20">
        <v>192</v>
      </c>
      <c r="IP9" s="20">
        <v>192</v>
      </c>
      <c r="IQ9" s="20">
        <v>192</v>
      </c>
    </row>
    <row r="10" spans="1:251" ht="24" x14ac:dyDescent="0.4">
      <c r="A10" s="24" t="s">
        <v>15</v>
      </c>
      <c r="B10" s="20">
        <v>192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1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180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2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0</v>
      </c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N16" zoomScale="130" zoomScaleNormal="85" zoomScaleSheetLayoutView="130" workbookViewId="0">
      <selection activeCell="D11" sqref="D1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44067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0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0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0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0">
        <v>44069</v>
      </c>
      <c r="B223">
        <v>0</v>
      </c>
      <c r="C223">
        <v>0</v>
      </c>
      <c r="D223">
        <v>200</v>
      </c>
      <c r="E223">
        <v>192</v>
      </c>
    </row>
    <row r="224" spans="1:5" x14ac:dyDescent="0.4">
      <c r="A224" s="30">
        <v>44070</v>
      </c>
      <c r="B224">
        <v>0</v>
      </c>
      <c r="C224">
        <v>0</v>
      </c>
      <c r="D224">
        <v>200</v>
      </c>
      <c r="E224">
        <v>192</v>
      </c>
    </row>
    <row r="225" spans="1:5" x14ac:dyDescent="0.4">
      <c r="A225" s="30">
        <v>44071</v>
      </c>
      <c r="B225">
        <v>0</v>
      </c>
      <c r="C225">
        <v>0</v>
      </c>
      <c r="D225">
        <v>200</v>
      </c>
      <c r="E225">
        <v>192</v>
      </c>
    </row>
    <row r="226" spans="1:5" x14ac:dyDescent="0.4">
      <c r="A226" s="30">
        <v>44072</v>
      </c>
      <c r="B226">
        <v>0</v>
      </c>
      <c r="C226">
        <v>0</v>
      </c>
      <c r="D226">
        <v>200</v>
      </c>
      <c r="E226">
        <v>192</v>
      </c>
    </row>
    <row r="227" spans="1:5" x14ac:dyDescent="0.4">
      <c r="A227" s="30">
        <v>44073</v>
      </c>
      <c r="B227">
        <v>0</v>
      </c>
      <c r="C227">
        <v>0</v>
      </c>
      <c r="D227">
        <v>200</v>
      </c>
      <c r="E227">
        <v>192</v>
      </c>
    </row>
    <row r="228" spans="1:5" x14ac:dyDescent="0.4">
      <c r="A228" s="30">
        <v>44074</v>
      </c>
      <c r="B228">
        <v>0</v>
      </c>
      <c r="C228">
        <v>0</v>
      </c>
      <c r="D228">
        <v>200</v>
      </c>
      <c r="E228">
        <v>192</v>
      </c>
    </row>
    <row r="229" spans="1:5" x14ac:dyDescent="0.4">
      <c r="A229" s="30">
        <v>44075</v>
      </c>
      <c r="B229">
        <v>0</v>
      </c>
      <c r="C229">
        <v>0</v>
      </c>
      <c r="D229">
        <v>200</v>
      </c>
      <c r="E229">
        <v>192</v>
      </c>
    </row>
    <row r="230" spans="1:5" x14ac:dyDescent="0.4">
      <c r="A230" s="30">
        <v>44076</v>
      </c>
      <c r="B230">
        <v>0</v>
      </c>
      <c r="C230">
        <v>0</v>
      </c>
      <c r="D230">
        <v>200</v>
      </c>
      <c r="E230">
        <v>192</v>
      </c>
    </row>
    <row r="231" spans="1:5" x14ac:dyDescent="0.4">
      <c r="A231" s="30">
        <v>44077</v>
      </c>
      <c r="B231">
        <v>0</v>
      </c>
      <c r="C231">
        <v>0</v>
      </c>
      <c r="D231">
        <v>200</v>
      </c>
      <c r="E231">
        <v>192</v>
      </c>
    </row>
    <row r="232" spans="1:5" x14ac:dyDescent="0.4">
      <c r="A232" s="30">
        <v>44078</v>
      </c>
      <c r="B232">
        <v>0</v>
      </c>
      <c r="C232">
        <v>0</v>
      </c>
      <c r="D232">
        <v>200</v>
      </c>
      <c r="E232">
        <v>192</v>
      </c>
    </row>
    <row r="233" spans="1:5" x14ac:dyDescent="0.4">
      <c r="A233" s="30">
        <v>44079</v>
      </c>
      <c r="B233">
        <v>0</v>
      </c>
      <c r="C233">
        <v>0</v>
      </c>
      <c r="D233">
        <v>200</v>
      </c>
      <c r="E233">
        <v>192</v>
      </c>
    </row>
    <row r="234" spans="1:5" x14ac:dyDescent="0.4">
      <c r="A234" s="30">
        <v>44080</v>
      </c>
      <c r="B234">
        <v>0</v>
      </c>
      <c r="C234">
        <v>0</v>
      </c>
      <c r="D234">
        <v>200</v>
      </c>
      <c r="E234">
        <v>192</v>
      </c>
    </row>
    <row r="235" spans="1:5" x14ac:dyDescent="0.4">
      <c r="A235" s="30">
        <v>44081</v>
      </c>
      <c r="B235">
        <v>0</v>
      </c>
      <c r="C235">
        <v>0</v>
      </c>
      <c r="D235">
        <v>200</v>
      </c>
      <c r="E235">
        <v>192</v>
      </c>
    </row>
    <row r="236" spans="1:5" x14ac:dyDescent="0.4">
      <c r="A236" s="30">
        <v>44082</v>
      </c>
      <c r="B236">
        <v>0</v>
      </c>
      <c r="C236">
        <v>0</v>
      </c>
      <c r="D236">
        <v>200</v>
      </c>
      <c r="E236">
        <v>192</v>
      </c>
    </row>
    <row r="237" spans="1:5" x14ac:dyDescent="0.4">
      <c r="A237" s="30">
        <v>44083</v>
      </c>
      <c r="B237">
        <v>0</v>
      </c>
      <c r="C237">
        <v>0</v>
      </c>
      <c r="D237">
        <v>200</v>
      </c>
      <c r="E237">
        <v>192</v>
      </c>
    </row>
    <row r="238" spans="1:5" x14ac:dyDescent="0.4">
      <c r="A238" s="30">
        <v>44084</v>
      </c>
      <c r="B238">
        <v>0</v>
      </c>
      <c r="C238">
        <v>0</v>
      </c>
      <c r="D238">
        <v>200</v>
      </c>
      <c r="E238">
        <v>192</v>
      </c>
    </row>
    <row r="239" spans="1:5" x14ac:dyDescent="0.4">
      <c r="A239" s="30">
        <v>44085</v>
      </c>
      <c r="B239">
        <v>0</v>
      </c>
      <c r="C239">
        <v>0</v>
      </c>
      <c r="D239">
        <v>200</v>
      </c>
      <c r="E239">
        <v>192</v>
      </c>
    </row>
    <row r="240" spans="1:5" x14ac:dyDescent="0.4">
      <c r="A240" s="30">
        <v>44086</v>
      </c>
      <c r="B240">
        <v>0</v>
      </c>
      <c r="C240">
        <v>0</v>
      </c>
      <c r="D240">
        <v>200</v>
      </c>
      <c r="E240">
        <v>192</v>
      </c>
    </row>
    <row r="241" spans="1:5" x14ac:dyDescent="0.4">
      <c r="A241" s="30">
        <v>44087</v>
      </c>
      <c r="B241">
        <v>0</v>
      </c>
      <c r="C241">
        <v>0</v>
      </c>
      <c r="D241">
        <v>200</v>
      </c>
      <c r="E241">
        <v>192</v>
      </c>
    </row>
    <row r="242" spans="1:5" x14ac:dyDescent="0.4">
      <c r="A242" s="30">
        <v>44088</v>
      </c>
      <c r="B242">
        <v>0</v>
      </c>
      <c r="C242">
        <v>0</v>
      </c>
      <c r="D242">
        <v>200</v>
      </c>
      <c r="E242">
        <v>192</v>
      </c>
    </row>
    <row r="243" spans="1:5" x14ac:dyDescent="0.4">
      <c r="A243" s="30">
        <v>44089</v>
      </c>
      <c r="B243">
        <v>0</v>
      </c>
      <c r="C243">
        <v>0</v>
      </c>
      <c r="D243">
        <v>200</v>
      </c>
      <c r="E243">
        <v>192</v>
      </c>
    </row>
    <row r="244" spans="1:5" x14ac:dyDescent="0.4">
      <c r="A244" s="30">
        <v>44090</v>
      </c>
      <c r="B244">
        <v>0</v>
      </c>
      <c r="C244">
        <v>0</v>
      </c>
      <c r="D244">
        <v>200</v>
      </c>
      <c r="E244">
        <v>192</v>
      </c>
    </row>
    <row r="245" spans="1:5" x14ac:dyDescent="0.4">
      <c r="A245" s="30">
        <v>44091</v>
      </c>
      <c r="B245">
        <v>0</v>
      </c>
      <c r="C245">
        <v>0</v>
      </c>
      <c r="D245">
        <v>200</v>
      </c>
      <c r="E245">
        <v>192</v>
      </c>
    </row>
    <row r="246" spans="1:5" x14ac:dyDescent="0.4">
      <c r="A246" s="30">
        <v>44092</v>
      </c>
      <c r="B246">
        <v>0</v>
      </c>
      <c r="C246">
        <v>0</v>
      </c>
      <c r="D246">
        <v>200</v>
      </c>
      <c r="E246">
        <v>192</v>
      </c>
    </row>
    <row r="247" spans="1:5" x14ac:dyDescent="0.4">
      <c r="A247" s="30">
        <v>44093</v>
      </c>
      <c r="B247">
        <v>0</v>
      </c>
      <c r="C247">
        <v>0</v>
      </c>
      <c r="D247">
        <v>200</v>
      </c>
      <c r="E247">
        <v>192</v>
      </c>
    </row>
    <row r="248" spans="1:5" x14ac:dyDescent="0.4">
      <c r="A248" s="30">
        <v>44094</v>
      </c>
      <c r="B248">
        <v>0</v>
      </c>
      <c r="C248">
        <v>0</v>
      </c>
      <c r="D248">
        <v>200</v>
      </c>
      <c r="E248">
        <v>192</v>
      </c>
    </row>
    <row r="249" spans="1:5" x14ac:dyDescent="0.4">
      <c r="A249" s="30">
        <v>44095</v>
      </c>
      <c r="B249">
        <v>0</v>
      </c>
      <c r="C249">
        <v>0</v>
      </c>
      <c r="D249">
        <v>200</v>
      </c>
      <c r="E249">
        <v>192</v>
      </c>
    </row>
    <row r="250" spans="1:5" x14ac:dyDescent="0.4">
      <c r="A250" s="30">
        <v>44096</v>
      </c>
      <c r="B250">
        <v>0</v>
      </c>
      <c r="C250">
        <v>0</v>
      </c>
      <c r="D250">
        <v>200</v>
      </c>
      <c r="E250">
        <v>192</v>
      </c>
    </row>
    <row r="251" spans="1:5" x14ac:dyDescent="0.4">
      <c r="A251" s="30">
        <v>44097</v>
      </c>
      <c r="B251">
        <v>0</v>
      </c>
      <c r="C251">
        <v>0</v>
      </c>
      <c r="D251">
        <v>200</v>
      </c>
      <c r="E251">
        <v>192</v>
      </c>
    </row>
    <row r="252" spans="1:5" x14ac:dyDescent="0.4">
      <c r="A252" s="30">
        <v>44098</v>
      </c>
      <c r="B252">
        <v>0</v>
      </c>
      <c r="C252">
        <v>0</v>
      </c>
      <c r="D252">
        <v>200</v>
      </c>
      <c r="E252">
        <v>192</v>
      </c>
    </row>
    <row r="253" spans="1:5" x14ac:dyDescent="0.4">
      <c r="A253" s="30">
        <v>44099</v>
      </c>
      <c r="B253">
        <v>0</v>
      </c>
      <c r="C253">
        <v>0</v>
      </c>
      <c r="D253">
        <v>200</v>
      </c>
      <c r="E253">
        <v>192</v>
      </c>
    </row>
    <row r="254" spans="1:5" x14ac:dyDescent="0.4">
      <c r="A254" s="30">
        <v>44100</v>
      </c>
      <c r="B254">
        <v>0</v>
      </c>
      <c r="C254">
        <v>0</v>
      </c>
      <c r="D254">
        <v>200</v>
      </c>
      <c r="E254">
        <v>192</v>
      </c>
    </row>
    <row r="255" spans="1:5" x14ac:dyDescent="0.4">
      <c r="A255" s="30">
        <v>44101</v>
      </c>
      <c r="B255">
        <v>0</v>
      </c>
      <c r="C255">
        <v>0</v>
      </c>
      <c r="D255">
        <v>200</v>
      </c>
      <c r="E255">
        <v>192</v>
      </c>
    </row>
    <row r="256" spans="1:5" x14ac:dyDescent="0.4">
      <c r="A256" s="30">
        <v>44102</v>
      </c>
      <c r="B256">
        <v>0</v>
      </c>
      <c r="C256">
        <v>0</v>
      </c>
      <c r="D256">
        <v>200</v>
      </c>
      <c r="E256">
        <v>192</v>
      </c>
    </row>
    <row r="257" spans="1:5" x14ac:dyDescent="0.4">
      <c r="A257" s="30">
        <v>44103</v>
      </c>
      <c r="B257">
        <v>0</v>
      </c>
      <c r="C257">
        <v>0</v>
      </c>
      <c r="D257">
        <v>200</v>
      </c>
      <c r="E257">
        <v>192</v>
      </c>
    </row>
    <row r="258" spans="1:5" x14ac:dyDescent="0.4">
      <c r="A258" s="30">
        <v>44104</v>
      </c>
      <c r="B258">
        <v>0</v>
      </c>
      <c r="C258">
        <v>0</v>
      </c>
      <c r="D258">
        <v>200</v>
      </c>
      <c r="E258">
        <v>192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D11" sqref="D1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44067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192</v>
      </c>
      <c r="E6" s="35">
        <v>8</v>
      </c>
      <c r="F6" s="35">
        <v>200</v>
      </c>
      <c r="P6" s="61" t="s">
        <v>37</v>
      </c>
      <c r="Q6" s="61"/>
      <c r="R6" s="36">
        <v>200</v>
      </c>
    </row>
    <row r="7" spans="1:147" ht="24.75" customHeight="1" x14ac:dyDescent="0.4">
      <c r="B7" s="57" t="s">
        <v>38</v>
      </c>
      <c r="C7" s="37" t="s">
        <v>39</v>
      </c>
      <c r="D7" s="35">
        <v>4</v>
      </c>
      <c r="E7" s="35">
        <v>0</v>
      </c>
      <c r="F7" s="35">
        <v>4</v>
      </c>
      <c r="P7" s="57" t="s">
        <v>38</v>
      </c>
      <c r="Q7" s="37" t="s">
        <v>39</v>
      </c>
      <c r="R7" s="36">
        <v>4</v>
      </c>
    </row>
    <row r="8" spans="1:147" ht="24.75" customHeight="1" x14ac:dyDescent="0.4">
      <c r="B8" s="57"/>
      <c r="C8" s="37" t="s">
        <v>40</v>
      </c>
      <c r="D8" s="35">
        <v>1</v>
      </c>
      <c r="E8" s="35">
        <v>0</v>
      </c>
      <c r="F8" s="35">
        <v>1</v>
      </c>
      <c r="P8" s="57"/>
      <c r="Q8" s="37" t="s">
        <v>40</v>
      </c>
      <c r="R8" s="36">
        <v>1</v>
      </c>
    </row>
    <row r="9" spans="1:147" ht="24.75" customHeight="1" x14ac:dyDescent="0.4">
      <c r="B9" s="57"/>
      <c r="C9" s="38" t="s">
        <v>41</v>
      </c>
      <c r="D9" s="35">
        <v>5</v>
      </c>
      <c r="E9" s="35">
        <v>0</v>
      </c>
      <c r="F9" s="35">
        <v>5</v>
      </c>
      <c r="P9" s="57"/>
      <c r="Q9" s="38" t="s">
        <v>41</v>
      </c>
      <c r="R9" s="36">
        <v>5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180</v>
      </c>
      <c r="E11" s="35">
        <v>8</v>
      </c>
      <c r="F11" s="35">
        <v>188</v>
      </c>
      <c r="P11" s="57"/>
      <c r="Q11" s="38" t="s">
        <v>43</v>
      </c>
      <c r="R11" s="36">
        <v>188</v>
      </c>
    </row>
    <row r="12" spans="1:147" ht="24.75" customHeight="1" x14ac:dyDescent="0.4">
      <c r="B12" s="57"/>
      <c r="C12" s="38" t="s">
        <v>44</v>
      </c>
      <c r="D12" s="35">
        <v>2</v>
      </c>
      <c r="E12" s="35">
        <v>0</v>
      </c>
      <c r="F12" s="35">
        <v>2</v>
      </c>
      <c r="P12" s="57"/>
      <c r="Q12" s="38" t="s">
        <v>44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147</v>
      </c>
      <c r="N27" s="47">
        <v>171</v>
      </c>
    </row>
    <row r="28" spans="1:14" ht="24.75" customHeight="1" x14ac:dyDescent="0.4">
      <c r="B28" s="45"/>
      <c r="C28" s="46" t="s">
        <v>56</v>
      </c>
      <c r="D28" s="35">
        <v>4</v>
      </c>
      <c r="N28" t="s">
        <v>65</v>
      </c>
    </row>
    <row r="29" spans="1:14" ht="19.5" x14ac:dyDescent="0.4">
      <c r="B29" s="45"/>
      <c r="C29" s="46" t="s">
        <v>57</v>
      </c>
      <c r="D29" s="35">
        <v>192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2020-08-24T01:29:59Z</cp:lastPrinted>
  <dcterms:created xsi:type="dcterms:W3CDTF">2020-08-24T01:26:46Z</dcterms:created>
  <dcterms:modified xsi:type="dcterms:W3CDTF">2020-08-24T01:32:19Z</dcterms:modified>
</cp:coreProperties>
</file>