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30_患者（疑い含む）対応\■R020401～保健所台帳\検疫所確認患者　HP更新\200619更新\"/>
    </mc:Choice>
  </mc:AlternateContent>
  <bookViews>
    <workbookView xWindow="0" yWindow="0" windowWidth="20490" windowHeight="718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'患者状況一覧（HP掲載）'!$A$3:$F$92</definedName>
    <definedName name="_xlnm.Print_Area" localSheetId="3">'その他集計（HP掲載）'!$A$1:$L$30</definedName>
    <definedName name="_xlnm.Print_Area" localSheetId="0">'患者状況一覧（HP掲載）'!$A$2:$F$92</definedName>
    <definedName name="_xlnm.Print_Area" localSheetId="2">'日別集計（HP掲載）'!$F$1:$R$25</definedName>
    <definedName name="_xlnm.Print_Area" localSheetId="1">'累計グラフ（HP掲載）'!$D$1:$DL$38</definedName>
    <definedName name="_xlnm.Print_Titles" localSheetId="0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4" l="1"/>
  <c r="N29" i="4"/>
  <c r="C26" i="4"/>
  <c r="C25" i="4"/>
  <c r="C24" i="4"/>
  <c r="C23" i="4"/>
  <c r="C22" i="4"/>
  <c r="C21" i="4"/>
  <c r="C20" i="4"/>
  <c r="C15" i="4"/>
  <c r="C14" i="4"/>
  <c r="R12" i="4"/>
  <c r="R11" i="4"/>
  <c r="R10" i="4"/>
  <c r="R9" i="4"/>
  <c r="R8" i="4"/>
  <c r="H2" i="4"/>
  <c r="Q2" i="3"/>
  <c r="CW1" i="2"/>
  <c r="B13" i="2" l="1"/>
  <c r="B12" i="2"/>
  <c r="B6" i="2"/>
  <c r="B7" i="2"/>
  <c r="R6" i="4"/>
  <c r="R7" i="4"/>
  <c r="N28" i="4"/>
  <c r="N27" i="4"/>
  <c r="B11" i="2" l="1"/>
  <c r="B5" i="2" l="1"/>
</calcChain>
</file>

<file path=xl/sharedStrings.xml><?xml version="1.0" encoding="utf-8"?>
<sst xmlns="http://schemas.openxmlformats.org/spreadsheetml/2006/main" count="514" uniqueCount="74">
  <si>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</si>
  <si>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</si>
  <si>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</si>
  <si>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</si>
  <si>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</si>
  <si>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</si>
  <si>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</si>
  <si>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</si>
  <si>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</si>
  <si>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</si>
  <si>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</si>
  <si>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</si>
  <si>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</si>
  <si>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</si>
  <si>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</si>
  <si>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</si>
  <si>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</si>
  <si>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</si>
  <si>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</si>
  <si>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</si>
  <si>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</si>
  <si>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</si>
  <si>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</si>
  <si>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</si>
  <si>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</si>
  <si>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</si>
  <si>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</si>
  <si>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</si>
  <si>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</si>
  <si>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</si>
  <si>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</si>
  <si>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</si>
  <si>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</si>
  <si>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</si>
  <si>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</si>
  <si>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</si>
  <si>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</si>
  <si>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</si>
  <si>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</si>
  <si>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</si>
  <si>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</si>
  <si>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</si>
  <si>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</si>
  <si>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</si>
  <si>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</si>
  <si>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</si>
  <si>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</si>
  <si>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</si>
  <si>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</si>
  <si>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</si>
  <si>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</si>
  <si>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</si>
  <si>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</si>
  <si>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</si>
  <si>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</si>
  <si>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</si>
  <si>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</si>
  <si>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</si>
  <si>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</si>
  <si>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</si>
  <si>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</si>
  <si>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</si>
  <si>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</si>
  <si>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</si>
  <si>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</si>
  <si>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</si>
  <si>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</si>
  <si>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</si>
  <si>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</si>
  <si>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</si>
  <si>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</si>
  <si>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</si>
  <si>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</si>
  <si>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入院中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</si>
</sst>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12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4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2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'累計グラフ（HP掲載）'!$E$3</c:f>
              <c:strCache>
                <c:ptCount val="1"/>
                <c:pt idx="0">
                  <c:v>県発生患者療養者数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'累計グラフ（HP掲載）'!$F$2:$DL$2</c:f>
              <c:numCache>
                <c:formatCode>m"月"d"日"</c:formatCode>
                <c:ptCount val="11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</c:numCache>
            </c:numRef>
          </c:cat>
          <c:val>
            <c:numRef>
              <c:f>'累計グラフ（HP掲載）'!$F$3:$DL$3</c:f>
              <c:numCache>
                <c:formatCode>General</c:formatCode>
                <c:ptCount val="1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5-4EDA-B27F-D10E9A6ABA0B}"/>
            </c:ext>
          </c:extLst>
        </c:ser>
        <c:ser>
          <c:idx val="2"/>
          <c:order val="2"/>
          <c:tx>
            <c:strRef>
              <c:f>'累計グラフ（HP掲載）'!$E$9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'累計グラフ（HP掲載）'!$F$2:$DL$2</c:f>
              <c:numCache>
                <c:formatCode>m"月"d"日"</c:formatCode>
                <c:ptCount val="11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</c:numCache>
            </c:numRef>
          </c:cat>
          <c:val>
            <c:numRef>
              <c:f>'累計グラフ（HP掲載）'!$F$9:$DL$9</c:f>
              <c:numCache>
                <c:formatCode>General</c:formatCode>
                <c:ptCount val="1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5-4EDA-B27F-D10E9A6ABA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'累計グラフ（HP掲載）'!$E$4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'累計グラフ（HP掲載）'!$F$2:$DL$2</c:f>
              <c:numCache>
                <c:formatCode>m"月"d"日"</c:formatCode>
                <c:ptCount val="11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</c:numCache>
            </c:numRef>
          </c:cat>
          <c:val>
            <c:numRef>
              <c:f>'累計グラフ（HP掲載）'!$F$4:$DL$4</c:f>
              <c:numCache>
                <c:formatCode>General</c:formatCode>
                <c:ptCount val="1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5-4EDA-B27F-D10E9A6ABA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698714097546822"/>
          <c:y val="1.2519536916453732E-2"/>
          <c:w val="0.40714055395022386"/>
          <c:h val="9.108239463208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'日別集計（HP掲載）'!$T$3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'日別集計（HP掲載）'!$A$2:$A$154</c:f>
              <c:numCache>
                <c:formatCode>m"月"d"日"</c:formatCode>
                <c:ptCount val="153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</c:numCache>
            </c:numRef>
          </c:cat>
          <c:val>
            <c:numRef>
              <c:f>'日別集計（HP掲載）'!$B$2:$B$154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2-4C07-844C-97773A6FE0A3}"/>
            </c:ext>
          </c:extLst>
        </c:ser>
        <c:ser>
          <c:idx val="1"/>
          <c:order val="1"/>
          <c:tx>
            <c:strRef>
              <c:f>'日別集計（HP掲載）'!$T$4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'日別集計（HP掲載）'!$A$2:$A$154</c:f>
              <c:numCache>
                <c:formatCode>m"月"d"日"</c:formatCode>
                <c:ptCount val="153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</c:numCache>
            </c:numRef>
          </c:cat>
          <c:val>
            <c:numRef>
              <c:f>'日別集計（HP掲載）'!$C$2:$C$154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2-4C07-844C-97773A6FE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82763548784661"/>
          <c:y val="0.46918632080543471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C3-4677-AE36-150A9167CE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C3-4677-AE36-150A9167CEF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C3-4677-AE36-150A9167CEF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C3-4677-AE36-150A9167CEF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5C3-4677-AE36-150A9167CEF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5C3-4677-AE36-150A9167CEFF}"/>
              </c:ext>
            </c:extLst>
          </c:dPt>
          <c:dLbls>
            <c:dLbl>
              <c:idx val="0"/>
              <c:layout>
                <c:manualLayout>
                  <c:x val="-0.26483409935624014"/>
                  <c:y val="1.23592857333447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5C3-4677-AE36-150A9167CEFF}"/>
                </c:ext>
              </c:extLst>
            </c:dLbl>
            <c:dLbl>
              <c:idx val="1"/>
              <c:layout>
                <c:manualLayout>
                  <c:x val="0.16768870908542002"/>
                  <c:y val="6.001758094498320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353233830845771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5C3-4677-AE36-150A9167CEFF}"/>
                </c:ext>
              </c:extLst>
            </c:dLbl>
            <c:dLbl>
              <c:idx val="2"/>
              <c:layout>
                <c:manualLayout>
                  <c:x val="-5.4339241042292305E-2"/>
                  <c:y val="0.208430922895845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2686567164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5C3-4677-AE36-150A9167CEFF}"/>
                </c:ext>
              </c:extLst>
            </c:dLbl>
            <c:dLbl>
              <c:idx val="3"/>
              <c:layout>
                <c:manualLayout>
                  <c:x val="0.11276273708816091"/>
                  <c:y val="0.6606336552059459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731327613899009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5C3-4677-AE36-150A9167CEFF}"/>
                </c:ext>
              </c:extLst>
            </c:dLbl>
            <c:dLbl>
              <c:idx val="4"/>
              <c:layout>
                <c:manualLayout>
                  <c:x val="-4.3900378188578199E-2"/>
                  <c:y val="-0.1409225400759568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83084577114428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5C3-4677-AE36-150A9167CEFF}"/>
                </c:ext>
              </c:extLst>
            </c:dLbl>
            <c:dLbl>
              <c:idx val="5"/>
              <c:layout>
                <c:manualLayout>
                  <c:x val="-9.5295629723442563E-2"/>
                  <c:y val="0.2788340097895919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5C3-4677-AE36-150A9167CE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90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5C3-4677-AE36-150A9167CEF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156882</xdr:colOff>
      <xdr:row>14</xdr:row>
      <xdr:rowOff>2052</xdr:rowOff>
    </xdr:from>
    <xdr:to>
      <xdr:col>115</xdr:col>
      <xdr:colOff>44824</xdr:colOff>
      <xdr:row>37</xdr:row>
      <xdr:rowOff>192741</xdr:rowOff>
    </xdr:to>
    <xdr:grpSp>
      <xdr:nvGrpSpPr>
        <xdr:cNvPr id="2" name="グループ化 1"/>
        <xdr:cNvGrpSpPr/>
      </xdr:nvGrpSpPr>
      <xdr:grpSpPr>
        <a:xfrm>
          <a:off x="1109382" y="4293905"/>
          <a:ext cx="23028089" cy="7227983"/>
          <a:chOff x="916320" y="2686370"/>
          <a:chExt cx="14775475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16320" y="2686370"/>
          <a:ext cx="14775475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145677</xdr:colOff>
      <xdr:row>1</xdr:row>
      <xdr:rowOff>275543</xdr:rowOff>
    </xdr:from>
    <xdr:to>
      <xdr:col>17</xdr:col>
      <xdr:colOff>600026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78人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&#9733;&#12304;R2.6.19%20&#26397;&#26178;&#2885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/>
      <sheetData sheetId="2">
        <row r="11">
          <cell r="G11">
            <v>3</v>
          </cell>
        </row>
        <row r="27">
          <cell r="G27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92"/>
  <sheetViews>
    <sheetView tabSelected="1" view="pageBreakPreview" zoomScaleNormal="100" zoomScaleSheetLayoutView="100" workbookViewId="0">
      <pane ySplit="3" topLeftCell="A75" activePane="bottomLeft" state="frozen"/>
      <selection activeCell="E94" sqref="E94"/>
      <selection pane="bottomLeft" activeCell="E95" sqref="E95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8" x14ac:dyDescent="0.4">
      <c r="C1" s="40"/>
      <c r="D1" s="40"/>
      <c r="E1" s="40"/>
      <c r="F1" s="40"/>
    </row>
    <row r="2" spans="1:8" x14ac:dyDescent="0.4">
      <c r="A2" s="1" t="s">
        <v>0</v>
      </c>
      <c r="F2" s="4">
        <v>44001</v>
      </c>
    </row>
    <row r="3" spans="1:8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8" ht="42" customHeight="1" x14ac:dyDescent="0.4">
      <c r="A4" s="6">
        <v>1</v>
      </c>
      <c r="B4" s="7" t="s">
        <v>55</v>
      </c>
      <c r="C4" s="7" t="s">
        <v>56</v>
      </c>
      <c r="D4" s="8" t="s">
        <v>57</v>
      </c>
      <c r="E4" s="9">
        <v>43890</v>
      </c>
      <c r="F4" s="7" t="s">
        <v>58</v>
      </c>
      <c r="H4" s="1" t="s">
        <v>57</v>
      </c>
    </row>
    <row r="5" spans="1:8" ht="42" customHeight="1" x14ac:dyDescent="0.4">
      <c r="A5" s="6">
        <v>2</v>
      </c>
      <c r="B5" s="7" t="s">
        <v>59</v>
      </c>
      <c r="C5" s="7" t="s">
        <v>60</v>
      </c>
      <c r="D5" s="8" t="s">
        <v>61</v>
      </c>
      <c r="E5" s="9">
        <v>43916</v>
      </c>
      <c r="F5" s="7" t="s">
        <v>58</v>
      </c>
      <c r="H5" s="1" t="s">
        <v>62</v>
      </c>
    </row>
    <row r="6" spans="1:8" ht="42" customHeight="1" x14ac:dyDescent="0.4">
      <c r="A6" s="6">
        <v>3</v>
      </c>
      <c r="B6" s="7" t="s">
        <v>63</v>
      </c>
      <c r="C6" s="7" t="s">
        <v>60</v>
      </c>
      <c r="D6" s="8" t="s">
        <v>57</v>
      </c>
      <c r="E6" s="9">
        <v>43919</v>
      </c>
      <c r="F6" s="7" t="s">
        <v>58</v>
      </c>
      <c r="H6" s="1" t="s">
        <v>57</v>
      </c>
    </row>
    <row r="7" spans="1:8" ht="42" customHeight="1" x14ac:dyDescent="0.4">
      <c r="A7" s="6">
        <v>4</v>
      </c>
      <c r="B7" s="7" t="s">
        <v>63</v>
      </c>
      <c r="C7" s="7" t="s">
        <v>56</v>
      </c>
      <c r="D7" s="8" t="s">
        <v>57</v>
      </c>
      <c r="E7" s="9">
        <v>43919</v>
      </c>
      <c r="F7" s="7" t="s">
        <v>58</v>
      </c>
      <c r="H7" s="1" t="s">
        <v>57</v>
      </c>
    </row>
    <row r="8" spans="1:8" ht="42" customHeight="1" x14ac:dyDescent="0.4">
      <c r="A8" s="6">
        <v>5</v>
      </c>
      <c r="B8" s="7" t="s">
        <v>63</v>
      </c>
      <c r="C8" s="7" t="s">
        <v>60</v>
      </c>
      <c r="D8" s="8" t="s">
        <v>57</v>
      </c>
      <c r="E8" s="9">
        <v>43920</v>
      </c>
      <c r="F8" s="7" t="s">
        <v>58</v>
      </c>
      <c r="H8" s="1" t="s">
        <v>57</v>
      </c>
    </row>
    <row r="9" spans="1:8" ht="42" customHeight="1" x14ac:dyDescent="0.4">
      <c r="A9" s="6">
        <v>6</v>
      </c>
      <c r="B9" s="7" t="s">
        <v>63</v>
      </c>
      <c r="C9" s="7" t="s">
        <v>56</v>
      </c>
      <c r="D9" s="8" t="s">
        <v>64</v>
      </c>
      <c r="E9" s="9">
        <v>43920</v>
      </c>
      <c r="F9" s="7" t="s">
        <v>58</v>
      </c>
      <c r="H9" s="1" t="s">
        <v>62</v>
      </c>
    </row>
    <row r="10" spans="1:8" ht="42" customHeight="1" x14ac:dyDescent="0.4">
      <c r="A10" s="6">
        <v>7</v>
      </c>
      <c r="B10" s="7" t="s">
        <v>59</v>
      </c>
      <c r="C10" s="7" t="s">
        <v>56</v>
      </c>
      <c r="D10" s="8" t="s">
        <v>57</v>
      </c>
      <c r="E10" s="9">
        <v>43921</v>
      </c>
      <c r="F10" s="7" t="s">
        <v>58</v>
      </c>
      <c r="H10" s="1" t="s">
        <v>57</v>
      </c>
    </row>
    <row r="11" spans="1:8" ht="42" customHeight="1" x14ac:dyDescent="0.4">
      <c r="A11" s="6">
        <v>8</v>
      </c>
      <c r="B11" s="7" t="s">
        <v>65</v>
      </c>
      <c r="C11" s="7" t="s">
        <v>60</v>
      </c>
      <c r="D11" s="8" t="s">
        <v>57</v>
      </c>
      <c r="E11" s="9">
        <v>43922</v>
      </c>
      <c r="F11" s="7" t="s">
        <v>58</v>
      </c>
      <c r="H11" s="1" t="s">
        <v>57</v>
      </c>
    </row>
    <row r="12" spans="1:8" ht="42" customHeight="1" x14ac:dyDescent="0.4">
      <c r="A12" s="6">
        <v>9</v>
      </c>
      <c r="B12" s="7" t="s">
        <v>65</v>
      </c>
      <c r="C12" s="7" t="s">
        <v>60</v>
      </c>
      <c r="D12" s="8" t="s">
        <v>57</v>
      </c>
      <c r="E12" s="9">
        <v>43922</v>
      </c>
      <c r="F12" s="7" t="s">
        <v>58</v>
      </c>
      <c r="H12" s="1" t="s">
        <v>57</v>
      </c>
    </row>
    <row r="13" spans="1:8" ht="42" customHeight="1" x14ac:dyDescent="0.4">
      <c r="A13" s="6">
        <v>10</v>
      </c>
      <c r="B13" s="7" t="s">
        <v>65</v>
      </c>
      <c r="C13" s="7" t="s">
        <v>56</v>
      </c>
      <c r="D13" s="8" t="s">
        <v>57</v>
      </c>
      <c r="E13" s="9">
        <v>43922</v>
      </c>
      <c r="F13" s="7" t="s">
        <v>58</v>
      </c>
      <c r="H13" s="1" t="s">
        <v>57</v>
      </c>
    </row>
    <row r="14" spans="1:8" ht="42" customHeight="1" x14ac:dyDescent="0.4">
      <c r="A14" s="6">
        <v>11</v>
      </c>
      <c r="B14" s="7" t="s">
        <v>65</v>
      </c>
      <c r="C14" s="7" t="s">
        <v>56</v>
      </c>
      <c r="D14" s="8" t="s">
        <v>57</v>
      </c>
      <c r="E14" s="9">
        <v>43922</v>
      </c>
      <c r="F14" s="7" t="s">
        <v>58</v>
      </c>
      <c r="H14" s="1" t="s">
        <v>57</v>
      </c>
    </row>
    <row r="15" spans="1:8" ht="42" customHeight="1" x14ac:dyDescent="0.4">
      <c r="A15" s="6">
        <v>12</v>
      </c>
      <c r="B15" s="7" t="s">
        <v>59</v>
      </c>
      <c r="C15" s="7" t="s">
        <v>60</v>
      </c>
      <c r="D15" s="8" t="s">
        <v>57</v>
      </c>
      <c r="E15" s="9">
        <v>43923</v>
      </c>
      <c r="F15" s="7" t="s">
        <v>58</v>
      </c>
      <c r="H15" s="1" t="s">
        <v>57</v>
      </c>
    </row>
    <row r="16" spans="1:8" ht="42" customHeight="1" x14ac:dyDescent="0.4">
      <c r="A16" s="6">
        <v>13</v>
      </c>
      <c r="B16" s="7" t="s">
        <v>59</v>
      </c>
      <c r="C16" s="7" t="s">
        <v>60</v>
      </c>
      <c r="D16" s="8" t="s">
        <v>61</v>
      </c>
      <c r="E16" s="9">
        <v>43924</v>
      </c>
      <c r="F16" s="7" t="s">
        <v>58</v>
      </c>
      <c r="H16" s="1" t="s">
        <v>62</v>
      </c>
    </row>
    <row r="17" spans="1:8" ht="42" customHeight="1" x14ac:dyDescent="0.4">
      <c r="A17" s="6">
        <v>14</v>
      </c>
      <c r="B17" s="7" t="s">
        <v>65</v>
      </c>
      <c r="C17" s="7" t="s">
        <v>56</v>
      </c>
      <c r="D17" s="8" t="s">
        <v>57</v>
      </c>
      <c r="E17" s="9">
        <v>43924</v>
      </c>
      <c r="F17" s="7" t="s">
        <v>58</v>
      </c>
      <c r="H17" s="1" t="s">
        <v>57</v>
      </c>
    </row>
    <row r="18" spans="1:8" ht="42" customHeight="1" x14ac:dyDescent="0.4">
      <c r="A18" s="6">
        <v>15</v>
      </c>
      <c r="B18" s="7" t="s">
        <v>65</v>
      </c>
      <c r="C18" s="7" t="s">
        <v>60</v>
      </c>
      <c r="D18" s="8" t="s">
        <v>57</v>
      </c>
      <c r="E18" s="9">
        <v>43924</v>
      </c>
      <c r="F18" s="7" t="s">
        <v>58</v>
      </c>
      <c r="H18" s="1" t="s">
        <v>57</v>
      </c>
    </row>
    <row r="19" spans="1:8" ht="42" customHeight="1" x14ac:dyDescent="0.4">
      <c r="A19" s="6">
        <v>16</v>
      </c>
      <c r="B19" s="7" t="s">
        <v>65</v>
      </c>
      <c r="C19" s="7" t="s">
        <v>56</v>
      </c>
      <c r="D19" s="8" t="s">
        <v>57</v>
      </c>
      <c r="E19" s="9">
        <v>43924</v>
      </c>
      <c r="F19" s="7" t="s">
        <v>58</v>
      </c>
      <c r="H19" s="1" t="s">
        <v>57</v>
      </c>
    </row>
    <row r="20" spans="1:8" ht="42" customHeight="1" x14ac:dyDescent="0.4">
      <c r="A20" s="6">
        <v>17</v>
      </c>
      <c r="B20" s="7" t="s">
        <v>65</v>
      </c>
      <c r="C20" s="7" t="s">
        <v>56</v>
      </c>
      <c r="D20" s="8" t="s">
        <v>57</v>
      </c>
      <c r="E20" s="9">
        <v>43924</v>
      </c>
      <c r="F20" s="7" t="s">
        <v>58</v>
      </c>
      <c r="H20" s="1" t="s">
        <v>57</v>
      </c>
    </row>
    <row r="21" spans="1:8" ht="42" customHeight="1" x14ac:dyDescent="0.4">
      <c r="A21" s="6">
        <v>18</v>
      </c>
      <c r="B21" s="7" t="s">
        <v>65</v>
      </c>
      <c r="C21" s="7" t="s">
        <v>56</v>
      </c>
      <c r="D21" s="8" t="s">
        <v>57</v>
      </c>
      <c r="E21" s="9">
        <v>43924</v>
      </c>
      <c r="F21" s="7" t="s">
        <v>58</v>
      </c>
      <c r="H21" s="1" t="s">
        <v>57</v>
      </c>
    </row>
    <row r="22" spans="1:8" ht="42" customHeight="1" x14ac:dyDescent="0.4">
      <c r="A22" s="6">
        <v>19</v>
      </c>
      <c r="B22" s="7" t="s">
        <v>66</v>
      </c>
      <c r="C22" s="7" t="s">
        <v>56</v>
      </c>
      <c r="D22" s="8" t="s">
        <v>57</v>
      </c>
      <c r="E22" s="9">
        <v>43925</v>
      </c>
      <c r="F22" s="7" t="s">
        <v>58</v>
      </c>
      <c r="H22" s="1" t="s">
        <v>57</v>
      </c>
    </row>
    <row r="23" spans="1:8" ht="42" customHeight="1" x14ac:dyDescent="0.4">
      <c r="A23" s="6">
        <v>20</v>
      </c>
      <c r="B23" s="7" t="s">
        <v>67</v>
      </c>
      <c r="C23" s="7" t="s">
        <v>56</v>
      </c>
      <c r="D23" s="8" t="s">
        <v>57</v>
      </c>
      <c r="E23" s="9">
        <v>43925</v>
      </c>
      <c r="F23" s="7" t="s">
        <v>58</v>
      </c>
      <c r="H23" s="1" t="s">
        <v>57</v>
      </c>
    </row>
    <row r="24" spans="1:8" ht="42" customHeight="1" x14ac:dyDescent="0.4">
      <c r="A24" s="6">
        <v>21</v>
      </c>
      <c r="B24" s="7" t="s">
        <v>59</v>
      </c>
      <c r="C24" s="7" t="s">
        <v>56</v>
      </c>
      <c r="D24" s="8" t="s">
        <v>68</v>
      </c>
      <c r="E24" s="9">
        <v>43926</v>
      </c>
      <c r="F24" s="7" t="s">
        <v>58</v>
      </c>
      <c r="H24" s="1" t="s">
        <v>62</v>
      </c>
    </row>
    <row r="25" spans="1:8" ht="42" customHeight="1" x14ac:dyDescent="0.4">
      <c r="A25" s="6">
        <v>22</v>
      </c>
      <c r="B25" s="7" t="s">
        <v>67</v>
      </c>
      <c r="C25" s="7" t="s">
        <v>60</v>
      </c>
      <c r="D25" s="8" t="s">
        <v>57</v>
      </c>
      <c r="E25" s="9">
        <v>43926</v>
      </c>
      <c r="F25" s="7" t="s">
        <v>58</v>
      </c>
      <c r="H25" s="1" t="s">
        <v>57</v>
      </c>
    </row>
    <row r="26" spans="1:8" ht="42" customHeight="1" x14ac:dyDescent="0.4">
      <c r="A26" s="6">
        <v>23</v>
      </c>
      <c r="B26" s="7" t="s">
        <v>65</v>
      </c>
      <c r="C26" s="7" t="s">
        <v>56</v>
      </c>
      <c r="D26" s="8" t="s">
        <v>57</v>
      </c>
      <c r="E26" s="9">
        <v>43926</v>
      </c>
      <c r="F26" s="7" t="s">
        <v>58</v>
      </c>
      <c r="H26" s="1" t="s">
        <v>57</v>
      </c>
    </row>
    <row r="27" spans="1:8" ht="42" customHeight="1" x14ac:dyDescent="0.4">
      <c r="A27" s="6">
        <v>24</v>
      </c>
      <c r="B27" s="7" t="s">
        <v>63</v>
      </c>
      <c r="C27" s="7" t="s">
        <v>56</v>
      </c>
      <c r="D27" s="8" t="s">
        <v>57</v>
      </c>
      <c r="E27" s="9">
        <v>43927</v>
      </c>
      <c r="F27" s="7" t="s">
        <v>58</v>
      </c>
      <c r="H27" s="1" t="s">
        <v>57</v>
      </c>
    </row>
    <row r="28" spans="1:8" ht="42" customHeight="1" x14ac:dyDescent="0.4">
      <c r="A28" s="6">
        <v>25</v>
      </c>
      <c r="B28" s="7" t="s">
        <v>63</v>
      </c>
      <c r="C28" s="7" t="s">
        <v>56</v>
      </c>
      <c r="D28" s="8" t="s">
        <v>57</v>
      </c>
      <c r="E28" s="9">
        <v>43927</v>
      </c>
      <c r="F28" s="7" t="s">
        <v>58</v>
      </c>
      <c r="H28" s="1" t="s">
        <v>57</v>
      </c>
    </row>
    <row r="29" spans="1:8" ht="42" customHeight="1" x14ac:dyDescent="0.4">
      <c r="A29" s="6">
        <v>26</v>
      </c>
      <c r="B29" s="7" t="s">
        <v>59</v>
      </c>
      <c r="C29" s="7" t="s">
        <v>60</v>
      </c>
      <c r="D29" s="8" t="s">
        <v>57</v>
      </c>
      <c r="E29" s="9">
        <v>43927</v>
      </c>
      <c r="F29" s="7" t="s">
        <v>58</v>
      </c>
      <c r="H29" s="1" t="s">
        <v>57</v>
      </c>
    </row>
    <row r="30" spans="1:8" ht="42" customHeight="1" x14ac:dyDescent="0.4">
      <c r="A30" s="6">
        <v>27</v>
      </c>
      <c r="B30" s="7" t="s">
        <v>69</v>
      </c>
      <c r="C30" s="7" t="s">
        <v>60</v>
      </c>
      <c r="D30" s="8" t="s">
        <v>61</v>
      </c>
      <c r="E30" s="9">
        <v>43928</v>
      </c>
      <c r="F30" s="7" t="s">
        <v>58</v>
      </c>
      <c r="H30" s="1" t="s">
        <v>62</v>
      </c>
    </row>
    <row r="31" spans="1:8" ht="42" customHeight="1" x14ac:dyDescent="0.4">
      <c r="A31" s="6">
        <v>28</v>
      </c>
      <c r="B31" s="7" t="s">
        <v>67</v>
      </c>
      <c r="C31" s="7" t="s">
        <v>56</v>
      </c>
      <c r="D31" s="8" t="s">
        <v>61</v>
      </c>
      <c r="E31" s="9">
        <v>43928</v>
      </c>
      <c r="F31" s="7" t="s">
        <v>58</v>
      </c>
      <c r="H31" s="1" t="s">
        <v>62</v>
      </c>
    </row>
    <row r="32" spans="1:8" ht="42" customHeight="1" x14ac:dyDescent="0.4">
      <c r="A32" s="6">
        <v>29</v>
      </c>
      <c r="B32" s="7" t="s">
        <v>65</v>
      </c>
      <c r="C32" s="7" t="s">
        <v>60</v>
      </c>
      <c r="D32" s="8" t="s">
        <v>57</v>
      </c>
      <c r="E32" s="9">
        <v>43928</v>
      </c>
      <c r="F32" s="7" t="s">
        <v>58</v>
      </c>
      <c r="H32" s="1" t="s">
        <v>57</v>
      </c>
    </row>
    <row r="33" spans="1:8" ht="42" customHeight="1" x14ac:dyDescent="0.4">
      <c r="A33" s="6">
        <v>30</v>
      </c>
      <c r="B33" s="7" t="s">
        <v>63</v>
      </c>
      <c r="C33" s="7" t="s">
        <v>56</v>
      </c>
      <c r="D33" s="8" t="s">
        <v>57</v>
      </c>
      <c r="E33" s="9">
        <v>43928</v>
      </c>
      <c r="F33" s="7" t="s">
        <v>58</v>
      </c>
      <c r="H33" s="1" t="s">
        <v>57</v>
      </c>
    </row>
    <row r="34" spans="1:8" ht="42" customHeight="1" x14ac:dyDescent="0.4">
      <c r="A34" s="6">
        <v>31</v>
      </c>
      <c r="B34" s="7" t="s">
        <v>65</v>
      </c>
      <c r="C34" s="7" t="s">
        <v>60</v>
      </c>
      <c r="D34" s="8" t="s">
        <v>57</v>
      </c>
      <c r="E34" s="9">
        <v>43928</v>
      </c>
      <c r="F34" s="7" t="s">
        <v>58</v>
      </c>
      <c r="H34" s="1" t="s">
        <v>57</v>
      </c>
    </row>
    <row r="35" spans="1:8" ht="42" customHeight="1" x14ac:dyDescent="0.4">
      <c r="A35" s="6">
        <v>32</v>
      </c>
      <c r="B35" s="7" t="s">
        <v>63</v>
      </c>
      <c r="C35" s="7" t="s">
        <v>56</v>
      </c>
      <c r="D35" s="8" t="s">
        <v>70</v>
      </c>
      <c r="E35" s="9">
        <v>43928</v>
      </c>
      <c r="F35" s="7" t="s">
        <v>58</v>
      </c>
      <c r="H35" s="1" t="s">
        <v>57</v>
      </c>
    </row>
    <row r="36" spans="1:8" ht="42" customHeight="1" x14ac:dyDescent="0.4">
      <c r="A36" s="6">
        <v>33</v>
      </c>
      <c r="B36" s="7" t="s">
        <v>59</v>
      </c>
      <c r="C36" s="7" t="s">
        <v>56</v>
      </c>
      <c r="D36" s="8" t="s">
        <v>64</v>
      </c>
      <c r="E36" s="9">
        <v>43929</v>
      </c>
      <c r="F36" s="7" t="s">
        <v>58</v>
      </c>
      <c r="H36" s="1" t="s">
        <v>62</v>
      </c>
    </row>
    <row r="37" spans="1:8" ht="42" customHeight="1" x14ac:dyDescent="0.4">
      <c r="A37" s="6">
        <v>34</v>
      </c>
      <c r="B37" s="7" t="s">
        <v>63</v>
      </c>
      <c r="C37" s="7" t="s">
        <v>56</v>
      </c>
      <c r="D37" s="8" t="s">
        <v>57</v>
      </c>
      <c r="E37" s="9">
        <v>43929</v>
      </c>
      <c r="F37" s="7" t="s">
        <v>58</v>
      </c>
      <c r="H37" s="1" t="s">
        <v>57</v>
      </c>
    </row>
    <row r="38" spans="1:8" ht="42" customHeight="1" x14ac:dyDescent="0.4">
      <c r="A38" s="6">
        <v>35</v>
      </c>
      <c r="B38" s="7" t="s">
        <v>63</v>
      </c>
      <c r="C38" s="7" t="s">
        <v>56</v>
      </c>
      <c r="D38" s="8" t="s">
        <v>61</v>
      </c>
      <c r="E38" s="9">
        <v>43930</v>
      </c>
      <c r="F38" s="7" t="s">
        <v>58</v>
      </c>
      <c r="H38" s="1" t="s">
        <v>62</v>
      </c>
    </row>
    <row r="39" spans="1:8" ht="42" customHeight="1" x14ac:dyDescent="0.4">
      <c r="A39" s="6">
        <v>36</v>
      </c>
      <c r="B39" s="7" t="s">
        <v>67</v>
      </c>
      <c r="C39" s="7" t="s">
        <v>56</v>
      </c>
      <c r="D39" s="8" t="s">
        <v>57</v>
      </c>
      <c r="E39" s="9">
        <v>43930</v>
      </c>
      <c r="F39" s="7" t="s">
        <v>58</v>
      </c>
      <c r="H39" s="1" t="s">
        <v>57</v>
      </c>
    </row>
    <row r="40" spans="1:8" ht="42" customHeight="1" x14ac:dyDescent="0.4">
      <c r="A40" s="6">
        <v>37</v>
      </c>
      <c r="B40" s="7" t="s">
        <v>59</v>
      </c>
      <c r="C40" s="7" t="s">
        <v>56</v>
      </c>
      <c r="D40" s="8" t="s">
        <v>57</v>
      </c>
      <c r="E40" s="9">
        <v>43931</v>
      </c>
      <c r="F40" s="7" t="s">
        <v>58</v>
      </c>
      <c r="H40" s="1" t="s">
        <v>57</v>
      </c>
    </row>
    <row r="41" spans="1:8" ht="42" customHeight="1" x14ac:dyDescent="0.4">
      <c r="A41" s="6">
        <v>38</v>
      </c>
      <c r="B41" s="7" t="s">
        <v>63</v>
      </c>
      <c r="C41" s="7" t="s">
        <v>60</v>
      </c>
      <c r="D41" s="8" t="s">
        <v>57</v>
      </c>
      <c r="E41" s="9">
        <v>43931</v>
      </c>
      <c r="F41" s="7" t="s">
        <v>58</v>
      </c>
      <c r="H41" s="1" t="s">
        <v>57</v>
      </c>
    </row>
    <row r="42" spans="1:8" ht="42" customHeight="1" x14ac:dyDescent="0.4">
      <c r="A42" s="6">
        <v>39</v>
      </c>
      <c r="B42" s="7" t="s">
        <v>63</v>
      </c>
      <c r="C42" s="7" t="s">
        <v>56</v>
      </c>
      <c r="D42" s="8" t="s">
        <v>64</v>
      </c>
      <c r="E42" s="9">
        <v>43932</v>
      </c>
      <c r="F42" s="7" t="s">
        <v>58</v>
      </c>
      <c r="H42" s="1" t="s">
        <v>62</v>
      </c>
    </row>
    <row r="43" spans="1:8" ht="42" customHeight="1" x14ac:dyDescent="0.4">
      <c r="A43" s="6">
        <v>40</v>
      </c>
      <c r="B43" s="7" t="s">
        <v>71</v>
      </c>
      <c r="C43" s="7" t="s">
        <v>60</v>
      </c>
      <c r="D43" s="8" t="s">
        <v>64</v>
      </c>
      <c r="E43" s="9">
        <v>43932</v>
      </c>
      <c r="F43" s="7" t="s">
        <v>58</v>
      </c>
      <c r="H43" s="1" t="s">
        <v>62</v>
      </c>
    </row>
    <row r="44" spans="1:8" ht="42" customHeight="1" x14ac:dyDescent="0.4">
      <c r="A44" s="6">
        <v>41</v>
      </c>
      <c r="B44" s="7" t="s">
        <v>63</v>
      </c>
      <c r="C44" s="7" t="s">
        <v>60</v>
      </c>
      <c r="D44" s="8" t="s">
        <v>57</v>
      </c>
      <c r="E44" s="9">
        <v>43932</v>
      </c>
      <c r="F44" s="7" t="s">
        <v>58</v>
      </c>
      <c r="H44" s="1" t="s">
        <v>57</v>
      </c>
    </row>
    <row r="45" spans="1:8" ht="42" customHeight="1" x14ac:dyDescent="0.4">
      <c r="A45" s="6">
        <v>42</v>
      </c>
      <c r="B45" s="7" t="s">
        <v>63</v>
      </c>
      <c r="C45" s="7" t="s">
        <v>60</v>
      </c>
      <c r="D45" s="8" t="s">
        <v>57</v>
      </c>
      <c r="E45" s="9">
        <v>43932</v>
      </c>
      <c r="F45" s="7" t="s">
        <v>58</v>
      </c>
      <c r="H45" s="1" t="s">
        <v>57</v>
      </c>
    </row>
    <row r="46" spans="1:8" ht="42" customHeight="1" x14ac:dyDescent="0.4">
      <c r="A46" s="6">
        <v>43</v>
      </c>
      <c r="B46" s="7" t="s">
        <v>67</v>
      </c>
      <c r="C46" s="7" t="s">
        <v>60</v>
      </c>
      <c r="D46" s="8" t="s">
        <v>57</v>
      </c>
      <c r="E46" s="9">
        <v>43932</v>
      </c>
      <c r="F46" s="7" t="s">
        <v>58</v>
      </c>
      <c r="H46" s="1" t="s">
        <v>57</v>
      </c>
    </row>
    <row r="47" spans="1:8" ht="42" customHeight="1" x14ac:dyDescent="0.4">
      <c r="A47" s="6">
        <v>44</v>
      </c>
      <c r="B47" s="7" t="s">
        <v>65</v>
      </c>
      <c r="C47" s="7" t="s">
        <v>56</v>
      </c>
      <c r="D47" s="8" t="s">
        <v>57</v>
      </c>
      <c r="E47" s="9">
        <v>43932</v>
      </c>
      <c r="F47" s="7" t="s">
        <v>58</v>
      </c>
      <c r="H47" s="1" t="s">
        <v>57</v>
      </c>
    </row>
    <row r="48" spans="1:8" ht="42" customHeight="1" x14ac:dyDescent="0.4">
      <c r="A48" s="6">
        <v>45</v>
      </c>
      <c r="B48" s="7" t="s">
        <v>65</v>
      </c>
      <c r="C48" s="7" t="s">
        <v>60</v>
      </c>
      <c r="D48" s="8" t="s">
        <v>57</v>
      </c>
      <c r="E48" s="9">
        <v>43932</v>
      </c>
      <c r="F48" s="7" t="s">
        <v>58</v>
      </c>
      <c r="H48" s="1" t="s">
        <v>57</v>
      </c>
    </row>
    <row r="49" spans="1:8" ht="42" customHeight="1" x14ac:dyDescent="0.4">
      <c r="A49" s="6">
        <v>46</v>
      </c>
      <c r="B49" s="7" t="s">
        <v>72</v>
      </c>
      <c r="C49" s="7" t="s">
        <v>60</v>
      </c>
      <c r="D49" s="8" t="s">
        <v>57</v>
      </c>
      <c r="E49" s="9">
        <v>43933</v>
      </c>
      <c r="F49" s="7" t="s">
        <v>58</v>
      </c>
      <c r="H49" s="1" t="s">
        <v>57</v>
      </c>
    </row>
    <row r="50" spans="1:8" ht="42" customHeight="1" x14ac:dyDescent="0.4">
      <c r="A50" s="6">
        <v>47</v>
      </c>
      <c r="B50" s="7" t="s">
        <v>72</v>
      </c>
      <c r="C50" s="7" t="s">
        <v>56</v>
      </c>
      <c r="D50" s="8" t="s">
        <v>57</v>
      </c>
      <c r="E50" s="9">
        <v>43933</v>
      </c>
      <c r="F50" s="7" t="s">
        <v>58</v>
      </c>
      <c r="H50" s="1" t="s">
        <v>57</v>
      </c>
    </row>
    <row r="51" spans="1:8" ht="42" customHeight="1" x14ac:dyDescent="0.4">
      <c r="A51" s="6">
        <v>48</v>
      </c>
      <c r="B51" s="7" t="s">
        <v>69</v>
      </c>
      <c r="C51" s="7" t="s">
        <v>60</v>
      </c>
      <c r="D51" s="8" t="s">
        <v>57</v>
      </c>
      <c r="E51" s="9">
        <v>43933</v>
      </c>
      <c r="F51" s="7" t="s">
        <v>58</v>
      </c>
      <c r="H51" s="1" t="s">
        <v>57</v>
      </c>
    </row>
    <row r="52" spans="1:8" ht="42" customHeight="1" x14ac:dyDescent="0.4">
      <c r="A52" s="6">
        <v>49</v>
      </c>
      <c r="B52" s="7" t="s">
        <v>69</v>
      </c>
      <c r="C52" s="7" t="s">
        <v>60</v>
      </c>
      <c r="D52" s="8" t="s">
        <v>57</v>
      </c>
      <c r="E52" s="9">
        <v>43933</v>
      </c>
      <c r="F52" s="7" t="s">
        <v>58</v>
      </c>
      <c r="H52" s="1" t="s">
        <v>57</v>
      </c>
    </row>
    <row r="53" spans="1:8" ht="42" customHeight="1" x14ac:dyDescent="0.4">
      <c r="A53" s="6">
        <v>50</v>
      </c>
      <c r="B53" s="7" t="s">
        <v>72</v>
      </c>
      <c r="C53" s="7" t="s">
        <v>60</v>
      </c>
      <c r="D53" s="8" t="s">
        <v>57</v>
      </c>
      <c r="E53" s="9">
        <v>43933</v>
      </c>
      <c r="F53" s="7" t="s">
        <v>58</v>
      </c>
      <c r="H53" s="1" t="s">
        <v>57</v>
      </c>
    </row>
    <row r="54" spans="1:8" ht="42" customHeight="1" x14ac:dyDescent="0.4">
      <c r="A54" s="6">
        <v>51</v>
      </c>
      <c r="B54" s="7" t="s">
        <v>59</v>
      </c>
      <c r="C54" s="7" t="s">
        <v>56</v>
      </c>
      <c r="D54" s="8" t="s">
        <v>57</v>
      </c>
      <c r="E54" s="9">
        <v>43933</v>
      </c>
      <c r="F54" s="7" t="s">
        <v>58</v>
      </c>
      <c r="H54" s="1" t="s">
        <v>57</v>
      </c>
    </row>
    <row r="55" spans="1:8" ht="42" customHeight="1" x14ac:dyDescent="0.4">
      <c r="A55" s="6">
        <v>52</v>
      </c>
      <c r="B55" s="7" t="s">
        <v>59</v>
      </c>
      <c r="C55" s="7" t="s">
        <v>60</v>
      </c>
      <c r="D55" s="8" t="s">
        <v>64</v>
      </c>
      <c r="E55" s="9">
        <v>43934</v>
      </c>
      <c r="F55" s="7" t="s">
        <v>58</v>
      </c>
      <c r="H55" s="1" t="s">
        <v>62</v>
      </c>
    </row>
    <row r="56" spans="1:8" ht="42" customHeight="1" x14ac:dyDescent="0.4">
      <c r="A56" s="6">
        <v>53</v>
      </c>
      <c r="B56" s="7" t="s">
        <v>67</v>
      </c>
      <c r="C56" s="7" t="s">
        <v>60</v>
      </c>
      <c r="D56" s="8" t="s">
        <v>57</v>
      </c>
      <c r="E56" s="9">
        <v>43934</v>
      </c>
      <c r="F56" s="7" t="s">
        <v>58</v>
      </c>
      <c r="H56" s="1" t="s">
        <v>57</v>
      </c>
    </row>
    <row r="57" spans="1:8" ht="42" customHeight="1" x14ac:dyDescent="0.4">
      <c r="A57" s="6">
        <v>54</v>
      </c>
      <c r="B57" s="7" t="s">
        <v>65</v>
      </c>
      <c r="C57" s="7" t="s">
        <v>56</v>
      </c>
      <c r="D57" s="8" t="s">
        <v>57</v>
      </c>
      <c r="E57" s="9">
        <v>43934</v>
      </c>
      <c r="F57" s="7" t="s">
        <v>58</v>
      </c>
      <c r="H57" s="1" t="s">
        <v>57</v>
      </c>
    </row>
    <row r="58" spans="1:8" ht="42" customHeight="1" x14ac:dyDescent="0.4">
      <c r="A58" s="6">
        <v>55</v>
      </c>
      <c r="B58" s="7" t="s">
        <v>67</v>
      </c>
      <c r="C58" s="7" t="s">
        <v>56</v>
      </c>
      <c r="D58" s="8" t="s">
        <v>64</v>
      </c>
      <c r="E58" s="9">
        <v>43935</v>
      </c>
      <c r="F58" s="7" t="s">
        <v>58</v>
      </c>
      <c r="H58" s="1" t="s">
        <v>62</v>
      </c>
    </row>
    <row r="59" spans="1:8" ht="42" customHeight="1" x14ac:dyDescent="0.4">
      <c r="A59" s="6">
        <v>56</v>
      </c>
      <c r="B59" s="7" t="s">
        <v>71</v>
      </c>
      <c r="C59" s="7" t="s">
        <v>56</v>
      </c>
      <c r="D59" s="8" t="s">
        <v>64</v>
      </c>
      <c r="E59" s="9">
        <v>43935</v>
      </c>
      <c r="F59" s="7" t="s">
        <v>58</v>
      </c>
      <c r="H59" s="1" t="s">
        <v>62</v>
      </c>
    </row>
    <row r="60" spans="1:8" ht="42" customHeight="1" x14ac:dyDescent="0.4">
      <c r="A60" s="6">
        <v>57</v>
      </c>
      <c r="B60" s="7" t="s">
        <v>59</v>
      </c>
      <c r="C60" s="7" t="s">
        <v>56</v>
      </c>
      <c r="D60" s="8" t="s">
        <v>57</v>
      </c>
      <c r="E60" s="9">
        <v>43935</v>
      </c>
      <c r="F60" s="7" t="s">
        <v>58</v>
      </c>
      <c r="H60" s="1" t="s">
        <v>57</v>
      </c>
    </row>
    <row r="61" spans="1:8" ht="42" customHeight="1" x14ac:dyDescent="0.4">
      <c r="A61" s="6">
        <v>58</v>
      </c>
      <c r="B61" s="7" t="s">
        <v>63</v>
      </c>
      <c r="C61" s="7" t="s">
        <v>60</v>
      </c>
      <c r="D61" s="8" t="s">
        <v>57</v>
      </c>
      <c r="E61" s="9">
        <v>43935</v>
      </c>
      <c r="F61" s="7" t="s">
        <v>58</v>
      </c>
      <c r="H61" s="1" t="s">
        <v>57</v>
      </c>
    </row>
    <row r="62" spans="1:8" ht="42" customHeight="1" x14ac:dyDescent="0.4">
      <c r="A62" s="6">
        <v>59</v>
      </c>
      <c r="B62" s="7" t="s">
        <v>72</v>
      </c>
      <c r="C62" s="7" t="s">
        <v>56</v>
      </c>
      <c r="D62" s="8" t="s">
        <v>57</v>
      </c>
      <c r="E62" s="9">
        <v>43935</v>
      </c>
      <c r="F62" s="7" t="s">
        <v>58</v>
      </c>
      <c r="H62" s="1" t="s">
        <v>57</v>
      </c>
    </row>
    <row r="63" spans="1:8" ht="42" customHeight="1" x14ac:dyDescent="0.4">
      <c r="A63" s="6">
        <v>60</v>
      </c>
      <c r="B63" s="7" t="s">
        <v>67</v>
      </c>
      <c r="C63" s="7" t="s">
        <v>60</v>
      </c>
      <c r="D63" s="8" t="s">
        <v>57</v>
      </c>
      <c r="E63" s="9">
        <v>43935</v>
      </c>
      <c r="F63" s="7" t="s">
        <v>58</v>
      </c>
      <c r="H63" s="1" t="s">
        <v>57</v>
      </c>
    </row>
    <row r="64" spans="1:8" ht="42" customHeight="1" x14ac:dyDescent="0.4">
      <c r="A64" s="6">
        <v>61</v>
      </c>
      <c r="B64" s="7" t="s">
        <v>67</v>
      </c>
      <c r="C64" s="7" t="s">
        <v>56</v>
      </c>
      <c r="D64" s="8" t="s">
        <v>57</v>
      </c>
      <c r="E64" s="9">
        <v>43935</v>
      </c>
      <c r="F64" s="7" t="s">
        <v>58</v>
      </c>
      <c r="H64" s="1" t="s">
        <v>57</v>
      </c>
    </row>
    <row r="65" spans="1:8" ht="42" customHeight="1" x14ac:dyDescent="0.4">
      <c r="A65" s="6">
        <v>62</v>
      </c>
      <c r="B65" s="7" t="s">
        <v>59</v>
      </c>
      <c r="C65" s="7" t="s">
        <v>56</v>
      </c>
      <c r="D65" s="8" t="s">
        <v>57</v>
      </c>
      <c r="E65" s="9">
        <v>43935</v>
      </c>
      <c r="F65" s="7" t="s">
        <v>58</v>
      </c>
      <c r="H65" s="1" t="s">
        <v>57</v>
      </c>
    </row>
    <row r="66" spans="1:8" ht="42" customHeight="1" x14ac:dyDescent="0.4">
      <c r="A66" s="6">
        <v>63</v>
      </c>
      <c r="B66" s="7" t="s">
        <v>63</v>
      </c>
      <c r="C66" s="7" t="s">
        <v>60</v>
      </c>
      <c r="D66" s="8" t="s">
        <v>57</v>
      </c>
      <c r="E66" s="9">
        <v>43935</v>
      </c>
      <c r="F66" s="7" t="s">
        <v>58</v>
      </c>
      <c r="H66" s="1" t="s">
        <v>57</v>
      </c>
    </row>
    <row r="67" spans="1:8" ht="42" customHeight="1" x14ac:dyDescent="0.4">
      <c r="A67" s="6">
        <v>64</v>
      </c>
      <c r="B67" s="7" t="s">
        <v>69</v>
      </c>
      <c r="C67" s="7" t="s">
        <v>56</v>
      </c>
      <c r="D67" s="8" t="s">
        <v>57</v>
      </c>
      <c r="E67" s="9">
        <v>43935</v>
      </c>
      <c r="F67" s="7" t="s">
        <v>58</v>
      </c>
      <c r="H67" s="1" t="s">
        <v>57</v>
      </c>
    </row>
    <row r="68" spans="1:8" ht="42" customHeight="1" x14ac:dyDescent="0.4">
      <c r="A68" s="6">
        <v>65</v>
      </c>
      <c r="B68" s="7" t="s">
        <v>66</v>
      </c>
      <c r="C68" s="7" t="s">
        <v>60</v>
      </c>
      <c r="D68" s="8" t="s">
        <v>57</v>
      </c>
      <c r="E68" s="9">
        <v>43936</v>
      </c>
      <c r="F68" s="7" t="s">
        <v>58</v>
      </c>
      <c r="H68" s="1" t="s">
        <v>57</v>
      </c>
    </row>
    <row r="69" spans="1:8" ht="42" customHeight="1" x14ac:dyDescent="0.4">
      <c r="A69" s="6">
        <v>66</v>
      </c>
      <c r="B69" s="7" t="s">
        <v>67</v>
      </c>
      <c r="C69" s="7" t="s">
        <v>60</v>
      </c>
      <c r="D69" s="8" t="s">
        <v>57</v>
      </c>
      <c r="E69" s="9">
        <v>43937</v>
      </c>
      <c r="F69" s="7" t="s">
        <v>58</v>
      </c>
      <c r="H69" s="1" t="s">
        <v>57</v>
      </c>
    </row>
    <row r="70" spans="1:8" ht="42" customHeight="1" x14ac:dyDescent="0.4">
      <c r="A70" s="6">
        <v>67</v>
      </c>
      <c r="B70" s="7" t="s">
        <v>63</v>
      </c>
      <c r="C70" s="7" t="s">
        <v>56</v>
      </c>
      <c r="D70" s="8" t="s">
        <v>57</v>
      </c>
      <c r="E70" s="9">
        <v>43937</v>
      </c>
      <c r="F70" s="7" t="s">
        <v>58</v>
      </c>
      <c r="H70" s="1" t="s">
        <v>57</v>
      </c>
    </row>
    <row r="71" spans="1:8" ht="42" customHeight="1" x14ac:dyDescent="0.4">
      <c r="A71" s="6">
        <v>68</v>
      </c>
      <c r="B71" s="7" t="s">
        <v>67</v>
      </c>
      <c r="C71" s="7" t="s">
        <v>60</v>
      </c>
      <c r="D71" s="8" t="s">
        <v>57</v>
      </c>
      <c r="E71" s="9">
        <v>43937</v>
      </c>
      <c r="F71" s="7" t="s">
        <v>58</v>
      </c>
      <c r="H71" s="1" t="s">
        <v>57</v>
      </c>
    </row>
    <row r="72" spans="1:8" ht="42" customHeight="1" x14ac:dyDescent="0.4">
      <c r="A72" s="6">
        <v>69</v>
      </c>
      <c r="B72" s="7" t="s">
        <v>69</v>
      </c>
      <c r="C72" s="7" t="s">
        <v>60</v>
      </c>
      <c r="D72" s="8" t="s">
        <v>57</v>
      </c>
      <c r="E72" s="9">
        <v>43937</v>
      </c>
      <c r="F72" s="7" t="s">
        <v>58</v>
      </c>
      <c r="H72" s="1" t="s">
        <v>57</v>
      </c>
    </row>
    <row r="73" spans="1:8" ht="42" customHeight="1" x14ac:dyDescent="0.4">
      <c r="A73" s="6">
        <v>70</v>
      </c>
      <c r="B73" s="7" t="s">
        <v>69</v>
      </c>
      <c r="C73" s="7" t="s">
        <v>60</v>
      </c>
      <c r="D73" s="8" t="s">
        <v>57</v>
      </c>
      <c r="E73" s="9">
        <v>43937</v>
      </c>
      <c r="F73" s="7" t="s">
        <v>58</v>
      </c>
      <c r="H73" s="1" t="s">
        <v>57</v>
      </c>
    </row>
    <row r="74" spans="1:8" ht="42" customHeight="1" x14ac:dyDescent="0.4">
      <c r="A74" s="6">
        <v>71</v>
      </c>
      <c r="B74" s="7" t="s">
        <v>72</v>
      </c>
      <c r="C74" s="7" t="s">
        <v>56</v>
      </c>
      <c r="D74" s="8" t="s">
        <v>57</v>
      </c>
      <c r="E74" s="9">
        <v>43937</v>
      </c>
      <c r="F74" s="7" t="s">
        <v>58</v>
      </c>
      <c r="H74" s="1" t="s">
        <v>57</v>
      </c>
    </row>
    <row r="75" spans="1:8" ht="42" customHeight="1" x14ac:dyDescent="0.4">
      <c r="A75" s="6">
        <v>72</v>
      </c>
      <c r="B75" s="7" t="s">
        <v>65</v>
      </c>
      <c r="C75" s="7" t="s">
        <v>60</v>
      </c>
      <c r="D75" s="8" t="s">
        <v>57</v>
      </c>
      <c r="E75" s="9">
        <v>43937</v>
      </c>
      <c r="F75" s="7" t="s">
        <v>58</v>
      </c>
      <c r="H75" s="1" t="s">
        <v>57</v>
      </c>
    </row>
    <row r="76" spans="1:8" ht="42" customHeight="1" x14ac:dyDescent="0.4">
      <c r="A76" s="6">
        <v>73</v>
      </c>
      <c r="B76" s="7" t="s">
        <v>65</v>
      </c>
      <c r="C76" s="7" t="s">
        <v>60</v>
      </c>
      <c r="D76" s="8" t="s">
        <v>57</v>
      </c>
      <c r="E76" s="9">
        <v>43937</v>
      </c>
      <c r="F76" s="7" t="s">
        <v>58</v>
      </c>
      <c r="H76" s="1" t="s">
        <v>57</v>
      </c>
    </row>
    <row r="77" spans="1:8" ht="42" customHeight="1" x14ac:dyDescent="0.4">
      <c r="A77" s="6">
        <v>74</v>
      </c>
      <c r="B77" s="7" t="s">
        <v>65</v>
      </c>
      <c r="C77" s="7" t="s">
        <v>60</v>
      </c>
      <c r="D77" s="8" t="s">
        <v>57</v>
      </c>
      <c r="E77" s="9">
        <v>43937</v>
      </c>
      <c r="F77" s="7" t="s">
        <v>58</v>
      </c>
      <c r="H77" s="1" t="s">
        <v>57</v>
      </c>
    </row>
    <row r="78" spans="1:8" ht="42" customHeight="1" x14ac:dyDescent="0.4">
      <c r="A78" s="6">
        <v>75</v>
      </c>
      <c r="B78" s="7" t="s">
        <v>67</v>
      </c>
      <c r="C78" s="7" t="s">
        <v>56</v>
      </c>
      <c r="D78" s="8" t="s">
        <v>57</v>
      </c>
      <c r="E78" s="9">
        <v>43937</v>
      </c>
      <c r="F78" s="7" t="s">
        <v>58</v>
      </c>
      <c r="H78" s="1" t="s">
        <v>57</v>
      </c>
    </row>
    <row r="79" spans="1:8" ht="42" customHeight="1" x14ac:dyDescent="0.4">
      <c r="A79" s="6">
        <v>76</v>
      </c>
      <c r="B79" s="7" t="s">
        <v>72</v>
      </c>
      <c r="C79" s="7" t="s">
        <v>60</v>
      </c>
      <c r="D79" s="8" t="s">
        <v>61</v>
      </c>
      <c r="E79" s="9">
        <v>43937</v>
      </c>
      <c r="F79" s="7" t="s">
        <v>58</v>
      </c>
      <c r="H79" s="1" t="s">
        <v>62</v>
      </c>
    </row>
    <row r="80" spans="1:8" ht="42" customHeight="1" x14ac:dyDescent="0.4">
      <c r="A80" s="6">
        <v>77</v>
      </c>
      <c r="B80" s="7" t="s">
        <v>65</v>
      </c>
      <c r="C80" s="7" t="s">
        <v>60</v>
      </c>
      <c r="D80" s="8" t="s">
        <v>61</v>
      </c>
      <c r="E80" s="9">
        <v>43937</v>
      </c>
      <c r="F80" s="7" t="s">
        <v>58</v>
      </c>
      <c r="H80" s="1" t="s">
        <v>62</v>
      </c>
    </row>
    <row r="81" spans="1:8" ht="42" customHeight="1" x14ac:dyDescent="0.4">
      <c r="A81" s="6">
        <v>78</v>
      </c>
      <c r="B81" s="7" t="s">
        <v>63</v>
      </c>
      <c r="C81" s="7" t="s">
        <v>60</v>
      </c>
      <c r="D81" s="8" t="s">
        <v>61</v>
      </c>
      <c r="E81" s="9">
        <v>43937</v>
      </c>
      <c r="F81" s="7" t="s">
        <v>58</v>
      </c>
      <c r="H81" s="1" t="s">
        <v>62</v>
      </c>
    </row>
    <row r="82" spans="1:8" ht="42" customHeight="1" x14ac:dyDescent="0.4">
      <c r="A82" s="6">
        <v>79</v>
      </c>
      <c r="B82" s="7" t="s">
        <v>59</v>
      </c>
      <c r="C82" s="7" t="s">
        <v>60</v>
      </c>
      <c r="D82" s="8" t="s">
        <v>64</v>
      </c>
      <c r="E82" s="9">
        <v>43938</v>
      </c>
      <c r="F82" s="7" t="s">
        <v>58</v>
      </c>
      <c r="H82" s="1" t="s">
        <v>62</v>
      </c>
    </row>
    <row r="83" spans="1:8" ht="42" customHeight="1" x14ac:dyDescent="0.4">
      <c r="A83" s="6">
        <v>80</v>
      </c>
      <c r="B83" s="7" t="s">
        <v>63</v>
      </c>
      <c r="C83" s="7" t="s">
        <v>60</v>
      </c>
      <c r="D83" s="8" t="s">
        <v>61</v>
      </c>
      <c r="E83" s="9">
        <v>43939</v>
      </c>
      <c r="F83" s="7" t="s">
        <v>58</v>
      </c>
      <c r="H83" s="1" t="s">
        <v>62</v>
      </c>
    </row>
    <row r="84" spans="1:8" ht="42" customHeight="1" x14ac:dyDescent="0.4">
      <c r="A84" s="6">
        <v>81</v>
      </c>
      <c r="B84" s="7" t="s">
        <v>65</v>
      </c>
      <c r="C84" s="7" t="s">
        <v>56</v>
      </c>
      <c r="D84" s="8" t="s">
        <v>57</v>
      </c>
      <c r="E84" s="9">
        <v>43939</v>
      </c>
      <c r="F84" s="7" t="s">
        <v>58</v>
      </c>
      <c r="H84" s="1" t="s">
        <v>57</v>
      </c>
    </row>
    <row r="85" spans="1:8" ht="42" customHeight="1" x14ac:dyDescent="0.4">
      <c r="A85" s="6">
        <v>82</v>
      </c>
      <c r="B85" s="7" t="s">
        <v>63</v>
      </c>
      <c r="C85" s="7" t="s">
        <v>56</v>
      </c>
      <c r="D85" s="8" t="s">
        <v>57</v>
      </c>
      <c r="E85" s="9">
        <v>43939</v>
      </c>
      <c r="F85" s="7" t="s">
        <v>58</v>
      </c>
      <c r="H85" s="1" t="s">
        <v>57</v>
      </c>
    </row>
    <row r="86" spans="1:8" ht="42" customHeight="1" x14ac:dyDescent="0.4">
      <c r="A86" s="6">
        <v>83</v>
      </c>
      <c r="B86" s="7" t="s">
        <v>65</v>
      </c>
      <c r="C86" s="7" t="s">
        <v>60</v>
      </c>
      <c r="D86" s="8" t="s">
        <v>61</v>
      </c>
      <c r="E86" s="9">
        <v>43939</v>
      </c>
      <c r="F86" s="7" t="s">
        <v>58</v>
      </c>
      <c r="H86" s="1" t="s">
        <v>62</v>
      </c>
    </row>
    <row r="87" spans="1:8" ht="42" customHeight="1" x14ac:dyDescent="0.4">
      <c r="A87" s="6">
        <v>84</v>
      </c>
      <c r="B87" s="7" t="s">
        <v>63</v>
      </c>
      <c r="C87" s="7" t="s">
        <v>56</v>
      </c>
      <c r="D87" s="8" t="s">
        <v>61</v>
      </c>
      <c r="E87" s="9">
        <v>43941</v>
      </c>
      <c r="F87" s="7" t="s">
        <v>58</v>
      </c>
      <c r="H87" s="1" t="s">
        <v>62</v>
      </c>
    </row>
    <row r="88" spans="1:8" ht="42" customHeight="1" x14ac:dyDescent="0.4">
      <c r="A88" s="6">
        <v>85</v>
      </c>
      <c r="B88" s="7" t="s">
        <v>65</v>
      </c>
      <c r="C88" s="7" t="s">
        <v>60</v>
      </c>
      <c r="D88" s="8" t="s">
        <v>61</v>
      </c>
      <c r="E88" s="9">
        <v>43946</v>
      </c>
      <c r="F88" s="7" t="s">
        <v>58</v>
      </c>
      <c r="H88" s="1" t="s">
        <v>62</v>
      </c>
    </row>
    <row r="89" spans="1:8" ht="42" customHeight="1" x14ac:dyDescent="0.4">
      <c r="A89" s="6">
        <v>86</v>
      </c>
      <c r="B89" s="7" t="s">
        <v>59</v>
      </c>
      <c r="C89" s="7" t="s">
        <v>56</v>
      </c>
      <c r="D89" s="8" t="s">
        <v>64</v>
      </c>
      <c r="E89" s="9">
        <v>43948</v>
      </c>
      <c r="F89" s="7" t="s">
        <v>58</v>
      </c>
      <c r="H89" s="1" t="s">
        <v>62</v>
      </c>
    </row>
    <row r="90" spans="1:8" ht="42" customHeight="1" x14ac:dyDescent="0.4">
      <c r="A90" s="6">
        <v>87</v>
      </c>
      <c r="B90" s="7" t="s">
        <v>69</v>
      </c>
      <c r="C90" s="7" t="s">
        <v>60</v>
      </c>
      <c r="D90" s="8" t="s">
        <v>57</v>
      </c>
      <c r="E90" s="9">
        <v>43949</v>
      </c>
      <c r="F90" s="7" t="s">
        <v>58</v>
      </c>
      <c r="H90" s="1" t="s">
        <v>57</v>
      </c>
    </row>
    <row r="91" spans="1:8" ht="42" customHeight="1" x14ac:dyDescent="0.4">
      <c r="A91" s="6">
        <v>88</v>
      </c>
      <c r="B91" s="7" t="s">
        <v>67</v>
      </c>
      <c r="C91" s="7" t="s">
        <v>56</v>
      </c>
      <c r="D91" s="8" t="s">
        <v>61</v>
      </c>
      <c r="E91" s="9">
        <v>43949</v>
      </c>
      <c r="F91" s="7" t="s">
        <v>58</v>
      </c>
      <c r="H91" s="1" t="s">
        <v>62</v>
      </c>
    </row>
    <row r="92" spans="1:8" ht="42" customHeight="1" x14ac:dyDescent="0.4">
      <c r="A92" s="6">
        <v>89</v>
      </c>
      <c r="B92" s="7" t="s">
        <v>65</v>
      </c>
      <c r="C92" s="7" t="s">
        <v>56</v>
      </c>
      <c r="D92" s="8" t="s">
        <v>57</v>
      </c>
      <c r="E92" s="9">
        <v>44000</v>
      </c>
      <c r="F92" s="7" t="s">
        <v>73</v>
      </c>
      <c r="H92" s="1" t="s">
        <v>57</v>
      </c>
    </row>
  </sheetData>
  <autoFilter ref="A3:F92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DZ17"/>
  <sheetViews>
    <sheetView showGridLines="0" view="pageBreakPreview" topLeftCell="BF16" zoomScale="85" zoomScaleNormal="85" zoomScaleSheetLayoutView="85" workbookViewId="0">
      <selection activeCell="D83" sqref="D83"/>
    </sheetView>
  </sheetViews>
  <sheetFormatPr defaultRowHeight="16.5" x14ac:dyDescent="0.4"/>
  <cols>
    <col min="1" max="1" width="6.375" style="15" bestFit="1" customWidth="1"/>
    <col min="2" max="2" width="3.25" style="15" bestFit="1" customWidth="1"/>
    <col min="3" max="4" width="2.875" style="15" customWidth="1"/>
    <col min="5" max="5" width="9.625" style="15" bestFit="1" customWidth="1"/>
    <col min="6" max="130" width="2.625" style="15" customWidth="1"/>
    <col min="131" max="16384" width="9" style="15"/>
  </cols>
  <sheetData>
    <row r="1" spans="1:130" s="1" customFormat="1" ht="18.75" customHeight="1" x14ac:dyDescent="0.4">
      <c r="E1" s="10" t="s">
        <v>7</v>
      </c>
      <c r="CW1" s="41">
        <f ca="1">TODAY()</f>
        <v>44001</v>
      </c>
      <c r="CX1" s="41"/>
      <c r="CY1" s="41"/>
      <c r="CZ1" s="41"/>
      <c r="DA1" s="41"/>
      <c r="DB1" s="41"/>
    </row>
    <row r="2" spans="1:130" s="11" customFormat="1" ht="77.25" customHeight="1" x14ac:dyDescent="0.4">
      <c r="C2" s="12"/>
      <c r="D2" s="12"/>
      <c r="E2" s="13"/>
      <c r="F2" s="14">
        <v>43890</v>
      </c>
      <c r="G2" s="14">
        <v>43891</v>
      </c>
      <c r="H2" s="14">
        <v>43892</v>
      </c>
      <c r="I2" s="14">
        <v>43893</v>
      </c>
      <c r="J2" s="14">
        <v>43894</v>
      </c>
      <c r="K2" s="14">
        <v>43895</v>
      </c>
      <c r="L2" s="14">
        <v>43896</v>
      </c>
      <c r="M2" s="14">
        <v>43897</v>
      </c>
      <c r="N2" s="14">
        <v>43898</v>
      </c>
      <c r="O2" s="14">
        <v>43899</v>
      </c>
      <c r="P2" s="14">
        <v>43900</v>
      </c>
      <c r="Q2" s="14">
        <v>43901</v>
      </c>
      <c r="R2" s="14">
        <v>43902</v>
      </c>
      <c r="S2" s="14">
        <v>43903</v>
      </c>
      <c r="T2" s="14">
        <v>43904</v>
      </c>
      <c r="U2" s="14">
        <v>43905</v>
      </c>
      <c r="V2" s="14">
        <v>43906</v>
      </c>
      <c r="W2" s="14">
        <v>43907</v>
      </c>
      <c r="X2" s="14">
        <v>43908</v>
      </c>
      <c r="Y2" s="14">
        <v>43909</v>
      </c>
      <c r="Z2" s="14">
        <v>43910</v>
      </c>
      <c r="AA2" s="14">
        <v>43911</v>
      </c>
      <c r="AB2" s="14">
        <v>43912</v>
      </c>
      <c r="AC2" s="14">
        <v>43913</v>
      </c>
      <c r="AD2" s="14">
        <v>43914</v>
      </c>
      <c r="AE2" s="14">
        <v>43915</v>
      </c>
      <c r="AF2" s="14">
        <v>43916</v>
      </c>
      <c r="AG2" s="14">
        <v>43917</v>
      </c>
      <c r="AH2" s="14">
        <v>43918</v>
      </c>
      <c r="AI2" s="14">
        <v>43919</v>
      </c>
      <c r="AJ2" s="14">
        <v>43920</v>
      </c>
      <c r="AK2" s="14">
        <v>43921</v>
      </c>
      <c r="AL2" s="14">
        <v>43922</v>
      </c>
      <c r="AM2" s="14">
        <v>43923</v>
      </c>
      <c r="AN2" s="14">
        <v>43924</v>
      </c>
      <c r="AO2" s="14">
        <v>43925</v>
      </c>
      <c r="AP2" s="14">
        <v>43926</v>
      </c>
      <c r="AQ2" s="14">
        <v>43927</v>
      </c>
      <c r="AR2" s="14">
        <v>43928</v>
      </c>
      <c r="AS2" s="14">
        <v>43929</v>
      </c>
      <c r="AT2" s="14">
        <v>43930</v>
      </c>
      <c r="AU2" s="14">
        <v>43931</v>
      </c>
      <c r="AV2" s="14">
        <v>43932</v>
      </c>
      <c r="AW2" s="14">
        <v>43933</v>
      </c>
      <c r="AX2" s="14">
        <v>43934</v>
      </c>
      <c r="AY2" s="14">
        <v>43935</v>
      </c>
      <c r="AZ2" s="14">
        <v>43936</v>
      </c>
      <c r="BA2" s="14">
        <v>43937</v>
      </c>
      <c r="BB2" s="14">
        <v>43938</v>
      </c>
      <c r="BC2" s="14">
        <v>43939</v>
      </c>
      <c r="BD2" s="14">
        <v>43940</v>
      </c>
      <c r="BE2" s="14">
        <v>43941</v>
      </c>
      <c r="BF2" s="14">
        <v>43942</v>
      </c>
      <c r="BG2" s="14">
        <v>43943</v>
      </c>
      <c r="BH2" s="14">
        <v>43944</v>
      </c>
      <c r="BI2" s="14">
        <v>43945</v>
      </c>
      <c r="BJ2" s="14">
        <v>43946</v>
      </c>
      <c r="BK2" s="14">
        <v>43947</v>
      </c>
      <c r="BL2" s="14">
        <v>43948</v>
      </c>
      <c r="BM2" s="14">
        <v>43949</v>
      </c>
      <c r="BN2" s="14">
        <v>43950</v>
      </c>
      <c r="BO2" s="14">
        <v>43951</v>
      </c>
      <c r="BP2" s="14">
        <v>43952</v>
      </c>
      <c r="BQ2" s="14">
        <v>43953</v>
      </c>
      <c r="BR2" s="14">
        <v>43954</v>
      </c>
      <c r="BS2" s="14">
        <v>43955</v>
      </c>
      <c r="BT2" s="14">
        <v>43956</v>
      </c>
      <c r="BU2" s="14">
        <v>43957</v>
      </c>
      <c r="BV2" s="14">
        <v>43958</v>
      </c>
      <c r="BW2" s="14">
        <v>43959</v>
      </c>
      <c r="BX2" s="14">
        <v>43960</v>
      </c>
      <c r="BY2" s="14">
        <v>43961</v>
      </c>
      <c r="BZ2" s="14">
        <v>43962</v>
      </c>
      <c r="CA2" s="14">
        <v>43963</v>
      </c>
      <c r="CB2" s="14">
        <v>43964</v>
      </c>
      <c r="CC2" s="14">
        <v>43965</v>
      </c>
      <c r="CD2" s="14">
        <v>43966</v>
      </c>
      <c r="CE2" s="14">
        <v>43967</v>
      </c>
      <c r="CF2" s="14">
        <v>43968</v>
      </c>
      <c r="CG2" s="14">
        <v>43969</v>
      </c>
      <c r="CH2" s="14">
        <v>43970</v>
      </c>
      <c r="CI2" s="14">
        <v>43971</v>
      </c>
      <c r="CJ2" s="14">
        <v>43972</v>
      </c>
      <c r="CK2" s="14">
        <v>43973</v>
      </c>
      <c r="CL2" s="14">
        <v>43974</v>
      </c>
      <c r="CM2" s="14">
        <v>43975</v>
      </c>
      <c r="CN2" s="14">
        <v>43976</v>
      </c>
      <c r="CO2" s="14">
        <v>43977</v>
      </c>
      <c r="CP2" s="14">
        <v>43978</v>
      </c>
      <c r="CQ2" s="14">
        <v>43979</v>
      </c>
      <c r="CR2" s="14">
        <v>43980</v>
      </c>
      <c r="CS2" s="14">
        <v>43981</v>
      </c>
      <c r="CT2" s="14">
        <v>43982</v>
      </c>
      <c r="CU2" s="14">
        <v>43983</v>
      </c>
      <c r="CV2" s="14">
        <v>43984</v>
      </c>
      <c r="CW2" s="14">
        <v>43985</v>
      </c>
      <c r="CX2" s="14">
        <v>43986</v>
      </c>
      <c r="CY2" s="14">
        <v>43987</v>
      </c>
      <c r="CZ2" s="14">
        <v>43988</v>
      </c>
      <c r="DA2" s="14">
        <v>43989</v>
      </c>
      <c r="DB2" s="14">
        <v>43990</v>
      </c>
      <c r="DC2" s="14">
        <v>43991</v>
      </c>
      <c r="DD2" s="14">
        <v>43992</v>
      </c>
      <c r="DE2" s="14">
        <v>43993</v>
      </c>
      <c r="DF2" s="14">
        <v>43994</v>
      </c>
      <c r="DG2" s="14">
        <v>43995</v>
      </c>
      <c r="DH2" s="14">
        <v>43996</v>
      </c>
      <c r="DI2" s="14">
        <v>43997</v>
      </c>
      <c r="DJ2" s="14">
        <v>43998</v>
      </c>
      <c r="DK2" s="14">
        <v>43999</v>
      </c>
      <c r="DL2" s="14">
        <v>44000</v>
      </c>
      <c r="DM2" s="14">
        <v>44001</v>
      </c>
      <c r="DN2" s="14">
        <v>44002</v>
      </c>
      <c r="DO2" s="14">
        <v>44003</v>
      </c>
      <c r="DP2" s="14">
        <v>44004</v>
      </c>
      <c r="DQ2" s="14">
        <v>44005</v>
      </c>
      <c r="DR2" s="14">
        <v>44006</v>
      </c>
      <c r="DS2" s="14">
        <v>44007</v>
      </c>
      <c r="DT2" s="14">
        <v>44008</v>
      </c>
      <c r="DU2" s="14">
        <v>44009</v>
      </c>
      <c r="DV2" s="14">
        <v>44010</v>
      </c>
      <c r="DW2" s="14">
        <v>44011</v>
      </c>
      <c r="DX2" s="14">
        <v>44012</v>
      </c>
      <c r="DY2" s="14">
        <v>44013</v>
      </c>
      <c r="DZ2" s="14">
        <v>44014</v>
      </c>
    </row>
    <row r="3" spans="1:130" ht="24" x14ac:dyDescent="0.4">
      <c r="B3" s="16"/>
      <c r="C3" s="16"/>
      <c r="D3" s="42" t="s">
        <v>8</v>
      </c>
      <c r="E3" s="17" t="s">
        <v>9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1</v>
      </c>
      <c r="AG3" s="18">
        <v>1</v>
      </c>
      <c r="AH3" s="18">
        <v>1</v>
      </c>
      <c r="AI3" s="18">
        <v>3</v>
      </c>
      <c r="AJ3" s="18">
        <v>5</v>
      </c>
      <c r="AK3" s="18">
        <v>6</v>
      </c>
      <c r="AL3" s="18">
        <v>10</v>
      </c>
      <c r="AM3" s="18">
        <v>11</v>
      </c>
      <c r="AN3" s="18">
        <v>17</v>
      </c>
      <c r="AO3" s="18">
        <v>19</v>
      </c>
      <c r="AP3" s="18">
        <v>22</v>
      </c>
      <c r="AQ3" s="18">
        <v>25</v>
      </c>
      <c r="AR3" s="18">
        <v>31</v>
      </c>
      <c r="AS3" s="18">
        <v>33</v>
      </c>
      <c r="AT3" s="18">
        <v>35</v>
      </c>
      <c r="AU3" s="18">
        <v>36</v>
      </c>
      <c r="AV3" s="18">
        <v>42</v>
      </c>
      <c r="AW3" s="18">
        <v>46</v>
      </c>
      <c r="AX3" s="18">
        <v>49</v>
      </c>
      <c r="AY3" s="18">
        <v>58</v>
      </c>
      <c r="AZ3" s="18">
        <v>54</v>
      </c>
      <c r="BA3" s="18">
        <v>66</v>
      </c>
      <c r="BB3" s="18">
        <v>66</v>
      </c>
      <c r="BC3" s="18">
        <v>70</v>
      </c>
      <c r="BD3" s="18">
        <v>69</v>
      </c>
      <c r="BE3" s="18">
        <v>69</v>
      </c>
      <c r="BF3" s="18">
        <v>67</v>
      </c>
      <c r="BG3" s="18">
        <v>57</v>
      </c>
      <c r="BH3" s="18">
        <v>49</v>
      </c>
      <c r="BI3" s="18">
        <v>46</v>
      </c>
      <c r="BJ3" s="18">
        <v>44</v>
      </c>
      <c r="BK3" s="18">
        <v>44</v>
      </c>
      <c r="BL3" s="18">
        <v>43</v>
      </c>
      <c r="BM3" s="18">
        <v>39</v>
      </c>
      <c r="BN3" s="18">
        <v>38</v>
      </c>
      <c r="BO3" s="18">
        <v>36</v>
      </c>
      <c r="BP3" s="18">
        <v>25</v>
      </c>
      <c r="BQ3" s="18">
        <v>17</v>
      </c>
      <c r="BR3" s="18">
        <v>15</v>
      </c>
      <c r="BS3" s="18">
        <v>15</v>
      </c>
      <c r="BT3" s="18">
        <v>13</v>
      </c>
      <c r="BU3" s="18">
        <v>13</v>
      </c>
      <c r="BV3" s="18">
        <v>13</v>
      </c>
      <c r="BW3" s="18">
        <v>9</v>
      </c>
      <c r="BX3" s="18">
        <v>7</v>
      </c>
      <c r="BY3" s="18">
        <v>7</v>
      </c>
      <c r="BZ3" s="18">
        <v>7</v>
      </c>
      <c r="CA3" s="18">
        <v>6</v>
      </c>
      <c r="CB3" s="18">
        <v>5</v>
      </c>
      <c r="CC3" s="18">
        <v>5</v>
      </c>
      <c r="CD3" s="18">
        <v>3</v>
      </c>
      <c r="CE3" s="18">
        <v>2</v>
      </c>
      <c r="CF3" s="18">
        <v>2</v>
      </c>
      <c r="CG3" s="18">
        <v>2</v>
      </c>
      <c r="CH3" s="18">
        <v>1</v>
      </c>
      <c r="CI3" s="18">
        <v>1</v>
      </c>
      <c r="CJ3" s="18">
        <v>1</v>
      </c>
      <c r="CK3" s="18">
        <v>1</v>
      </c>
      <c r="CL3" s="18">
        <v>1</v>
      </c>
      <c r="CM3" s="18">
        <v>1</v>
      </c>
      <c r="CN3" s="18">
        <v>1</v>
      </c>
      <c r="CO3" s="18">
        <v>1</v>
      </c>
      <c r="CP3" s="18">
        <v>0</v>
      </c>
      <c r="CQ3" s="18">
        <v>0</v>
      </c>
      <c r="CR3" s="18">
        <v>0</v>
      </c>
      <c r="CS3" s="18">
        <v>0</v>
      </c>
      <c r="CT3" s="18">
        <v>0</v>
      </c>
      <c r="CU3" s="18">
        <v>0</v>
      </c>
      <c r="CV3" s="18">
        <v>0</v>
      </c>
      <c r="CW3" s="18">
        <v>0</v>
      </c>
      <c r="CX3" s="18">
        <v>0</v>
      </c>
      <c r="CY3" s="18">
        <v>0</v>
      </c>
      <c r="CZ3" s="18">
        <v>0</v>
      </c>
      <c r="DA3" s="18">
        <v>0</v>
      </c>
      <c r="DB3" s="18">
        <v>0</v>
      </c>
      <c r="DC3" s="18">
        <v>0</v>
      </c>
      <c r="DD3" s="18">
        <v>0</v>
      </c>
      <c r="DE3" s="18">
        <v>0</v>
      </c>
      <c r="DF3" s="18">
        <v>0</v>
      </c>
      <c r="DG3" s="18">
        <v>0</v>
      </c>
      <c r="DH3" s="18">
        <v>0</v>
      </c>
      <c r="DI3" s="18">
        <v>0</v>
      </c>
      <c r="DJ3" s="18">
        <v>0</v>
      </c>
      <c r="DK3" s="18">
        <v>0</v>
      </c>
      <c r="DL3" s="18">
        <v>1</v>
      </c>
      <c r="DM3" s="18">
        <v>1</v>
      </c>
      <c r="DN3" s="18">
        <v>1</v>
      </c>
      <c r="DO3" s="18">
        <v>1</v>
      </c>
      <c r="DP3" s="18">
        <v>1</v>
      </c>
      <c r="DQ3" s="18">
        <v>1</v>
      </c>
      <c r="DR3" s="18">
        <v>1</v>
      </c>
      <c r="DS3" s="18">
        <v>1</v>
      </c>
      <c r="DT3" s="18">
        <v>1</v>
      </c>
      <c r="DU3" s="18">
        <v>1</v>
      </c>
      <c r="DV3" s="18">
        <v>1</v>
      </c>
      <c r="DW3" s="18">
        <v>1</v>
      </c>
      <c r="DX3" s="18">
        <v>1</v>
      </c>
      <c r="DY3" s="18">
        <v>1</v>
      </c>
      <c r="DZ3" s="18">
        <v>1</v>
      </c>
    </row>
    <row r="4" spans="1:130" ht="22.5" x14ac:dyDescent="0.4">
      <c r="C4" s="16"/>
      <c r="D4" s="42"/>
      <c r="E4" s="19" t="s">
        <v>10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1</v>
      </c>
      <c r="M4" s="18">
        <v>1</v>
      </c>
      <c r="N4" s="18">
        <v>1</v>
      </c>
      <c r="O4" s="18">
        <v>1</v>
      </c>
      <c r="P4" s="18">
        <v>1</v>
      </c>
      <c r="Q4" s="18">
        <v>1</v>
      </c>
      <c r="R4" s="18">
        <v>1</v>
      </c>
      <c r="S4" s="18">
        <v>1</v>
      </c>
      <c r="T4" s="18">
        <v>1</v>
      </c>
      <c r="U4" s="18">
        <v>1</v>
      </c>
      <c r="V4" s="18">
        <v>1</v>
      </c>
      <c r="W4" s="18">
        <v>1</v>
      </c>
      <c r="X4" s="18">
        <v>1</v>
      </c>
      <c r="Y4" s="18">
        <v>1</v>
      </c>
      <c r="Z4" s="18">
        <v>1</v>
      </c>
      <c r="AA4" s="18">
        <v>1</v>
      </c>
      <c r="AB4" s="18">
        <v>1</v>
      </c>
      <c r="AC4" s="18">
        <v>1</v>
      </c>
      <c r="AD4" s="18">
        <v>1</v>
      </c>
      <c r="AE4" s="18">
        <v>1</v>
      </c>
      <c r="AF4" s="18">
        <v>2</v>
      </c>
      <c r="AG4" s="18">
        <v>2</v>
      </c>
      <c r="AH4" s="18">
        <v>2</v>
      </c>
      <c r="AI4" s="18">
        <v>4</v>
      </c>
      <c r="AJ4" s="18">
        <v>6</v>
      </c>
      <c r="AK4" s="18">
        <v>7</v>
      </c>
      <c r="AL4" s="18">
        <v>11</v>
      </c>
      <c r="AM4" s="18">
        <v>12</v>
      </c>
      <c r="AN4" s="18">
        <v>18</v>
      </c>
      <c r="AO4" s="18">
        <v>20</v>
      </c>
      <c r="AP4" s="18">
        <v>23</v>
      </c>
      <c r="AQ4" s="18">
        <v>26</v>
      </c>
      <c r="AR4" s="18">
        <v>32</v>
      </c>
      <c r="AS4" s="18">
        <v>34</v>
      </c>
      <c r="AT4" s="18">
        <v>36</v>
      </c>
      <c r="AU4" s="18">
        <v>38</v>
      </c>
      <c r="AV4" s="18">
        <v>45</v>
      </c>
      <c r="AW4" s="18">
        <v>51</v>
      </c>
      <c r="AX4" s="18">
        <v>54</v>
      </c>
      <c r="AY4" s="18">
        <v>64</v>
      </c>
      <c r="AZ4" s="18">
        <v>65</v>
      </c>
      <c r="BA4" s="18">
        <v>78</v>
      </c>
      <c r="BB4" s="18">
        <v>79</v>
      </c>
      <c r="BC4" s="18">
        <v>83</v>
      </c>
      <c r="BD4" s="18">
        <v>83</v>
      </c>
      <c r="BE4" s="18">
        <v>84</v>
      </c>
      <c r="BF4" s="18">
        <v>84</v>
      </c>
      <c r="BG4" s="18">
        <v>84</v>
      </c>
      <c r="BH4" s="18">
        <v>84</v>
      </c>
      <c r="BI4" s="18">
        <v>84</v>
      </c>
      <c r="BJ4" s="18">
        <v>85</v>
      </c>
      <c r="BK4" s="18">
        <v>85</v>
      </c>
      <c r="BL4" s="18">
        <v>86</v>
      </c>
      <c r="BM4" s="18">
        <v>88</v>
      </c>
      <c r="BN4" s="18">
        <v>88</v>
      </c>
      <c r="BO4" s="18">
        <v>88</v>
      </c>
      <c r="BP4" s="18">
        <v>88</v>
      </c>
      <c r="BQ4" s="18">
        <v>88</v>
      </c>
      <c r="BR4" s="18">
        <v>88</v>
      </c>
      <c r="BS4" s="18">
        <v>88</v>
      </c>
      <c r="BT4" s="18">
        <v>88</v>
      </c>
      <c r="BU4" s="18">
        <v>88</v>
      </c>
      <c r="BV4" s="18">
        <v>88</v>
      </c>
      <c r="BW4" s="18">
        <v>88</v>
      </c>
      <c r="BX4" s="18">
        <v>88</v>
      </c>
      <c r="BY4" s="18">
        <v>88</v>
      </c>
      <c r="BZ4" s="18">
        <v>88</v>
      </c>
      <c r="CA4" s="18">
        <v>88</v>
      </c>
      <c r="CB4" s="18">
        <v>88</v>
      </c>
      <c r="CC4" s="18">
        <v>88</v>
      </c>
      <c r="CD4" s="18">
        <v>88</v>
      </c>
      <c r="CE4" s="18">
        <v>88</v>
      </c>
      <c r="CF4" s="18">
        <v>88</v>
      </c>
      <c r="CG4" s="18">
        <v>88</v>
      </c>
      <c r="CH4" s="18">
        <v>88</v>
      </c>
      <c r="CI4" s="18">
        <v>88</v>
      </c>
      <c r="CJ4" s="18">
        <v>88</v>
      </c>
      <c r="CK4" s="18">
        <v>88</v>
      </c>
      <c r="CL4" s="18">
        <v>88</v>
      </c>
      <c r="CM4" s="18">
        <v>88</v>
      </c>
      <c r="CN4" s="18">
        <v>88</v>
      </c>
      <c r="CO4" s="18">
        <v>88</v>
      </c>
      <c r="CP4" s="18">
        <v>88</v>
      </c>
      <c r="CQ4" s="18">
        <v>88</v>
      </c>
      <c r="CR4" s="18">
        <v>88</v>
      </c>
      <c r="CS4" s="18">
        <v>88</v>
      </c>
      <c r="CT4" s="18">
        <v>88</v>
      </c>
      <c r="CU4" s="18">
        <v>88</v>
      </c>
      <c r="CV4" s="18">
        <v>88</v>
      </c>
      <c r="CW4" s="18">
        <v>88</v>
      </c>
      <c r="CX4" s="18">
        <v>88</v>
      </c>
      <c r="CY4" s="18">
        <v>88</v>
      </c>
      <c r="CZ4" s="18">
        <v>88</v>
      </c>
      <c r="DA4" s="18">
        <v>88</v>
      </c>
      <c r="DB4" s="18">
        <v>88</v>
      </c>
      <c r="DC4" s="18">
        <v>88</v>
      </c>
      <c r="DD4" s="18">
        <v>88</v>
      </c>
      <c r="DE4" s="18">
        <v>88</v>
      </c>
      <c r="DF4" s="18">
        <v>88</v>
      </c>
      <c r="DG4" s="18">
        <v>88</v>
      </c>
      <c r="DH4" s="18">
        <v>88</v>
      </c>
      <c r="DI4" s="18">
        <v>88</v>
      </c>
      <c r="DJ4" s="18">
        <v>88</v>
      </c>
      <c r="DK4" s="18">
        <v>88</v>
      </c>
      <c r="DL4" s="18">
        <v>89</v>
      </c>
      <c r="DM4" s="18">
        <v>89</v>
      </c>
      <c r="DN4" s="18">
        <v>89</v>
      </c>
      <c r="DO4" s="18">
        <v>89</v>
      </c>
      <c r="DP4" s="18">
        <v>89</v>
      </c>
      <c r="DQ4" s="18">
        <v>89</v>
      </c>
      <c r="DR4" s="18">
        <v>89</v>
      </c>
      <c r="DS4" s="18">
        <v>89</v>
      </c>
      <c r="DT4" s="18">
        <v>89</v>
      </c>
      <c r="DU4" s="18">
        <v>89</v>
      </c>
      <c r="DV4" s="18">
        <v>89</v>
      </c>
      <c r="DW4" s="18">
        <v>89</v>
      </c>
      <c r="DX4" s="18">
        <v>89</v>
      </c>
      <c r="DY4" s="18">
        <v>89</v>
      </c>
      <c r="DZ4" s="18">
        <v>89</v>
      </c>
    </row>
    <row r="5" spans="1:130" ht="24" x14ac:dyDescent="0.4">
      <c r="A5" s="20" t="s">
        <v>11</v>
      </c>
      <c r="B5" s="18">
        <f>SUBTOTAL(9,F5:TM5)</f>
        <v>89</v>
      </c>
      <c r="C5" s="16"/>
      <c r="D5" s="42"/>
      <c r="E5" s="17" t="s">
        <v>12</v>
      </c>
      <c r="F5" s="18">
        <v>1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1</v>
      </c>
      <c r="AG5" s="18">
        <v>0</v>
      </c>
      <c r="AH5" s="18">
        <v>0</v>
      </c>
      <c r="AI5" s="18">
        <v>2</v>
      </c>
      <c r="AJ5" s="18">
        <v>2</v>
      </c>
      <c r="AK5" s="18">
        <v>1</v>
      </c>
      <c r="AL5" s="18">
        <v>4</v>
      </c>
      <c r="AM5" s="18">
        <v>1</v>
      </c>
      <c r="AN5" s="18">
        <v>6</v>
      </c>
      <c r="AO5" s="18">
        <v>2</v>
      </c>
      <c r="AP5" s="18">
        <v>3</v>
      </c>
      <c r="AQ5" s="18">
        <v>3</v>
      </c>
      <c r="AR5" s="18">
        <v>6</v>
      </c>
      <c r="AS5" s="18">
        <v>2</v>
      </c>
      <c r="AT5" s="18">
        <v>2</v>
      </c>
      <c r="AU5" s="18">
        <v>2</v>
      </c>
      <c r="AV5" s="18">
        <v>7</v>
      </c>
      <c r="AW5" s="18">
        <v>6</v>
      </c>
      <c r="AX5" s="18">
        <v>3</v>
      </c>
      <c r="AY5" s="18">
        <v>10</v>
      </c>
      <c r="AZ5" s="18">
        <v>1</v>
      </c>
      <c r="BA5" s="18">
        <v>13</v>
      </c>
      <c r="BB5" s="18">
        <v>1</v>
      </c>
      <c r="BC5" s="18">
        <v>4</v>
      </c>
      <c r="BD5" s="18">
        <v>0</v>
      </c>
      <c r="BE5" s="18">
        <v>1</v>
      </c>
      <c r="BF5" s="18">
        <v>0</v>
      </c>
      <c r="BG5" s="18">
        <v>0</v>
      </c>
      <c r="BH5" s="18">
        <v>0</v>
      </c>
      <c r="BI5" s="18">
        <v>0</v>
      </c>
      <c r="BJ5" s="18">
        <v>1</v>
      </c>
      <c r="BK5" s="18">
        <v>0</v>
      </c>
      <c r="BL5" s="18">
        <v>1</v>
      </c>
      <c r="BM5" s="18">
        <v>2</v>
      </c>
      <c r="BN5" s="18">
        <v>0</v>
      </c>
      <c r="BO5" s="18">
        <v>0</v>
      </c>
      <c r="BP5" s="18">
        <v>0</v>
      </c>
      <c r="BQ5" s="18">
        <v>0</v>
      </c>
      <c r="BR5" s="18">
        <v>0</v>
      </c>
      <c r="BS5" s="18">
        <v>0</v>
      </c>
      <c r="BT5" s="18">
        <v>0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0</v>
      </c>
      <c r="CA5" s="18">
        <v>0</v>
      </c>
      <c r="CB5" s="18">
        <v>0</v>
      </c>
      <c r="CC5" s="18">
        <v>0</v>
      </c>
      <c r="CD5" s="18">
        <v>0</v>
      </c>
      <c r="CE5" s="18">
        <v>0</v>
      </c>
      <c r="CF5" s="18">
        <v>0</v>
      </c>
      <c r="CG5" s="18">
        <v>0</v>
      </c>
      <c r="CH5" s="18">
        <v>0</v>
      </c>
      <c r="CI5" s="18">
        <v>0</v>
      </c>
      <c r="CJ5" s="18">
        <v>0</v>
      </c>
      <c r="CK5" s="18">
        <v>0</v>
      </c>
      <c r="CL5" s="18">
        <v>0</v>
      </c>
      <c r="CM5" s="18">
        <v>0</v>
      </c>
      <c r="CN5" s="18">
        <v>0</v>
      </c>
      <c r="CO5" s="18">
        <v>0</v>
      </c>
      <c r="CP5" s="18">
        <v>0</v>
      </c>
      <c r="CQ5" s="18">
        <v>0</v>
      </c>
      <c r="CR5" s="18">
        <v>0</v>
      </c>
      <c r="CS5" s="18">
        <v>0</v>
      </c>
      <c r="CT5" s="18">
        <v>0</v>
      </c>
      <c r="CU5" s="18">
        <v>0</v>
      </c>
      <c r="CV5" s="18">
        <v>0</v>
      </c>
      <c r="CW5" s="18">
        <v>0</v>
      </c>
      <c r="CX5" s="18">
        <v>0</v>
      </c>
      <c r="CY5" s="18">
        <v>0</v>
      </c>
      <c r="CZ5" s="18">
        <v>0</v>
      </c>
      <c r="DA5" s="18">
        <v>0</v>
      </c>
      <c r="DB5" s="18">
        <v>0</v>
      </c>
      <c r="DC5" s="18">
        <v>0</v>
      </c>
      <c r="DD5" s="18">
        <v>0</v>
      </c>
      <c r="DE5" s="18">
        <v>0</v>
      </c>
      <c r="DF5" s="18">
        <v>0</v>
      </c>
      <c r="DG5" s="18">
        <v>0</v>
      </c>
      <c r="DH5" s="18">
        <v>0</v>
      </c>
      <c r="DI5" s="18">
        <v>0</v>
      </c>
      <c r="DJ5" s="18">
        <v>0</v>
      </c>
      <c r="DK5" s="18">
        <v>0</v>
      </c>
      <c r="DL5" s="18">
        <v>1</v>
      </c>
      <c r="DM5" s="18">
        <v>0</v>
      </c>
      <c r="DN5" s="18">
        <v>0</v>
      </c>
      <c r="DO5" s="18">
        <v>0</v>
      </c>
      <c r="DP5" s="18">
        <v>0</v>
      </c>
      <c r="DQ5" s="18">
        <v>0</v>
      </c>
      <c r="DR5" s="18">
        <v>0</v>
      </c>
      <c r="DS5" s="18">
        <v>0</v>
      </c>
      <c r="DT5" s="18">
        <v>0</v>
      </c>
      <c r="DU5" s="18">
        <v>0</v>
      </c>
      <c r="DV5" s="18">
        <v>0</v>
      </c>
      <c r="DW5" s="18">
        <v>0</v>
      </c>
      <c r="DX5" s="18">
        <v>0</v>
      </c>
      <c r="DY5" s="18">
        <v>0</v>
      </c>
      <c r="DZ5" s="18">
        <v>0</v>
      </c>
    </row>
    <row r="6" spans="1:130" x14ac:dyDescent="0.4">
      <c r="A6" s="20" t="s">
        <v>13</v>
      </c>
      <c r="B6" s="18">
        <f>SUBTOTAL(9,F6:TM6)</f>
        <v>87</v>
      </c>
      <c r="C6" s="16"/>
      <c r="D6" s="42"/>
      <c r="E6" s="17" t="s">
        <v>14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1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</v>
      </c>
      <c r="AV6" s="18">
        <v>1</v>
      </c>
      <c r="AW6" s="18">
        <v>2</v>
      </c>
      <c r="AX6" s="18">
        <v>0</v>
      </c>
      <c r="AY6" s="18">
        <v>1</v>
      </c>
      <c r="AZ6" s="18">
        <v>5</v>
      </c>
      <c r="BA6" s="18">
        <v>1</v>
      </c>
      <c r="BB6" s="18">
        <v>1</v>
      </c>
      <c r="BC6" s="18">
        <v>0</v>
      </c>
      <c r="BD6" s="18">
        <v>1</v>
      </c>
      <c r="BE6" s="18">
        <v>1</v>
      </c>
      <c r="BF6" s="18">
        <v>2</v>
      </c>
      <c r="BG6" s="18">
        <v>10</v>
      </c>
      <c r="BH6" s="18">
        <v>8</v>
      </c>
      <c r="BI6" s="18">
        <v>3</v>
      </c>
      <c r="BJ6" s="18">
        <v>3</v>
      </c>
      <c r="BK6" s="18">
        <v>0</v>
      </c>
      <c r="BL6" s="18">
        <v>2</v>
      </c>
      <c r="BM6" s="18">
        <v>6</v>
      </c>
      <c r="BN6" s="18">
        <v>1</v>
      </c>
      <c r="BO6" s="18">
        <v>2</v>
      </c>
      <c r="BP6" s="18">
        <v>11</v>
      </c>
      <c r="BQ6" s="18">
        <v>8</v>
      </c>
      <c r="BR6" s="18">
        <v>2</v>
      </c>
      <c r="BS6" s="18">
        <v>0</v>
      </c>
      <c r="BT6" s="18">
        <v>2</v>
      </c>
      <c r="BU6" s="18">
        <v>0</v>
      </c>
      <c r="BV6" s="18">
        <v>0</v>
      </c>
      <c r="BW6" s="18">
        <v>4</v>
      </c>
      <c r="BX6" s="18">
        <v>1</v>
      </c>
      <c r="BY6" s="18">
        <v>0</v>
      </c>
      <c r="BZ6" s="18">
        <v>0</v>
      </c>
      <c r="CA6" s="18">
        <v>1</v>
      </c>
      <c r="CB6" s="18">
        <v>1</v>
      </c>
      <c r="CC6" s="18">
        <v>0</v>
      </c>
      <c r="CD6" s="18">
        <v>2</v>
      </c>
      <c r="CE6" s="18">
        <v>1</v>
      </c>
      <c r="CF6" s="18">
        <v>0</v>
      </c>
      <c r="CG6" s="18">
        <v>0</v>
      </c>
      <c r="CH6" s="18">
        <v>1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1</v>
      </c>
      <c r="CQ6" s="18">
        <v>0</v>
      </c>
      <c r="CR6" s="18">
        <v>0</v>
      </c>
      <c r="CS6" s="18">
        <v>0</v>
      </c>
      <c r="CT6" s="18">
        <v>0</v>
      </c>
      <c r="CU6" s="18">
        <v>0</v>
      </c>
      <c r="CV6" s="18">
        <v>0</v>
      </c>
      <c r="CW6" s="18">
        <v>0</v>
      </c>
      <c r="CX6" s="18">
        <v>0</v>
      </c>
      <c r="CY6" s="18">
        <v>0</v>
      </c>
      <c r="CZ6" s="18">
        <v>0</v>
      </c>
      <c r="DA6" s="18">
        <v>0</v>
      </c>
      <c r="DB6" s="18">
        <v>0</v>
      </c>
      <c r="DC6" s="18">
        <v>0</v>
      </c>
      <c r="DD6" s="18">
        <v>0</v>
      </c>
      <c r="DE6" s="18">
        <v>0</v>
      </c>
      <c r="DF6" s="18">
        <v>0</v>
      </c>
      <c r="DG6" s="18">
        <v>0</v>
      </c>
      <c r="DH6" s="18">
        <v>0</v>
      </c>
      <c r="DI6" s="18">
        <v>0</v>
      </c>
      <c r="DJ6" s="18">
        <v>0</v>
      </c>
      <c r="DK6" s="18">
        <v>0</v>
      </c>
      <c r="DL6" s="18">
        <v>0</v>
      </c>
      <c r="DM6" s="18">
        <v>0</v>
      </c>
      <c r="DN6" s="18">
        <v>0</v>
      </c>
      <c r="DO6" s="18">
        <v>0</v>
      </c>
      <c r="DP6" s="18">
        <v>0</v>
      </c>
      <c r="DQ6" s="18">
        <v>0</v>
      </c>
      <c r="DR6" s="18">
        <v>0</v>
      </c>
      <c r="DS6" s="18">
        <v>0</v>
      </c>
      <c r="DT6" s="18">
        <v>0</v>
      </c>
      <c r="DU6" s="18">
        <v>0</v>
      </c>
      <c r="DV6" s="18">
        <v>0</v>
      </c>
      <c r="DW6" s="18">
        <v>0</v>
      </c>
      <c r="DX6" s="18">
        <v>0</v>
      </c>
      <c r="DY6" s="18">
        <v>0</v>
      </c>
      <c r="DZ6" s="18">
        <v>0</v>
      </c>
    </row>
    <row r="7" spans="1:130" x14ac:dyDescent="0.4">
      <c r="A7" s="20" t="s">
        <v>15</v>
      </c>
      <c r="B7" s="18">
        <f>SUBTOTAL(9,F7:TM7)</f>
        <v>1</v>
      </c>
      <c r="C7" s="16"/>
      <c r="D7" s="42"/>
      <c r="E7" s="17" t="s">
        <v>16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  <c r="BA7" s="18">
        <v>0</v>
      </c>
      <c r="BB7" s="18">
        <v>0</v>
      </c>
      <c r="BC7" s="18">
        <v>0</v>
      </c>
      <c r="BD7" s="18">
        <v>0</v>
      </c>
      <c r="BE7" s="18">
        <v>0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v>0</v>
      </c>
      <c r="BL7" s="18">
        <v>0</v>
      </c>
      <c r="BM7" s="18">
        <v>0</v>
      </c>
      <c r="BN7" s="18">
        <v>0</v>
      </c>
      <c r="BO7" s="18">
        <v>0</v>
      </c>
      <c r="BP7" s="18">
        <v>0</v>
      </c>
      <c r="BQ7" s="18">
        <v>0</v>
      </c>
      <c r="BR7" s="18">
        <v>0</v>
      </c>
      <c r="BS7" s="18">
        <v>0</v>
      </c>
      <c r="BT7" s="18">
        <v>0</v>
      </c>
      <c r="BU7" s="18">
        <v>0</v>
      </c>
      <c r="BV7" s="18">
        <v>0</v>
      </c>
      <c r="BW7" s="18">
        <v>0</v>
      </c>
      <c r="BX7" s="18">
        <v>1</v>
      </c>
      <c r="BY7" s="18">
        <v>0</v>
      </c>
      <c r="BZ7" s="18">
        <v>0</v>
      </c>
      <c r="CA7" s="18">
        <v>0</v>
      </c>
      <c r="CB7" s="18">
        <v>0</v>
      </c>
      <c r="CC7" s="18">
        <v>0</v>
      </c>
      <c r="CD7" s="18">
        <v>0</v>
      </c>
      <c r="CE7" s="18">
        <v>0</v>
      </c>
      <c r="CF7" s="18">
        <v>0</v>
      </c>
      <c r="CG7" s="18">
        <v>0</v>
      </c>
      <c r="CH7" s="18">
        <v>0</v>
      </c>
      <c r="CI7" s="18">
        <v>0</v>
      </c>
      <c r="CJ7" s="18">
        <v>0</v>
      </c>
      <c r="CK7" s="18">
        <v>0</v>
      </c>
      <c r="CL7" s="18">
        <v>0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18">
        <v>0</v>
      </c>
      <c r="CS7" s="18">
        <v>0</v>
      </c>
      <c r="CT7" s="18">
        <v>0</v>
      </c>
      <c r="CU7" s="18">
        <v>0</v>
      </c>
      <c r="CV7" s="18">
        <v>0</v>
      </c>
      <c r="CW7" s="18">
        <v>0</v>
      </c>
      <c r="CX7" s="18">
        <v>0</v>
      </c>
      <c r="CY7" s="18">
        <v>0</v>
      </c>
      <c r="CZ7" s="18">
        <v>0</v>
      </c>
      <c r="DA7" s="18">
        <v>0</v>
      </c>
      <c r="DB7" s="18">
        <v>0</v>
      </c>
      <c r="DC7" s="18">
        <v>0</v>
      </c>
      <c r="DD7" s="18">
        <v>0</v>
      </c>
      <c r="DE7" s="18">
        <v>0</v>
      </c>
      <c r="DF7" s="18">
        <v>0</v>
      </c>
      <c r="DG7" s="18">
        <v>0</v>
      </c>
      <c r="DH7" s="18">
        <v>0</v>
      </c>
      <c r="DI7" s="18">
        <v>0</v>
      </c>
      <c r="DJ7" s="18">
        <v>0</v>
      </c>
      <c r="DK7" s="18">
        <v>0</v>
      </c>
      <c r="DL7" s="18">
        <v>0</v>
      </c>
      <c r="DM7" s="18">
        <v>0</v>
      </c>
      <c r="DN7" s="18">
        <v>0</v>
      </c>
      <c r="DO7" s="18">
        <v>0</v>
      </c>
      <c r="DP7" s="18">
        <v>0</v>
      </c>
      <c r="DQ7" s="18">
        <v>0</v>
      </c>
      <c r="DR7" s="18">
        <v>0</v>
      </c>
      <c r="DS7" s="18">
        <v>0</v>
      </c>
      <c r="DT7" s="18">
        <v>0</v>
      </c>
      <c r="DU7" s="18">
        <v>0</v>
      </c>
      <c r="DV7" s="18">
        <v>0</v>
      </c>
      <c r="DW7" s="18">
        <v>0</v>
      </c>
      <c r="DX7" s="18">
        <v>0</v>
      </c>
      <c r="DY7" s="18">
        <v>0</v>
      </c>
      <c r="DZ7" s="18">
        <v>0</v>
      </c>
    </row>
    <row r="8" spans="1:130" x14ac:dyDescent="0.4">
      <c r="BG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</row>
    <row r="9" spans="1:130" ht="24" x14ac:dyDescent="0.4">
      <c r="B9" s="16"/>
      <c r="C9" s="16"/>
      <c r="D9" s="42" t="s">
        <v>17</v>
      </c>
      <c r="E9" s="17" t="s">
        <v>18</v>
      </c>
      <c r="F9" s="18">
        <v>1</v>
      </c>
      <c r="G9" s="18">
        <v>1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>
        <v>0</v>
      </c>
      <c r="BM9" s="18">
        <v>0</v>
      </c>
      <c r="BN9" s="18">
        <v>0</v>
      </c>
      <c r="BO9" s="18">
        <v>0</v>
      </c>
      <c r="BP9" s="18">
        <v>0</v>
      </c>
      <c r="BQ9" s="18">
        <v>0</v>
      </c>
      <c r="BR9" s="18">
        <v>0</v>
      </c>
      <c r="BS9" s="18">
        <v>0</v>
      </c>
      <c r="BT9" s="18">
        <v>0</v>
      </c>
      <c r="BU9" s="18">
        <v>0</v>
      </c>
      <c r="BV9" s="18">
        <v>0</v>
      </c>
      <c r="BW9" s="18">
        <v>0</v>
      </c>
      <c r="BX9" s="18">
        <v>0</v>
      </c>
      <c r="BY9" s="18">
        <v>0</v>
      </c>
      <c r="BZ9" s="18">
        <v>0</v>
      </c>
      <c r="CA9" s="18">
        <v>0</v>
      </c>
      <c r="CB9" s="18">
        <v>0</v>
      </c>
      <c r="CC9" s="18">
        <v>0</v>
      </c>
      <c r="CD9" s="18">
        <v>0</v>
      </c>
      <c r="CE9" s="18">
        <v>0</v>
      </c>
      <c r="CF9" s="18">
        <v>0</v>
      </c>
      <c r="CG9" s="18">
        <v>0</v>
      </c>
      <c r="CH9" s="18">
        <v>0</v>
      </c>
      <c r="CI9" s="18">
        <v>0</v>
      </c>
      <c r="CJ9" s="18">
        <v>0</v>
      </c>
      <c r="CK9" s="18">
        <v>0</v>
      </c>
      <c r="CL9" s="18">
        <v>0</v>
      </c>
      <c r="CM9" s="18">
        <v>0</v>
      </c>
      <c r="CN9" s="18">
        <v>0</v>
      </c>
      <c r="CO9" s="18">
        <v>0</v>
      </c>
      <c r="CP9" s="18">
        <v>0</v>
      </c>
      <c r="CQ9" s="18">
        <v>0</v>
      </c>
      <c r="CR9" s="18">
        <v>0</v>
      </c>
      <c r="CS9" s="18">
        <v>0</v>
      </c>
      <c r="CT9" s="18">
        <v>0</v>
      </c>
      <c r="CU9" s="18">
        <v>0</v>
      </c>
      <c r="CV9" s="18">
        <v>0</v>
      </c>
      <c r="CW9" s="18">
        <v>0</v>
      </c>
      <c r="CX9" s="18">
        <v>2</v>
      </c>
      <c r="CY9" s="18">
        <v>2</v>
      </c>
      <c r="CZ9" s="18">
        <v>2</v>
      </c>
      <c r="DA9" s="18">
        <v>2</v>
      </c>
      <c r="DB9" s="18">
        <v>2</v>
      </c>
      <c r="DC9" s="18">
        <v>2</v>
      </c>
      <c r="DD9" s="18">
        <v>2</v>
      </c>
      <c r="DE9" s="18">
        <v>2</v>
      </c>
      <c r="DF9" s="18">
        <v>2</v>
      </c>
      <c r="DG9" s="18">
        <v>0</v>
      </c>
      <c r="DH9" s="18">
        <v>0</v>
      </c>
      <c r="DI9" s="18">
        <v>5</v>
      </c>
      <c r="DJ9" s="18">
        <v>5</v>
      </c>
      <c r="DK9" s="18">
        <v>5</v>
      </c>
      <c r="DL9" s="18">
        <v>5</v>
      </c>
      <c r="DM9" s="18">
        <v>5</v>
      </c>
      <c r="DN9" s="18">
        <v>5</v>
      </c>
      <c r="DO9" s="18">
        <v>5</v>
      </c>
      <c r="DP9" s="18">
        <v>5</v>
      </c>
      <c r="DQ9" s="18">
        <v>5</v>
      </c>
      <c r="DR9" s="18">
        <v>5</v>
      </c>
      <c r="DS9" s="18">
        <v>5</v>
      </c>
      <c r="DT9" s="18">
        <v>5</v>
      </c>
      <c r="DU9" s="18">
        <v>5</v>
      </c>
      <c r="DV9" s="18">
        <v>5</v>
      </c>
      <c r="DW9" s="18">
        <v>5</v>
      </c>
      <c r="DX9" s="18">
        <v>5</v>
      </c>
      <c r="DY9" s="18">
        <v>5</v>
      </c>
      <c r="DZ9" s="18">
        <v>5</v>
      </c>
    </row>
    <row r="10" spans="1:130" ht="22.5" x14ac:dyDescent="0.4">
      <c r="C10" s="16"/>
      <c r="D10" s="42"/>
      <c r="E10" s="19" t="s">
        <v>19</v>
      </c>
      <c r="F10" s="18">
        <v>1</v>
      </c>
      <c r="G10" s="18">
        <v>1</v>
      </c>
      <c r="H10" s="18">
        <v>1</v>
      </c>
      <c r="I10" s="18">
        <v>1</v>
      </c>
      <c r="J10" s="18">
        <v>1</v>
      </c>
      <c r="K10" s="18">
        <v>1</v>
      </c>
      <c r="L10" s="18">
        <v>1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18">
        <v>1</v>
      </c>
      <c r="T10" s="18">
        <v>1</v>
      </c>
      <c r="U10" s="18">
        <v>1</v>
      </c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8">
        <v>1</v>
      </c>
      <c r="AB10" s="18">
        <v>1</v>
      </c>
      <c r="AC10" s="18">
        <v>1</v>
      </c>
      <c r="AD10" s="18">
        <v>1</v>
      </c>
      <c r="AE10" s="18">
        <v>1</v>
      </c>
      <c r="AF10" s="18">
        <v>1</v>
      </c>
      <c r="AG10" s="18">
        <v>1</v>
      </c>
      <c r="AH10" s="18">
        <v>1</v>
      </c>
      <c r="AI10" s="18">
        <v>1</v>
      </c>
      <c r="AJ10" s="18">
        <v>1</v>
      </c>
      <c r="AK10" s="18">
        <v>1</v>
      </c>
      <c r="AL10" s="18">
        <v>1</v>
      </c>
      <c r="AM10" s="18">
        <v>1</v>
      </c>
      <c r="AN10" s="18">
        <v>1</v>
      </c>
      <c r="AO10" s="18">
        <v>1</v>
      </c>
      <c r="AP10" s="18">
        <v>1</v>
      </c>
      <c r="AQ10" s="18">
        <v>1</v>
      </c>
      <c r="AR10" s="18">
        <v>1</v>
      </c>
      <c r="AS10" s="18">
        <v>1</v>
      </c>
      <c r="AT10" s="18">
        <v>1</v>
      </c>
      <c r="AU10" s="18">
        <v>1</v>
      </c>
      <c r="AV10" s="18">
        <v>1</v>
      </c>
      <c r="AW10" s="18">
        <v>1</v>
      </c>
      <c r="AX10" s="18">
        <v>1</v>
      </c>
      <c r="AY10" s="18">
        <v>1</v>
      </c>
      <c r="AZ10" s="18">
        <v>1</v>
      </c>
      <c r="BA10" s="18">
        <v>1</v>
      </c>
      <c r="BB10" s="18">
        <v>1</v>
      </c>
      <c r="BC10" s="18">
        <v>1</v>
      </c>
      <c r="BD10" s="18">
        <v>1</v>
      </c>
      <c r="BE10" s="18">
        <v>1</v>
      </c>
      <c r="BF10" s="18">
        <v>1</v>
      </c>
      <c r="BG10" s="18">
        <v>1</v>
      </c>
      <c r="BH10" s="18">
        <v>1</v>
      </c>
      <c r="BI10" s="18">
        <v>1</v>
      </c>
      <c r="BJ10" s="18">
        <v>1</v>
      </c>
      <c r="BK10" s="18">
        <v>1</v>
      </c>
      <c r="BL10" s="18">
        <v>1</v>
      </c>
      <c r="BM10" s="18">
        <v>1</v>
      </c>
      <c r="BN10" s="18">
        <v>1</v>
      </c>
      <c r="BO10" s="18">
        <v>1</v>
      </c>
      <c r="BP10" s="18">
        <v>1</v>
      </c>
      <c r="BQ10" s="18">
        <v>1</v>
      </c>
      <c r="BR10" s="18">
        <v>1</v>
      </c>
      <c r="BS10" s="18">
        <v>1</v>
      </c>
      <c r="BT10" s="18">
        <v>1</v>
      </c>
      <c r="BU10" s="18">
        <v>1</v>
      </c>
      <c r="BV10" s="18">
        <v>1</v>
      </c>
      <c r="BW10" s="18">
        <v>1</v>
      </c>
      <c r="BX10" s="18">
        <v>1</v>
      </c>
      <c r="BY10" s="18">
        <v>1</v>
      </c>
      <c r="BZ10" s="18">
        <v>1</v>
      </c>
      <c r="CA10" s="18">
        <v>1</v>
      </c>
      <c r="CB10" s="18">
        <v>1</v>
      </c>
      <c r="CC10" s="18">
        <v>1</v>
      </c>
      <c r="CD10" s="18">
        <v>1</v>
      </c>
      <c r="CE10" s="18">
        <v>1</v>
      </c>
      <c r="CF10" s="18">
        <v>1</v>
      </c>
      <c r="CG10" s="18">
        <v>1</v>
      </c>
      <c r="CH10" s="18">
        <v>1</v>
      </c>
      <c r="CI10" s="18">
        <v>1</v>
      </c>
      <c r="CJ10" s="18">
        <v>1</v>
      </c>
      <c r="CK10" s="18">
        <v>1</v>
      </c>
      <c r="CL10" s="18">
        <v>1</v>
      </c>
      <c r="CM10" s="18">
        <v>1</v>
      </c>
      <c r="CN10" s="18">
        <v>1</v>
      </c>
      <c r="CO10" s="18">
        <v>1</v>
      </c>
      <c r="CP10" s="18">
        <v>1</v>
      </c>
      <c r="CQ10" s="18">
        <v>1</v>
      </c>
      <c r="CR10" s="18">
        <v>1</v>
      </c>
      <c r="CS10" s="18">
        <v>1</v>
      </c>
      <c r="CT10" s="18">
        <v>1</v>
      </c>
      <c r="CU10" s="18">
        <v>1</v>
      </c>
      <c r="CV10" s="18">
        <v>1</v>
      </c>
      <c r="CW10" s="18">
        <v>1</v>
      </c>
      <c r="CX10" s="18">
        <v>3</v>
      </c>
      <c r="CY10" s="18">
        <v>3</v>
      </c>
      <c r="CZ10" s="18">
        <v>3</v>
      </c>
      <c r="DA10" s="18">
        <v>3</v>
      </c>
      <c r="DB10" s="18">
        <v>3</v>
      </c>
      <c r="DC10" s="18">
        <v>3</v>
      </c>
      <c r="DD10" s="18">
        <v>3</v>
      </c>
      <c r="DE10" s="18">
        <v>3</v>
      </c>
      <c r="DF10" s="18">
        <v>3</v>
      </c>
      <c r="DG10" s="18">
        <v>3</v>
      </c>
      <c r="DH10" s="18">
        <v>3</v>
      </c>
      <c r="DI10" s="18">
        <v>8</v>
      </c>
      <c r="DJ10" s="18">
        <v>8</v>
      </c>
      <c r="DK10" s="18">
        <v>8</v>
      </c>
      <c r="DL10" s="18">
        <v>8</v>
      </c>
      <c r="DM10" s="18">
        <v>8</v>
      </c>
      <c r="DN10" s="18">
        <v>8</v>
      </c>
      <c r="DO10" s="18">
        <v>8</v>
      </c>
      <c r="DP10" s="18">
        <v>8</v>
      </c>
      <c r="DQ10" s="18">
        <v>8</v>
      </c>
      <c r="DR10" s="18">
        <v>8</v>
      </c>
      <c r="DS10" s="18">
        <v>8</v>
      </c>
      <c r="DT10" s="18">
        <v>8</v>
      </c>
      <c r="DU10" s="18">
        <v>8</v>
      </c>
      <c r="DV10" s="18">
        <v>8</v>
      </c>
      <c r="DW10" s="18">
        <v>8</v>
      </c>
      <c r="DX10" s="18">
        <v>8</v>
      </c>
      <c r="DY10" s="18">
        <v>8</v>
      </c>
      <c r="DZ10" s="18">
        <v>8</v>
      </c>
    </row>
    <row r="11" spans="1:130" ht="24" x14ac:dyDescent="0.4">
      <c r="A11" s="20" t="s">
        <v>11</v>
      </c>
      <c r="B11" s="18">
        <f>SUBTOTAL(9,F11:TM11)</f>
        <v>7</v>
      </c>
      <c r="C11" s="16"/>
      <c r="D11" s="42"/>
      <c r="E11" s="17" t="s">
        <v>20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>
        <v>0</v>
      </c>
      <c r="BM11" s="18">
        <v>0</v>
      </c>
      <c r="BN11" s="18">
        <v>0</v>
      </c>
      <c r="BO11" s="18">
        <v>0</v>
      </c>
      <c r="BP11" s="18">
        <v>0</v>
      </c>
      <c r="BQ11" s="18">
        <v>0</v>
      </c>
      <c r="BR11" s="18">
        <v>0</v>
      </c>
      <c r="BS11" s="18">
        <v>0</v>
      </c>
      <c r="BT11" s="18">
        <v>0</v>
      </c>
      <c r="BU11" s="18">
        <v>0</v>
      </c>
      <c r="BV11" s="18">
        <v>0</v>
      </c>
      <c r="BW11" s="18">
        <v>0</v>
      </c>
      <c r="BX11" s="18">
        <v>0</v>
      </c>
      <c r="BY11" s="18">
        <v>0</v>
      </c>
      <c r="BZ11" s="18">
        <v>0</v>
      </c>
      <c r="CA11" s="18">
        <v>0</v>
      </c>
      <c r="CB11" s="18">
        <v>0</v>
      </c>
      <c r="CC11" s="18">
        <v>0</v>
      </c>
      <c r="CD11" s="18">
        <v>0</v>
      </c>
      <c r="CE11" s="18">
        <v>0</v>
      </c>
      <c r="CF11" s="18">
        <v>0</v>
      </c>
      <c r="CG11" s="18">
        <v>0</v>
      </c>
      <c r="CH11" s="18">
        <v>0</v>
      </c>
      <c r="CI11" s="18">
        <v>0</v>
      </c>
      <c r="CJ11" s="18">
        <v>0</v>
      </c>
      <c r="CK11" s="18">
        <v>0</v>
      </c>
      <c r="CL11" s="18">
        <v>0</v>
      </c>
      <c r="CM11" s="18">
        <v>0</v>
      </c>
      <c r="CN11" s="18">
        <v>0</v>
      </c>
      <c r="CO11" s="18">
        <v>0</v>
      </c>
      <c r="CP11" s="18">
        <v>0</v>
      </c>
      <c r="CQ11" s="18">
        <v>0</v>
      </c>
      <c r="CR11" s="18">
        <v>0</v>
      </c>
      <c r="CS11" s="18">
        <v>0</v>
      </c>
      <c r="CT11" s="18">
        <v>0</v>
      </c>
      <c r="CU11" s="18">
        <v>0</v>
      </c>
      <c r="CV11" s="18">
        <v>0</v>
      </c>
      <c r="CW11" s="18">
        <v>0</v>
      </c>
      <c r="CX11" s="18">
        <v>2</v>
      </c>
      <c r="CY11" s="18">
        <v>0</v>
      </c>
      <c r="CZ11" s="18">
        <v>0</v>
      </c>
      <c r="DA11" s="18">
        <v>0</v>
      </c>
      <c r="DB11" s="18">
        <v>0</v>
      </c>
      <c r="DC11" s="18">
        <v>0</v>
      </c>
      <c r="DD11" s="18">
        <v>0</v>
      </c>
      <c r="DE11" s="18">
        <v>0</v>
      </c>
      <c r="DF11" s="18">
        <v>0</v>
      </c>
      <c r="DG11" s="18">
        <v>0</v>
      </c>
      <c r="DH11" s="18">
        <v>0</v>
      </c>
      <c r="DI11" s="18">
        <v>5</v>
      </c>
      <c r="DJ11" s="18">
        <v>0</v>
      </c>
      <c r="DK11" s="18">
        <v>0</v>
      </c>
      <c r="DL11" s="18">
        <v>0</v>
      </c>
      <c r="DM11" s="18">
        <v>0</v>
      </c>
      <c r="DN11" s="18">
        <v>0</v>
      </c>
      <c r="DO11" s="18">
        <v>0</v>
      </c>
      <c r="DP11" s="18">
        <v>0</v>
      </c>
      <c r="DQ11" s="18">
        <v>0</v>
      </c>
      <c r="DR11" s="18">
        <v>0</v>
      </c>
      <c r="DS11" s="18">
        <v>0</v>
      </c>
      <c r="DT11" s="18">
        <v>0</v>
      </c>
      <c r="DU11" s="18">
        <v>0</v>
      </c>
      <c r="DV11" s="18">
        <v>0</v>
      </c>
      <c r="DW11" s="18">
        <v>0</v>
      </c>
      <c r="DX11" s="18">
        <v>0</v>
      </c>
      <c r="DY11" s="18">
        <v>0</v>
      </c>
      <c r="DZ11" s="18">
        <v>0</v>
      </c>
    </row>
    <row r="12" spans="1:130" x14ac:dyDescent="0.4">
      <c r="A12" s="20" t="s">
        <v>13</v>
      </c>
      <c r="B12" s="18">
        <f>SUBTOTAL(9,F12:TM12)</f>
        <v>3</v>
      </c>
      <c r="C12" s="16"/>
      <c r="D12" s="42"/>
      <c r="E12" s="17" t="s">
        <v>14</v>
      </c>
      <c r="F12" s="18">
        <v>0</v>
      </c>
      <c r="G12" s="18">
        <v>0</v>
      </c>
      <c r="H12" s="18">
        <v>1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18">
        <v>0</v>
      </c>
      <c r="AW12" s="18">
        <v>0</v>
      </c>
      <c r="AX12" s="18">
        <v>0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0</v>
      </c>
      <c r="BG12" s="18">
        <v>0</v>
      </c>
      <c r="BH12" s="18">
        <v>0</v>
      </c>
      <c r="BI12" s="18">
        <v>0</v>
      </c>
      <c r="BJ12" s="18">
        <v>0</v>
      </c>
      <c r="BK12" s="18">
        <v>0</v>
      </c>
      <c r="BL12" s="18">
        <v>0</v>
      </c>
      <c r="BM12" s="18">
        <v>0</v>
      </c>
      <c r="BN12" s="18">
        <v>0</v>
      </c>
      <c r="BO12" s="18">
        <v>0</v>
      </c>
      <c r="BP12" s="18">
        <v>0</v>
      </c>
      <c r="BQ12" s="18">
        <v>0</v>
      </c>
      <c r="BR12" s="18">
        <v>0</v>
      </c>
      <c r="BS12" s="18">
        <v>0</v>
      </c>
      <c r="BT12" s="18">
        <v>0</v>
      </c>
      <c r="BU12" s="18">
        <v>0</v>
      </c>
      <c r="BV12" s="18">
        <v>0</v>
      </c>
      <c r="BW12" s="18">
        <v>0</v>
      </c>
      <c r="BX12" s="18">
        <v>0</v>
      </c>
      <c r="BY12" s="18">
        <v>0</v>
      </c>
      <c r="BZ12" s="18">
        <v>0</v>
      </c>
      <c r="CA12" s="18">
        <v>0</v>
      </c>
      <c r="CB12" s="18">
        <v>0</v>
      </c>
      <c r="CC12" s="18">
        <v>0</v>
      </c>
      <c r="CD12" s="18">
        <v>0</v>
      </c>
      <c r="CE12" s="18">
        <v>0</v>
      </c>
      <c r="CF12" s="18">
        <v>0</v>
      </c>
      <c r="CG12" s="18">
        <v>0</v>
      </c>
      <c r="CH12" s="18">
        <v>0</v>
      </c>
      <c r="CI12" s="18">
        <v>0</v>
      </c>
      <c r="CJ12" s="18">
        <v>0</v>
      </c>
      <c r="CK12" s="18">
        <v>0</v>
      </c>
      <c r="CL12" s="18">
        <v>0</v>
      </c>
      <c r="CM12" s="18">
        <v>0</v>
      </c>
      <c r="CN12" s="18">
        <v>0</v>
      </c>
      <c r="CO12" s="18">
        <v>0</v>
      </c>
      <c r="CP12" s="18">
        <v>0</v>
      </c>
      <c r="CQ12" s="18">
        <v>0</v>
      </c>
      <c r="CR12" s="18">
        <v>0</v>
      </c>
      <c r="CS12" s="18">
        <v>0</v>
      </c>
      <c r="CT12" s="18">
        <v>0</v>
      </c>
      <c r="CU12" s="18">
        <v>0</v>
      </c>
      <c r="CV12" s="18">
        <v>0</v>
      </c>
      <c r="CW12" s="18">
        <v>0</v>
      </c>
      <c r="CX12" s="18">
        <v>0</v>
      </c>
      <c r="CY12" s="18">
        <v>0</v>
      </c>
      <c r="CZ12" s="18">
        <v>0</v>
      </c>
      <c r="DA12" s="18">
        <v>0</v>
      </c>
      <c r="DB12" s="18">
        <v>0</v>
      </c>
      <c r="DC12" s="18">
        <v>0</v>
      </c>
      <c r="DD12" s="18">
        <v>0</v>
      </c>
      <c r="DE12" s="18">
        <v>0</v>
      </c>
      <c r="DF12" s="18">
        <v>0</v>
      </c>
      <c r="DG12" s="18">
        <v>2</v>
      </c>
      <c r="DH12" s="18">
        <v>0</v>
      </c>
      <c r="DI12" s="18">
        <v>0</v>
      </c>
      <c r="DJ12" s="18">
        <v>0</v>
      </c>
      <c r="DK12" s="18">
        <v>0</v>
      </c>
      <c r="DL12" s="18">
        <v>0</v>
      </c>
      <c r="DM12" s="18">
        <v>0</v>
      </c>
      <c r="DN12" s="18">
        <v>0</v>
      </c>
      <c r="DO12" s="18">
        <v>0</v>
      </c>
      <c r="DP12" s="18">
        <v>0</v>
      </c>
      <c r="DQ12" s="18">
        <v>0</v>
      </c>
      <c r="DR12" s="18">
        <v>0</v>
      </c>
      <c r="DS12" s="18">
        <v>0</v>
      </c>
      <c r="DT12" s="18">
        <v>0</v>
      </c>
      <c r="DU12" s="18">
        <v>0</v>
      </c>
      <c r="DV12" s="18">
        <v>0</v>
      </c>
      <c r="DW12" s="18">
        <v>0</v>
      </c>
      <c r="DX12" s="18">
        <v>0</v>
      </c>
      <c r="DY12" s="18">
        <v>0</v>
      </c>
      <c r="DZ12" s="18">
        <v>0</v>
      </c>
    </row>
    <row r="13" spans="1:130" x14ac:dyDescent="0.4">
      <c r="A13" s="20" t="s">
        <v>15</v>
      </c>
      <c r="B13" s="18">
        <f>SUBTOTAL(9,F13:TM13)</f>
        <v>0</v>
      </c>
      <c r="C13" s="16"/>
      <c r="D13" s="42"/>
      <c r="E13" s="17" t="s">
        <v>16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>
        <v>0</v>
      </c>
      <c r="BM13" s="18">
        <v>0</v>
      </c>
      <c r="BN13" s="18">
        <v>0</v>
      </c>
      <c r="BO13" s="18">
        <v>0</v>
      </c>
      <c r="BP13" s="18">
        <v>0</v>
      </c>
      <c r="BQ13" s="18">
        <v>0</v>
      </c>
      <c r="BR13" s="18">
        <v>0</v>
      </c>
      <c r="BS13" s="18">
        <v>0</v>
      </c>
      <c r="BT13" s="18">
        <v>0</v>
      </c>
      <c r="BU13" s="18">
        <v>0</v>
      </c>
      <c r="BV13" s="18">
        <v>0</v>
      </c>
      <c r="BW13" s="18">
        <v>0</v>
      </c>
      <c r="BX13" s="18">
        <v>0</v>
      </c>
      <c r="BY13" s="18">
        <v>0</v>
      </c>
      <c r="BZ13" s="18">
        <v>0</v>
      </c>
      <c r="CA13" s="18">
        <v>0</v>
      </c>
      <c r="CB13" s="18">
        <v>0</v>
      </c>
      <c r="CC13" s="18">
        <v>0</v>
      </c>
      <c r="CD13" s="18">
        <v>0</v>
      </c>
      <c r="CE13" s="18">
        <v>0</v>
      </c>
      <c r="CF13" s="18">
        <v>0</v>
      </c>
      <c r="CG13" s="18">
        <v>0</v>
      </c>
      <c r="CH13" s="18">
        <v>0</v>
      </c>
      <c r="CI13" s="18">
        <v>0</v>
      </c>
      <c r="CJ13" s="18">
        <v>0</v>
      </c>
      <c r="CK13" s="18">
        <v>0</v>
      </c>
      <c r="CL13" s="18">
        <v>0</v>
      </c>
      <c r="CM13" s="18">
        <v>0</v>
      </c>
      <c r="CN13" s="18">
        <v>0</v>
      </c>
      <c r="CO13" s="18">
        <v>0</v>
      </c>
      <c r="CP13" s="18">
        <v>0</v>
      </c>
      <c r="CQ13" s="18">
        <v>0</v>
      </c>
      <c r="CR13" s="18">
        <v>0</v>
      </c>
      <c r="CS13" s="18">
        <v>0</v>
      </c>
      <c r="CT13" s="18">
        <v>0</v>
      </c>
      <c r="CU13" s="18">
        <v>0</v>
      </c>
      <c r="CV13" s="18">
        <v>0</v>
      </c>
      <c r="CW13" s="18">
        <v>0</v>
      </c>
      <c r="CX13" s="18">
        <v>0</v>
      </c>
      <c r="CY13" s="18">
        <v>0</v>
      </c>
      <c r="CZ13" s="18">
        <v>0</v>
      </c>
      <c r="DA13" s="18">
        <v>0</v>
      </c>
      <c r="DB13" s="18">
        <v>0</v>
      </c>
      <c r="DC13" s="18">
        <v>0</v>
      </c>
      <c r="DD13" s="18">
        <v>0</v>
      </c>
      <c r="DE13" s="18">
        <v>0</v>
      </c>
      <c r="DF13" s="18">
        <v>0</v>
      </c>
      <c r="DG13" s="18">
        <v>0</v>
      </c>
      <c r="DH13" s="18">
        <v>0</v>
      </c>
      <c r="DI13" s="18">
        <v>0</v>
      </c>
      <c r="DJ13" s="18">
        <v>0</v>
      </c>
      <c r="DK13" s="18">
        <v>0</v>
      </c>
      <c r="DL13" s="18">
        <v>0</v>
      </c>
      <c r="DM13" s="18">
        <v>0</v>
      </c>
      <c r="DN13" s="18">
        <v>0</v>
      </c>
      <c r="DO13" s="18">
        <v>0</v>
      </c>
      <c r="DP13" s="18">
        <v>0</v>
      </c>
      <c r="DQ13" s="18">
        <v>0</v>
      </c>
      <c r="DR13" s="18">
        <v>0</v>
      </c>
      <c r="DS13" s="18">
        <v>0</v>
      </c>
      <c r="DT13" s="18">
        <v>0</v>
      </c>
      <c r="DU13" s="18">
        <v>0</v>
      </c>
      <c r="DV13" s="18">
        <v>0</v>
      </c>
      <c r="DW13" s="18">
        <v>0</v>
      </c>
      <c r="DX13" s="18">
        <v>0</v>
      </c>
      <c r="DY13" s="18">
        <v>0</v>
      </c>
      <c r="DZ13" s="18">
        <v>0</v>
      </c>
    </row>
    <row r="17" ht="185.25" customHeight="1" x14ac:dyDescent="0.4"/>
  </sheetData>
  <mergeCells count="3">
    <mergeCell ref="CW1:DB1"/>
    <mergeCell ref="D3:D7"/>
    <mergeCell ref="D9:D13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66"/>
  <sheetViews>
    <sheetView showGridLines="0" view="pageBreakPreview" zoomScale="85" zoomScaleNormal="85" zoomScaleSheetLayoutView="85" workbookViewId="0">
      <selection activeCell="D83" sqref="D83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0" x14ac:dyDescent="0.4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20" ht="24" x14ac:dyDescent="0.4">
      <c r="A2" s="22">
        <v>43845</v>
      </c>
      <c r="B2">
        <v>0</v>
      </c>
      <c r="C2">
        <v>0</v>
      </c>
      <c r="D2">
        <v>0</v>
      </c>
      <c r="E2">
        <v>0</v>
      </c>
      <c r="F2" s="23"/>
      <c r="G2" s="24"/>
      <c r="H2" s="24"/>
      <c r="I2" s="24"/>
      <c r="J2" s="24"/>
      <c r="K2" s="24"/>
      <c r="L2" s="24"/>
      <c r="M2" s="24"/>
      <c r="Q2" s="43">
        <f ca="1">TODAY()</f>
        <v>44001</v>
      </c>
      <c r="R2" s="43"/>
    </row>
    <row r="3" spans="1:20" ht="24" x14ac:dyDescent="0.4">
      <c r="A3" s="22">
        <v>43846</v>
      </c>
      <c r="B3">
        <v>0</v>
      </c>
      <c r="C3">
        <v>0</v>
      </c>
      <c r="D3">
        <v>0</v>
      </c>
      <c r="E3">
        <v>0</v>
      </c>
      <c r="F3" s="23"/>
      <c r="G3" s="24"/>
      <c r="H3" s="24"/>
      <c r="I3" s="24"/>
      <c r="J3" s="24"/>
      <c r="K3" s="24"/>
      <c r="L3" s="24"/>
      <c r="M3" s="24"/>
      <c r="T3" t="s">
        <v>26</v>
      </c>
    </row>
    <row r="4" spans="1:20" x14ac:dyDescent="0.4">
      <c r="A4" s="22">
        <v>43847</v>
      </c>
      <c r="B4">
        <v>0</v>
      </c>
      <c r="C4">
        <v>0</v>
      </c>
      <c r="D4">
        <v>0</v>
      </c>
      <c r="E4">
        <v>0</v>
      </c>
      <c r="T4" t="s">
        <v>27</v>
      </c>
    </row>
    <row r="5" spans="1:20" x14ac:dyDescent="0.4">
      <c r="A5" s="22">
        <v>43848</v>
      </c>
      <c r="B5">
        <v>0</v>
      </c>
      <c r="C5">
        <v>0</v>
      </c>
      <c r="D5">
        <v>0</v>
      </c>
      <c r="E5">
        <v>0</v>
      </c>
    </row>
    <row r="6" spans="1:20" x14ac:dyDescent="0.4">
      <c r="A6" s="22">
        <v>43849</v>
      </c>
      <c r="B6">
        <v>0</v>
      </c>
      <c r="C6">
        <v>0</v>
      </c>
      <c r="D6">
        <v>0</v>
      </c>
      <c r="E6">
        <v>0</v>
      </c>
    </row>
    <row r="7" spans="1:20" x14ac:dyDescent="0.4">
      <c r="A7" s="22">
        <v>43850</v>
      </c>
      <c r="B7">
        <v>0</v>
      </c>
      <c r="C7">
        <v>0</v>
      </c>
      <c r="D7">
        <v>0</v>
      </c>
      <c r="E7">
        <v>0</v>
      </c>
    </row>
    <row r="8" spans="1:20" x14ac:dyDescent="0.4">
      <c r="A8" s="22">
        <v>43851</v>
      </c>
      <c r="B8">
        <v>0</v>
      </c>
      <c r="C8">
        <v>0</v>
      </c>
      <c r="D8">
        <v>0</v>
      </c>
      <c r="E8">
        <v>0</v>
      </c>
    </row>
    <row r="9" spans="1:20" x14ac:dyDescent="0.4">
      <c r="A9" s="22">
        <v>43852</v>
      </c>
      <c r="B9">
        <v>0</v>
      </c>
      <c r="C9">
        <v>0</v>
      </c>
      <c r="D9">
        <v>0</v>
      </c>
      <c r="E9">
        <v>0</v>
      </c>
    </row>
    <row r="10" spans="1:20" x14ac:dyDescent="0.4">
      <c r="A10" s="22">
        <v>43853</v>
      </c>
      <c r="B10">
        <v>0</v>
      </c>
      <c r="C10">
        <v>0</v>
      </c>
      <c r="D10">
        <v>0</v>
      </c>
      <c r="E10">
        <v>0</v>
      </c>
    </row>
    <row r="11" spans="1:20" x14ac:dyDescent="0.4">
      <c r="A11" s="22">
        <v>43854</v>
      </c>
      <c r="B11">
        <v>0</v>
      </c>
      <c r="C11">
        <v>0</v>
      </c>
      <c r="D11">
        <v>0</v>
      </c>
      <c r="E11">
        <v>0</v>
      </c>
    </row>
    <row r="12" spans="1:20" x14ac:dyDescent="0.4">
      <c r="A12" s="22">
        <v>43855</v>
      </c>
      <c r="B12">
        <v>0</v>
      </c>
      <c r="C12">
        <v>0</v>
      </c>
      <c r="D12">
        <v>0</v>
      </c>
      <c r="E12">
        <v>0</v>
      </c>
    </row>
    <row r="13" spans="1:20" x14ac:dyDescent="0.4">
      <c r="A13" s="22">
        <v>43856</v>
      </c>
      <c r="B13">
        <v>0</v>
      </c>
      <c r="C13">
        <v>0</v>
      </c>
      <c r="D13">
        <v>0</v>
      </c>
      <c r="E13">
        <v>0</v>
      </c>
    </row>
    <row r="14" spans="1:20" x14ac:dyDescent="0.4">
      <c r="A14" s="22">
        <v>43857</v>
      </c>
      <c r="B14">
        <v>0</v>
      </c>
      <c r="C14">
        <v>0</v>
      </c>
      <c r="D14">
        <v>0</v>
      </c>
      <c r="E14">
        <v>0</v>
      </c>
    </row>
    <row r="15" spans="1:20" x14ac:dyDescent="0.4">
      <c r="A15" s="22">
        <v>43858</v>
      </c>
      <c r="B15">
        <v>0</v>
      </c>
      <c r="C15">
        <v>0</v>
      </c>
      <c r="D15">
        <v>0</v>
      </c>
      <c r="E15">
        <v>0</v>
      </c>
    </row>
    <row r="16" spans="1:20" x14ac:dyDescent="0.4">
      <c r="A16" s="22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22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22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22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22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22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22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22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22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22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22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22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22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22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22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22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22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22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22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22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22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22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22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22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22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22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22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22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22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22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22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22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22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22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22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22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22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22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22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22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22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22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22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22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22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22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22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22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22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22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22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22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22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22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22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22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22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22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22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22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22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22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22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22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22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22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22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22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22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22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22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22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22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22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22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22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22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22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22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22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22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22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22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22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22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22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22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22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22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22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22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22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22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22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22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22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22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22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22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22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22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22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22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22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22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22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22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22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22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22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22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22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22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22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22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22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22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22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22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22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22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22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22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22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22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22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22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22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22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22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22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22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22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22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22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22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22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22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22">
        <v>44000</v>
      </c>
      <c r="B154">
        <v>1</v>
      </c>
      <c r="C154">
        <v>0</v>
      </c>
      <c r="D154">
        <v>96</v>
      </c>
      <c r="E154">
        <v>89</v>
      </c>
    </row>
    <row r="155" spans="1:5" x14ac:dyDescent="0.4">
      <c r="A155" s="22">
        <v>44001</v>
      </c>
      <c r="B155">
        <v>0</v>
      </c>
      <c r="C155">
        <v>0</v>
      </c>
      <c r="D155">
        <v>96</v>
      </c>
      <c r="E155">
        <v>89</v>
      </c>
    </row>
    <row r="156" spans="1:5" x14ac:dyDescent="0.4">
      <c r="A156" s="22">
        <v>44002</v>
      </c>
      <c r="B156">
        <v>0</v>
      </c>
      <c r="C156">
        <v>0</v>
      </c>
      <c r="D156">
        <v>96</v>
      </c>
      <c r="E156">
        <v>89</v>
      </c>
    </row>
    <row r="157" spans="1:5" x14ac:dyDescent="0.4">
      <c r="A157" s="22">
        <v>44003</v>
      </c>
      <c r="B157">
        <v>0</v>
      </c>
      <c r="C157">
        <v>0</v>
      </c>
      <c r="D157">
        <v>96</v>
      </c>
      <c r="E157">
        <v>89</v>
      </c>
    </row>
    <row r="158" spans="1:5" x14ac:dyDescent="0.4">
      <c r="A158" s="22">
        <v>44004</v>
      </c>
      <c r="B158">
        <v>0</v>
      </c>
      <c r="C158">
        <v>0</v>
      </c>
      <c r="D158">
        <v>96</v>
      </c>
      <c r="E158">
        <v>89</v>
      </c>
    </row>
    <row r="159" spans="1:5" x14ac:dyDescent="0.4">
      <c r="A159" s="22">
        <v>44005</v>
      </c>
      <c r="B159">
        <v>0</v>
      </c>
      <c r="C159">
        <v>0</v>
      </c>
      <c r="D159">
        <v>96</v>
      </c>
      <c r="E159">
        <v>89</v>
      </c>
    </row>
    <row r="160" spans="1:5" x14ac:dyDescent="0.4">
      <c r="A160" s="22">
        <v>44006</v>
      </c>
      <c r="B160">
        <v>0</v>
      </c>
      <c r="C160">
        <v>0</v>
      </c>
      <c r="D160">
        <v>96</v>
      </c>
      <c r="E160">
        <v>89</v>
      </c>
    </row>
    <row r="161" spans="1:5" x14ac:dyDescent="0.4">
      <c r="A161" s="22">
        <v>44007</v>
      </c>
      <c r="B161">
        <v>0</v>
      </c>
      <c r="C161">
        <v>0</v>
      </c>
      <c r="D161">
        <v>96</v>
      </c>
      <c r="E161">
        <v>89</v>
      </c>
    </row>
    <row r="162" spans="1:5" x14ac:dyDescent="0.4">
      <c r="A162" s="22">
        <v>44008</v>
      </c>
      <c r="B162">
        <v>0</v>
      </c>
      <c r="C162">
        <v>0</v>
      </c>
      <c r="D162">
        <v>96</v>
      </c>
      <c r="E162">
        <v>89</v>
      </c>
    </row>
    <row r="163" spans="1:5" x14ac:dyDescent="0.4">
      <c r="A163" s="22">
        <v>44009</v>
      </c>
      <c r="B163">
        <v>0</v>
      </c>
      <c r="C163">
        <v>0</v>
      </c>
      <c r="D163">
        <v>96</v>
      </c>
      <c r="E163">
        <v>89</v>
      </c>
    </row>
    <row r="164" spans="1:5" x14ac:dyDescent="0.4">
      <c r="A164" s="22">
        <v>44010</v>
      </c>
      <c r="B164">
        <v>0</v>
      </c>
      <c r="C164">
        <v>0</v>
      </c>
      <c r="D164">
        <v>96</v>
      </c>
      <c r="E164">
        <v>89</v>
      </c>
    </row>
    <row r="165" spans="1:5" x14ac:dyDescent="0.4">
      <c r="A165" s="22">
        <v>44011</v>
      </c>
      <c r="B165">
        <v>0</v>
      </c>
      <c r="C165">
        <v>0</v>
      </c>
      <c r="D165">
        <v>96</v>
      </c>
      <c r="E165">
        <v>89</v>
      </c>
    </row>
    <row r="166" spans="1:5" x14ac:dyDescent="0.4">
      <c r="A166" s="22">
        <v>44012</v>
      </c>
      <c r="B166">
        <v>0</v>
      </c>
      <c r="C166">
        <v>0</v>
      </c>
      <c r="D166">
        <v>96</v>
      </c>
      <c r="E166">
        <v>89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topLeftCell="A16" zoomScale="85" zoomScaleNormal="85" zoomScaleSheetLayoutView="85" workbookViewId="0">
      <selection activeCell="I32" sqref="I32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45" t="s">
        <v>28</v>
      </c>
      <c r="B1" s="46"/>
      <c r="C1" s="46"/>
      <c r="D1" s="46"/>
      <c r="E1" s="46"/>
      <c r="F1" s="46"/>
      <c r="G1" s="46"/>
      <c r="H1" s="46"/>
      <c r="I1" s="46"/>
      <c r="J1" s="46"/>
    </row>
    <row r="2" spans="1:18" x14ac:dyDescent="0.4">
      <c r="H2" s="47">
        <f ca="1">TODAY()</f>
        <v>44001</v>
      </c>
      <c r="I2" s="47"/>
      <c r="J2" s="47"/>
    </row>
    <row r="4" spans="1:18" ht="24.75" customHeight="1" x14ac:dyDescent="0.4">
      <c r="A4" t="s">
        <v>29</v>
      </c>
    </row>
    <row r="5" spans="1:18" ht="33.75" customHeight="1" x14ac:dyDescent="0.4">
      <c r="B5" s="48"/>
      <c r="C5" s="48"/>
      <c r="D5" s="25" t="s">
        <v>30</v>
      </c>
      <c r="E5" s="26" t="s">
        <v>31</v>
      </c>
      <c r="F5" s="25" t="s">
        <v>24</v>
      </c>
      <c r="P5" s="48"/>
      <c r="Q5" s="48"/>
      <c r="R5" s="25" t="s">
        <v>24</v>
      </c>
    </row>
    <row r="6" spans="1:18" ht="24.75" customHeight="1" x14ac:dyDescent="0.4">
      <c r="B6" s="48" t="s">
        <v>32</v>
      </c>
      <c r="C6" s="48"/>
      <c r="D6" s="27">
        <v>89</v>
      </c>
      <c r="E6" s="27">
        <v>8</v>
      </c>
      <c r="F6" s="27">
        <v>97</v>
      </c>
      <c r="P6" s="48" t="s">
        <v>32</v>
      </c>
      <c r="Q6" s="48"/>
      <c r="R6" s="28">
        <f>F6</f>
        <v>97</v>
      </c>
    </row>
    <row r="7" spans="1:18" ht="24.75" customHeight="1" x14ac:dyDescent="0.4">
      <c r="B7" s="44" t="s">
        <v>33</v>
      </c>
      <c r="C7" s="29" t="s">
        <v>34</v>
      </c>
      <c r="D7" s="27">
        <v>1</v>
      </c>
      <c r="E7" s="27">
        <v>2</v>
      </c>
      <c r="F7" s="27">
        <v>3</v>
      </c>
      <c r="P7" s="44" t="s">
        <v>33</v>
      </c>
      <c r="Q7" s="29" t="s">
        <v>34</v>
      </c>
      <c r="R7" s="28">
        <f t="shared" ref="R7:R12" si="0">F7</f>
        <v>3</v>
      </c>
    </row>
    <row r="8" spans="1:18" ht="24.75" customHeight="1" x14ac:dyDescent="0.4">
      <c r="B8" s="44"/>
      <c r="C8" s="29" t="s">
        <v>35</v>
      </c>
      <c r="D8" s="27">
        <v>0</v>
      </c>
      <c r="E8" s="27">
        <v>1</v>
      </c>
      <c r="F8" s="27">
        <v>1</v>
      </c>
      <c r="P8" s="44"/>
      <c r="Q8" s="29" t="s">
        <v>35</v>
      </c>
      <c r="R8" s="28">
        <f t="shared" si="0"/>
        <v>1</v>
      </c>
    </row>
    <row r="9" spans="1:18" ht="24.75" customHeight="1" x14ac:dyDescent="0.4">
      <c r="B9" s="44"/>
      <c r="C9" s="30" t="s">
        <v>36</v>
      </c>
      <c r="D9" s="27">
        <v>0</v>
      </c>
      <c r="E9" s="27">
        <v>2</v>
      </c>
      <c r="F9" s="27">
        <v>2</v>
      </c>
      <c r="P9" s="44"/>
      <c r="Q9" s="30" t="s">
        <v>36</v>
      </c>
      <c r="R9" s="28">
        <f t="shared" si="0"/>
        <v>2</v>
      </c>
    </row>
    <row r="10" spans="1:18" ht="24.75" customHeight="1" x14ac:dyDescent="0.4">
      <c r="B10" s="44"/>
      <c r="C10" s="29" t="s">
        <v>37</v>
      </c>
      <c r="D10" s="27">
        <v>0</v>
      </c>
      <c r="E10" s="27">
        <v>0</v>
      </c>
      <c r="F10" s="27">
        <v>0</v>
      </c>
      <c r="P10" s="44"/>
      <c r="Q10" s="29" t="s">
        <v>37</v>
      </c>
      <c r="R10" s="28">
        <f t="shared" si="0"/>
        <v>0</v>
      </c>
    </row>
    <row r="11" spans="1:18" ht="24.75" customHeight="1" x14ac:dyDescent="0.4">
      <c r="B11" s="44"/>
      <c r="C11" s="30" t="s">
        <v>38</v>
      </c>
      <c r="D11" s="27">
        <v>87</v>
      </c>
      <c r="E11" s="27">
        <v>3</v>
      </c>
      <c r="F11" s="27">
        <v>90</v>
      </c>
      <c r="P11" s="44"/>
      <c r="Q11" s="30" t="s">
        <v>39</v>
      </c>
      <c r="R11" s="28">
        <f t="shared" si="0"/>
        <v>90</v>
      </c>
    </row>
    <row r="12" spans="1:18" ht="24.75" customHeight="1" x14ac:dyDescent="0.4">
      <c r="B12" s="44"/>
      <c r="C12" s="30" t="s">
        <v>40</v>
      </c>
      <c r="D12" s="27">
        <v>1</v>
      </c>
      <c r="E12" s="27">
        <v>0</v>
      </c>
      <c r="F12" s="27">
        <v>1</v>
      </c>
      <c r="P12" s="44"/>
      <c r="Q12" s="30" t="s">
        <v>40</v>
      </c>
      <c r="R12" s="28">
        <f t="shared" si="0"/>
        <v>1</v>
      </c>
    </row>
    <row r="13" spans="1:18" x14ac:dyDescent="0.4">
      <c r="B13" s="31" t="s">
        <v>41</v>
      </c>
      <c r="C13" s="32"/>
      <c r="D13" s="33"/>
      <c r="F13" s="34"/>
    </row>
    <row r="14" spans="1:18" x14ac:dyDescent="0.4">
      <c r="B14" s="35"/>
      <c r="C14" s="36" t="str">
        <f>"感染症指定医療機関（７病院）："&amp;'[1]概要票（非公表）'!G11&amp;"人"</f>
        <v>感染症指定医療機関（７病院）：3人</v>
      </c>
      <c r="D14" s="33"/>
      <c r="E14" s="32"/>
      <c r="F14" s="33"/>
    </row>
    <row r="15" spans="1:18" x14ac:dyDescent="0.4">
      <c r="B15" s="35"/>
      <c r="C15" s="36" t="str">
        <f>"入院協力医療機関（１３病院）："&amp;'[1]概要票（非公表）'!G27&amp;"人"</f>
        <v>入院協力医療機関（１３病院）：0人</v>
      </c>
      <c r="D15" s="33"/>
      <c r="F15" s="33"/>
    </row>
    <row r="16" spans="1:18" x14ac:dyDescent="0.4">
      <c r="B16" s="35"/>
      <c r="C16" s="36"/>
      <c r="D16" s="33"/>
    </row>
    <row r="18" spans="1:14" ht="24.75" customHeight="1" x14ac:dyDescent="0.4">
      <c r="A18" t="s">
        <v>42</v>
      </c>
    </row>
    <row r="19" spans="1:14" ht="24.75" customHeight="1" x14ac:dyDescent="0.4">
      <c r="B19" s="30"/>
      <c r="C19" s="30"/>
      <c r="D19" s="25" t="s">
        <v>43</v>
      </c>
    </row>
    <row r="20" spans="1:14" ht="24.75" customHeight="1" x14ac:dyDescent="0.4">
      <c r="B20" s="44" t="s">
        <v>44</v>
      </c>
      <c r="C20" s="30" t="str">
        <f>N20&amp;"保健所管内"</f>
        <v>仙南保健所管内</v>
      </c>
      <c r="D20" s="27">
        <v>0</v>
      </c>
      <c r="N20" s="30" t="s">
        <v>45</v>
      </c>
    </row>
    <row r="21" spans="1:14" ht="24.75" customHeight="1" x14ac:dyDescent="0.4">
      <c r="B21" s="44"/>
      <c r="C21" s="30" t="str">
        <f t="shared" ref="C21:C26" si="1">N21&amp;"保健所管内"</f>
        <v>塩釜保健所管内</v>
      </c>
      <c r="D21" s="27">
        <v>13</v>
      </c>
      <c r="N21" s="30" t="s">
        <v>46</v>
      </c>
    </row>
    <row r="22" spans="1:14" ht="24.75" customHeight="1" x14ac:dyDescent="0.4">
      <c r="B22" s="44"/>
      <c r="C22" s="30" t="str">
        <f t="shared" si="1"/>
        <v>大崎保健所管内</v>
      </c>
      <c r="D22" s="27">
        <v>9</v>
      </c>
      <c r="N22" s="30" t="s">
        <v>47</v>
      </c>
    </row>
    <row r="23" spans="1:14" ht="24.75" customHeight="1" x14ac:dyDescent="0.4">
      <c r="B23" s="44"/>
      <c r="C23" s="30" t="str">
        <f t="shared" si="1"/>
        <v>栗原保健所管内</v>
      </c>
      <c r="D23" s="27">
        <v>0</v>
      </c>
      <c r="N23" s="30" t="s">
        <v>48</v>
      </c>
    </row>
    <row r="24" spans="1:14" ht="24.75" customHeight="1" x14ac:dyDescent="0.4">
      <c r="B24" s="44"/>
      <c r="C24" s="30" t="str">
        <f t="shared" si="1"/>
        <v>登米保健所管内</v>
      </c>
      <c r="D24" s="27">
        <v>0</v>
      </c>
      <c r="N24" s="30" t="s">
        <v>49</v>
      </c>
    </row>
    <row r="25" spans="1:14" ht="24.75" customHeight="1" x14ac:dyDescent="0.4">
      <c r="B25" s="44"/>
      <c r="C25" s="30" t="str">
        <f t="shared" si="1"/>
        <v>石巻保健所管内</v>
      </c>
      <c r="D25" s="27">
        <v>0</v>
      </c>
      <c r="N25" s="30" t="s">
        <v>50</v>
      </c>
    </row>
    <row r="26" spans="1:14" ht="24.75" customHeight="1" x14ac:dyDescent="0.4">
      <c r="B26" s="44"/>
      <c r="C26" s="30" t="str">
        <f t="shared" si="1"/>
        <v>気仙沼保健所管内</v>
      </c>
      <c r="D26" s="27">
        <v>1</v>
      </c>
      <c r="N26" s="30" t="s">
        <v>51</v>
      </c>
    </row>
    <row r="27" spans="1:14" ht="24.75" customHeight="1" x14ac:dyDescent="0.4">
      <c r="B27" s="37"/>
      <c r="C27" s="38" t="s">
        <v>52</v>
      </c>
      <c r="D27" s="27">
        <v>65</v>
      </c>
      <c r="N27" s="39">
        <f>D21+D27</f>
        <v>78</v>
      </c>
    </row>
    <row r="28" spans="1:14" ht="24.75" customHeight="1" x14ac:dyDescent="0.4">
      <c r="B28" s="37"/>
      <c r="C28" s="38" t="s">
        <v>53</v>
      </c>
      <c r="D28" s="27">
        <v>1</v>
      </c>
      <c r="N28" t="str">
        <f>"うち塩釜："&amp;D21&amp;"人"</f>
        <v>うち塩釜：13人</v>
      </c>
    </row>
    <row r="29" spans="1:14" ht="19.5" x14ac:dyDescent="0.4">
      <c r="B29" s="37"/>
      <c r="C29" s="38" t="s">
        <v>54</v>
      </c>
      <c r="D29" s="27">
        <v>89</v>
      </c>
      <c r="N29" t="str">
        <f>"うち仙台市："&amp;D27&amp;"人"</f>
        <v>うち仙台市：65人</v>
      </c>
    </row>
    <row r="30" spans="1:14" x14ac:dyDescent="0.4">
      <c r="N30" t="str">
        <f>"県外："&amp;D28&amp;"人"</f>
        <v>県外：1人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2020-06-19T02:07:03Z</cp:lastPrinted>
  <dcterms:created xsi:type="dcterms:W3CDTF">2020-06-19T02:03:44Z</dcterms:created>
  <dcterms:modified xsi:type="dcterms:W3CDTF">2020-06-19T02:15:38Z</dcterms:modified>
</cp:coreProperties>
</file>