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les\Downloads\FISH 460\"/>
    </mc:Choice>
  </mc:AlternateContent>
  <xr:revisionPtr revIDLastSave="0" documentId="8_{E4E81BCC-73AD-4B82-9E3B-0853ED4BE048}" xr6:coauthVersionLast="47" xr6:coauthVersionMax="47" xr10:uidLastSave="{00000000-0000-0000-0000-000000000000}"/>
  <bookViews>
    <workbookView xWindow="-110" yWindow="-110" windowWidth="22620" windowHeight="13500" firstSheet="1" activeTab="2" xr2:uid="{E4FFB414-8C0C-41A5-A721-71BDB77AD6A5}"/>
  </bookViews>
  <sheets>
    <sheet name="Sheet1" sheetId="1" r:id="rId1"/>
    <sheet name="Sheet4" sheetId="4" r:id="rId2"/>
    <sheet name="Raw Data_Crab" sheetId="5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2" l="1"/>
  <c r="K57" i="2"/>
  <c r="K56" i="2"/>
  <c r="J58" i="2"/>
  <c r="J57" i="2"/>
  <c r="J56" i="2"/>
  <c r="E38" i="2"/>
  <c r="F38" i="2"/>
  <c r="E39" i="2"/>
  <c r="F39" i="2"/>
  <c r="H18" i="2"/>
  <c r="H17" i="2"/>
  <c r="H16" i="2"/>
  <c r="G18" i="2"/>
  <c r="G17" i="2"/>
  <c r="G16" i="2"/>
  <c r="F53" i="2"/>
  <c r="F52" i="2"/>
  <c r="F51" i="2"/>
  <c r="E53" i="2"/>
  <c r="E52" i="2"/>
  <c r="E51" i="2"/>
  <c r="F37" i="2"/>
  <c r="E37" i="2"/>
  <c r="D19" i="1"/>
  <c r="D18" i="1"/>
  <c r="D17" i="1"/>
  <c r="C19" i="1"/>
  <c r="C18" i="1"/>
  <c r="C17" i="1"/>
  <c r="B19" i="1"/>
  <c r="B18" i="1"/>
  <c r="B17" i="1"/>
  <c r="K14" i="1"/>
  <c r="J14" i="1"/>
  <c r="K13" i="1"/>
  <c r="J13" i="1"/>
  <c r="G19" i="1"/>
  <c r="G18" i="1"/>
  <c r="G17" i="1"/>
  <c r="F19" i="1"/>
  <c r="F18" i="1"/>
  <c r="F17" i="1"/>
  <c r="E19" i="1"/>
  <c r="E18" i="1"/>
  <c r="E17" i="1"/>
</calcChain>
</file>

<file path=xl/sharedStrings.xml><?xml version="1.0" encoding="utf-8"?>
<sst xmlns="http://schemas.openxmlformats.org/spreadsheetml/2006/main" count="316" uniqueCount="55">
  <si>
    <t>Crab #}</t>
  </si>
  <si>
    <t>Weight (g)</t>
  </si>
  <si>
    <t>30min</t>
  </si>
  <si>
    <t>60min</t>
  </si>
  <si>
    <t>90min</t>
  </si>
  <si>
    <t>30 min/weight</t>
  </si>
  <si>
    <t>60 min/weight</t>
  </si>
  <si>
    <t>90 min/weight</t>
  </si>
  <si>
    <t>UC1</t>
  </si>
  <si>
    <t>UC2</t>
  </si>
  <si>
    <t>UC3</t>
  </si>
  <si>
    <t>C1</t>
  </si>
  <si>
    <t>C2</t>
  </si>
  <si>
    <t>C3</t>
  </si>
  <si>
    <t>Ctrl 1</t>
  </si>
  <si>
    <t>Ctrl 2</t>
  </si>
  <si>
    <t>Crab</t>
  </si>
  <si>
    <t>UC Avg</t>
  </si>
  <si>
    <t>C Avg</t>
  </si>
  <si>
    <t>Ctrl Avg</t>
  </si>
  <si>
    <t>30 standard dev</t>
  </si>
  <si>
    <t>60 standard dev</t>
  </si>
  <si>
    <t>90 standard dev</t>
  </si>
  <si>
    <t>C avg standard dev</t>
  </si>
  <si>
    <t>UC avg standard dev</t>
  </si>
  <si>
    <t>Ctrl avg stand dev</t>
  </si>
  <si>
    <t>treatment</t>
  </si>
  <si>
    <t>time</t>
  </si>
  <si>
    <t>crowded</t>
  </si>
  <si>
    <t>NA</t>
  </si>
  <si>
    <t>uncrowded</t>
  </si>
  <si>
    <t>Crowded</t>
  </si>
  <si>
    <t>Uncrowded</t>
  </si>
  <si>
    <t>Crab #</t>
  </si>
  <si>
    <t>Ctrl 3</t>
  </si>
  <si>
    <t>UCW1</t>
  </si>
  <si>
    <t>UCW2</t>
  </si>
  <si>
    <t>UCW3</t>
  </si>
  <si>
    <t>Ctrl1</t>
  </si>
  <si>
    <t>Ctrl2</t>
  </si>
  <si>
    <t>Ctrl3</t>
  </si>
  <si>
    <t>C4</t>
  </si>
  <si>
    <t>C5</t>
  </si>
  <si>
    <t>C6</t>
  </si>
  <si>
    <t>Ctrl4</t>
  </si>
  <si>
    <t>Ctrl5</t>
  </si>
  <si>
    <t>Treatment</t>
  </si>
  <si>
    <t>Crab ID</t>
  </si>
  <si>
    <t>Time (minutes)</t>
  </si>
  <si>
    <t>Control</t>
  </si>
  <si>
    <t>Week</t>
  </si>
  <si>
    <t>RFU/weight (g)</t>
  </si>
  <si>
    <t>CTR 1</t>
  </si>
  <si>
    <t>CTR 2</t>
  </si>
  <si>
    <t>CTR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</si>
</sst>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Aptos Narrow"/>
      <family val="2"/>
    </font>
    <font>
      <sz val="12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6D1"/>
        <bgColor indexed="64"/>
      </patternFill>
    </fill>
    <fill>
      <patternFill patternType="solid">
        <fgColor rgb="FFAEDDBC"/>
        <bgColor indexed="64"/>
      </patternFill>
    </fill>
    <fill>
      <patternFill patternType="solid">
        <fgColor rgb="FF6EC384"/>
        <bgColor indexed="64"/>
      </patternFill>
    </fill>
    <fill>
      <patternFill patternType="solid">
        <fgColor rgb="FFC0E4CB"/>
        <bgColor indexed="64"/>
      </patternFill>
    </fill>
    <fill>
      <patternFill patternType="solid">
        <fgColor rgb="FFA2D8B2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E6F3EC"/>
        <bgColor indexed="64"/>
      </patternFill>
    </fill>
    <fill>
      <patternFill patternType="solid">
        <fgColor rgb="FFE3F2E9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CCE9D6"/>
        <bgColor indexed="64"/>
      </patternFill>
    </fill>
    <fill>
      <patternFill patternType="solid">
        <fgColor rgb="FFBEE3CA"/>
        <bgColor indexed="64"/>
      </patternFill>
    </fill>
    <fill>
      <patternFill patternType="solid">
        <fgColor rgb="FF9DD6AD"/>
        <bgColor indexed="64"/>
      </patternFill>
    </fill>
    <fill>
      <patternFill patternType="solid">
        <fgColor rgb="FFBFE3CA"/>
        <bgColor indexed="64"/>
      </patternFill>
    </fill>
    <fill>
      <patternFill patternType="solid">
        <fgColor rgb="FFA1D8B1"/>
        <bgColor indexed="64"/>
      </patternFill>
    </fill>
    <fill>
      <patternFill patternType="solid">
        <fgColor rgb="FF66BF7E"/>
        <bgColor indexed="64"/>
      </patternFill>
    </fill>
    <fill>
      <patternFill patternType="solid">
        <fgColor rgb="FFBAE1C6"/>
        <bgColor indexed="64"/>
      </patternFill>
    </fill>
    <fill>
      <patternFill patternType="solid">
        <fgColor rgb="FF92D1A4"/>
        <bgColor indexed="64"/>
      </patternFill>
    </fill>
    <fill>
      <patternFill patternType="solid">
        <fgColor rgb="FFD5ECDD"/>
        <bgColor indexed="64"/>
      </patternFill>
    </fill>
    <fill>
      <patternFill patternType="solid">
        <fgColor rgb="FFC3E5CE"/>
        <bgColor indexed="64"/>
      </patternFill>
    </fill>
    <fill>
      <patternFill patternType="solid">
        <fgColor rgb="FFB4DFC1"/>
        <bgColor indexed="64"/>
      </patternFill>
    </fill>
    <fill>
      <patternFill patternType="solid">
        <fgColor rgb="FFE2F2E9"/>
        <bgColor indexed="64"/>
      </patternFill>
    </fill>
    <fill>
      <patternFill patternType="solid">
        <fgColor rgb="FFD9EEE1"/>
        <bgColor indexed="64"/>
      </patternFill>
    </fill>
    <fill>
      <patternFill patternType="solid">
        <fgColor rgb="FFD3ECDB"/>
        <bgColor indexed="64"/>
      </patternFill>
    </fill>
    <fill>
      <patternFill patternType="solid">
        <fgColor rgb="FFCDE9D7"/>
        <bgColor indexed="64"/>
      </patternFill>
    </fill>
    <fill>
      <patternFill patternType="solid">
        <fgColor rgb="FFC2E5CD"/>
        <bgColor indexed="64"/>
      </patternFill>
    </fill>
    <fill>
      <patternFill patternType="solid">
        <fgColor rgb="FFB8E1C5"/>
        <bgColor indexed="64"/>
      </patternFill>
    </fill>
    <fill>
      <patternFill patternType="solid">
        <fgColor rgb="FFC8E7D2"/>
        <bgColor indexed="64"/>
      </patternFill>
    </fill>
    <fill>
      <patternFill patternType="solid">
        <fgColor rgb="FFAFDDBC"/>
        <bgColor indexed="64"/>
      </patternFill>
    </fill>
    <fill>
      <patternFill patternType="solid">
        <fgColor rgb="FF99D4AA"/>
        <bgColor indexed="64"/>
      </patternFill>
    </fill>
    <fill>
      <patternFill patternType="solid">
        <fgColor rgb="FFA5D9B4"/>
        <bgColor indexed="64"/>
      </patternFill>
    </fill>
    <fill>
      <patternFill patternType="solid">
        <fgColor rgb="FF8CCF9F"/>
        <bgColor indexed="64"/>
      </patternFill>
    </fill>
    <fill>
      <patternFill patternType="solid">
        <fgColor rgb="FFB6E0C3"/>
        <bgColor indexed="64"/>
      </patternFill>
    </fill>
    <fill>
      <patternFill patternType="solid">
        <fgColor rgb="FF8CCF9E"/>
        <bgColor indexed="64"/>
      </patternFill>
    </fill>
    <fill>
      <patternFill patternType="solid">
        <fgColor rgb="FF65BF7D"/>
        <bgColor indexed="64"/>
      </patternFill>
    </fill>
    <fill>
      <patternFill patternType="solid">
        <fgColor rgb="FF85CC98"/>
        <bgColor indexed="64"/>
      </patternFill>
    </fill>
    <fill>
      <patternFill patternType="solid">
        <fgColor rgb="FFB2DEBF"/>
        <bgColor indexed="64"/>
      </patternFill>
    </fill>
    <fill>
      <patternFill patternType="solid">
        <fgColor rgb="FF8BCF9E"/>
        <bgColor indexed="64"/>
      </patternFill>
    </fill>
    <fill>
      <patternFill patternType="solid">
        <fgColor rgb="FF70C487"/>
        <bgColor indexed="64"/>
      </patternFill>
    </fill>
    <fill>
      <patternFill patternType="solid">
        <fgColor rgb="FFE2F2E8"/>
        <bgColor indexed="64"/>
      </patternFill>
    </fill>
    <fill>
      <patternFill patternType="solid">
        <fgColor rgb="FFDDF0E4"/>
        <bgColor indexed="64"/>
      </patternFill>
    </fill>
    <fill>
      <patternFill patternType="solid">
        <fgColor rgb="FFDFF0E6"/>
        <bgColor indexed="64"/>
      </patternFill>
    </fill>
    <fill>
      <patternFill patternType="solid">
        <fgColor rgb="FFD5EDDE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B7E1C4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horizontal="right" wrapText="1"/>
    </xf>
    <xf numFmtId="0" fontId="2" fillId="4" borderId="4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2" fillId="5" borderId="4" xfId="0" applyFont="1" applyFill="1" applyBorder="1" applyAlignment="1">
      <alignment horizontal="right" wrapText="1"/>
    </xf>
    <xf numFmtId="0" fontId="2" fillId="6" borderId="4" xfId="0" applyFont="1" applyFill="1" applyBorder="1" applyAlignment="1">
      <alignment horizontal="right" wrapText="1"/>
    </xf>
    <xf numFmtId="0" fontId="2" fillId="7" borderId="4" xfId="0" applyFont="1" applyFill="1" applyBorder="1" applyAlignment="1">
      <alignment horizontal="right" wrapText="1"/>
    </xf>
    <xf numFmtId="0" fontId="2" fillId="8" borderId="4" xfId="0" applyFont="1" applyFill="1" applyBorder="1" applyAlignment="1">
      <alignment horizontal="right" wrapText="1"/>
    </xf>
    <xf numFmtId="0" fontId="2" fillId="9" borderId="4" xfId="0" applyFont="1" applyFill="1" applyBorder="1" applyAlignment="1">
      <alignment horizontal="right" wrapText="1"/>
    </xf>
    <xf numFmtId="0" fontId="2" fillId="10" borderId="4" xfId="0" applyFont="1" applyFill="1" applyBorder="1" applyAlignment="1">
      <alignment horizontal="right" wrapText="1"/>
    </xf>
    <xf numFmtId="0" fontId="2" fillId="11" borderId="4" xfId="0" applyFont="1" applyFill="1" applyBorder="1" applyAlignment="1">
      <alignment horizontal="right" wrapText="1"/>
    </xf>
    <xf numFmtId="0" fontId="2" fillId="12" borderId="4" xfId="0" applyFont="1" applyFill="1" applyBorder="1" applyAlignment="1">
      <alignment horizontal="right" wrapText="1"/>
    </xf>
    <xf numFmtId="0" fontId="2" fillId="13" borderId="4" xfId="0" applyFont="1" applyFill="1" applyBorder="1" applyAlignment="1">
      <alignment horizontal="right" wrapText="1"/>
    </xf>
    <xf numFmtId="0" fontId="2" fillId="14" borderId="4" xfId="0" applyFont="1" applyFill="1" applyBorder="1" applyAlignment="1">
      <alignment horizontal="right" wrapText="1"/>
    </xf>
    <xf numFmtId="0" fontId="2" fillId="15" borderId="4" xfId="0" applyFont="1" applyFill="1" applyBorder="1" applyAlignment="1">
      <alignment horizontal="right" wrapText="1"/>
    </xf>
    <xf numFmtId="0" fontId="2" fillId="16" borderId="4" xfId="0" applyFont="1" applyFill="1" applyBorder="1" applyAlignment="1">
      <alignment horizontal="right" wrapText="1"/>
    </xf>
    <xf numFmtId="0" fontId="2" fillId="17" borderId="4" xfId="0" applyFont="1" applyFill="1" applyBorder="1" applyAlignment="1">
      <alignment horizontal="right" wrapText="1"/>
    </xf>
    <xf numFmtId="0" fontId="2" fillId="18" borderId="4" xfId="0" applyFont="1" applyFill="1" applyBorder="1" applyAlignment="1">
      <alignment horizontal="right" wrapText="1"/>
    </xf>
    <xf numFmtId="0" fontId="2" fillId="19" borderId="4" xfId="0" applyFont="1" applyFill="1" applyBorder="1" applyAlignment="1">
      <alignment horizontal="right" wrapText="1"/>
    </xf>
    <xf numFmtId="0" fontId="2" fillId="20" borderId="4" xfId="0" applyFont="1" applyFill="1" applyBorder="1" applyAlignment="1">
      <alignment horizontal="right" wrapText="1"/>
    </xf>
    <xf numFmtId="0" fontId="2" fillId="21" borderId="4" xfId="0" applyFont="1" applyFill="1" applyBorder="1" applyAlignment="1">
      <alignment horizontal="right" wrapText="1"/>
    </xf>
    <xf numFmtId="0" fontId="2" fillId="22" borderId="4" xfId="0" applyFont="1" applyFill="1" applyBorder="1" applyAlignment="1">
      <alignment horizontal="right" wrapText="1"/>
    </xf>
    <xf numFmtId="0" fontId="2" fillId="23" borderId="4" xfId="0" applyFont="1" applyFill="1" applyBorder="1" applyAlignment="1">
      <alignment horizontal="right" wrapText="1"/>
    </xf>
    <xf numFmtId="0" fontId="2" fillId="24" borderId="4" xfId="0" applyFont="1" applyFill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2" fillId="25" borderId="4" xfId="0" applyFont="1" applyFill="1" applyBorder="1" applyAlignment="1">
      <alignment horizontal="right" wrapText="1"/>
    </xf>
    <xf numFmtId="0" fontId="2" fillId="26" borderId="4" xfId="0" applyFont="1" applyFill="1" applyBorder="1" applyAlignment="1">
      <alignment horizontal="right" wrapText="1"/>
    </xf>
    <xf numFmtId="0" fontId="2" fillId="27" borderId="4" xfId="0" applyFont="1" applyFill="1" applyBorder="1" applyAlignment="1">
      <alignment horizontal="right" wrapText="1"/>
    </xf>
    <xf numFmtId="0" fontId="2" fillId="28" borderId="4" xfId="0" applyFont="1" applyFill="1" applyBorder="1" applyAlignment="1">
      <alignment horizontal="right" wrapText="1"/>
    </xf>
    <xf numFmtId="0" fontId="2" fillId="29" borderId="4" xfId="0" applyFont="1" applyFill="1" applyBorder="1" applyAlignment="1">
      <alignment horizontal="right" wrapText="1"/>
    </xf>
    <xf numFmtId="0" fontId="2" fillId="30" borderId="4" xfId="0" applyFont="1" applyFill="1" applyBorder="1" applyAlignment="1">
      <alignment horizontal="right" wrapText="1"/>
    </xf>
    <xf numFmtId="0" fontId="3" fillId="5" borderId="4" xfId="0" applyFont="1" applyFill="1" applyBorder="1" applyAlignment="1">
      <alignment horizontal="right" wrapText="1"/>
    </xf>
    <xf numFmtId="0" fontId="2" fillId="31" borderId="4" xfId="0" applyFont="1" applyFill="1" applyBorder="1" applyAlignment="1">
      <alignment horizontal="right" wrapText="1"/>
    </xf>
    <xf numFmtId="0" fontId="2" fillId="32" borderId="4" xfId="0" applyFont="1" applyFill="1" applyBorder="1" applyAlignment="1">
      <alignment horizontal="right" wrapText="1"/>
    </xf>
    <xf numFmtId="0" fontId="2" fillId="33" borderId="4" xfId="0" applyFont="1" applyFill="1" applyBorder="1" applyAlignment="1">
      <alignment horizontal="right" wrapText="1"/>
    </xf>
    <xf numFmtId="0" fontId="2" fillId="34" borderId="4" xfId="0" applyFont="1" applyFill="1" applyBorder="1" applyAlignment="1">
      <alignment horizontal="right" wrapText="1"/>
    </xf>
    <xf numFmtId="0" fontId="2" fillId="35" borderId="4" xfId="0" applyFont="1" applyFill="1" applyBorder="1" applyAlignment="1">
      <alignment horizontal="right" wrapText="1"/>
    </xf>
    <xf numFmtId="0" fontId="2" fillId="36" borderId="4" xfId="0" applyFont="1" applyFill="1" applyBorder="1" applyAlignment="1">
      <alignment horizontal="right" wrapText="1"/>
    </xf>
    <xf numFmtId="0" fontId="2" fillId="37" borderId="4" xfId="0" applyFont="1" applyFill="1" applyBorder="1" applyAlignment="1">
      <alignment horizontal="right" wrapText="1"/>
    </xf>
    <xf numFmtId="0" fontId="2" fillId="38" borderId="4" xfId="0" applyFont="1" applyFill="1" applyBorder="1" applyAlignment="1">
      <alignment horizontal="right" wrapText="1"/>
    </xf>
    <xf numFmtId="0" fontId="2" fillId="39" borderId="4" xfId="0" applyFont="1" applyFill="1" applyBorder="1" applyAlignment="1">
      <alignment horizontal="right" wrapText="1"/>
    </xf>
    <xf numFmtId="0" fontId="2" fillId="40" borderId="4" xfId="0" applyFont="1" applyFill="1" applyBorder="1" applyAlignment="1">
      <alignment horizontal="right" wrapText="1"/>
    </xf>
    <xf numFmtId="0" fontId="2" fillId="41" borderId="4" xfId="0" applyFont="1" applyFill="1" applyBorder="1" applyAlignment="1">
      <alignment horizontal="right" wrapText="1"/>
    </xf>
    <xf numFmtId="0" fontId="2" fillId="42" borderId="4" xfId="0" applyFont="1" applyFill="1" applyBorder="1" applyAlignment="1">
      <alignment horizontal="right" wrapText="1"/>
    </xf>
    <xf numFmtId="0" fontId="2" fillId="43" borderId="4" xfId="0" applyFont="1" applyFill="1" applyBorder="1" applyAlignment="1">
      <alignment horizontal="right" wrapText="1"/>
    </xf>
    <xf numFmtId="0" fontId="2" fillId="44" borderId="4" xfId="0" applyFont="1" applyFill="1" applyBorder="1" applyAlignment="1">
      <alignment horizontal="right" wrapText="1"/>
    </xf>
    <xf numFmtId="0" fontId="2" fillId="45" borderId="4" xfId="0" applyFont="1" applyFill="1" applyBorder="1" applyAlignment="1">
      <alignment horizontal="right" wrapText="1"/>
    </xf>
    <xf numFmtId="0" fontId="4" fillId="0" borderId="0" xfId="0" applyFont="1"/>
    <xf numFmtId="0" fontId="5" fillId="0" borderId="1" xfId="0" applyFont="1" applyBorder="1" applyAlignment="1">
      <alignment horizontal="right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Median RFU/body mass of Treatment Groups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UC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Sheet1!$B$16:$D$16</c:f>
              <c:strCache>
                <c:ptCount val="3"/>
                <c:pt idx="0">
                  <c:v>30min</c:v>
                </c:pt>
                <c:pt idx="1">
                  <c:v>60min</c:v>
                </c:pt>
                <c:pt idx="2">
                  <c:v>90min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236.12</c:v>
                </c:pt>
                <c:pt idx="1">
                  <c:v>342.09</c:v>
                </c:pt>
                <c:pt idx="2">
                  <c:v>619.75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0-4441-8E7F-95DB87B96A95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C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Sheet1!$B$16:$D$16</c:f>
              <c:strCache>
                <c:ptCount val="3"/>
                <c:pt idx="0">
                  <c:v>30min</c:v>
                </c:pt>
                <c:pt idx="1">
                  <c:v>60min</c:v>
                </c:pt>
                <c:pt idx="2">
                  <c:v>90min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244.81</c:v>
                </c:pt>
                <c:pt idx="1">
                  <c:v>339.27</c:v>
                </c:pt>
                <c:pt idx="2">
                  <c:v>537.59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0-4441-8E7F-95DB87B96A95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Ctrl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Sheet1!$B$16:$D$16</c:f>
              <c:strCache>
                <c:ptCount val="3"/>
                <c:pt idx="0">
                  <c:v>30min</c:v>
                </c:pt>
                <c:pt idx="1">
                  <c:v>60min</c:v>
                </c:pt>
                <c:pt idx="2">
                  <c:v>90min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182.61</c:v>
                </c:pt>
                <c:pt idx="1">
                  <c:v>252.48000000000002</c:v>
                </c:pt>
                <c:pt idx="2">
                  <c:v>308.48500000000001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0-4441-8E7F-95DB87B9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534815"/>
        <c:axId val="326533855"/>
      </c:barChart>
      <c:catAx>
        <c:axId val="32653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33855"/>
        <c:crosses val="autoZero"/>
        <c:auto val="1"/>
        <c:lblAlgn val="ctr"/>
        <c:lblOffset val="100"/>
        <c:noMultiLvlLbl val="0"/>
      </c:catAx>
      <c:valAx>
        <c:axId val="326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RFU/bodymass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3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Sheet1!$L$24</c:f>
              <c:strCache>
                <c:ptCount val="1"/>
                <c:pt idx="0">
                  <c:v>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Sheet1!$K$25:$K$27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Sheet1!$L$25:$L$27</c:f>
              <c:numCache>
                <c:formatCode>General</c:formatCode>
                <c:ptCount val="3"/>
                <c:pt idx="0">
                  <c:v>437.5</c:v>
                </c:pt>
                <c:pt idx="1">
                  <c:v>559.86</c:v>
                </c:pt>
                <c:pt idx="2">
                  <c:v>860.92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2A-4427-A288-04F4207539B8}"/>
            </c:ext>
          </c:extLst>
        </c:ser>
        <c:ser>
          <c:idx val="1"/>
          <c:order val="1"/>
          <c:tx>
            <c:strRef>
              <c:f>Sheet1!$M$24</c:f>
              <c:strCache>
                <c:ptCount val="1"/>
                <c:pt idx="0">
                  <c:v>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29308836395451"/>
                  <c:y val="0.13773111694371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Sheet1!$K$25:$K$27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Sheet1!$M$25:$M$27</c:f>
              <c:numCache>
                <c:formatCode>General</c:formatCode>
                <c:ptCount val="3"/>
                <c:pt idx="0">
                  <c:v>181.25</c:v>
                </c:pt>
                <c:pt idx="1">
                  <c:v>267.01</c:v>
                </c:pt>
                <c:pt idx="2">
                  <c:v>440.54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2A-4427-A288-04F4207539B8}"/>
            </c:ext>
          </c:extLst>
        </c:ser>
        <c:ser>
          <c:idx val="2"/>
          <c:order val="2"/>
          <c:tx>
            <c:strRef>
              <c:f>Sheet1!$N$24</c:f>
              <c:strCache>
                <c:ptCount val="1"/>
                <c:pt idx="0">
                  <c:v>C3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62642169728783"/>
                  <c:y val="-6.98487168270632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Sheet1!$K$25:$K$27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Sheet1!$N$25:$N$27</c:f>
              <c:numCache>
                <c:formatCode>General</c:formatCode>
                <c:ptCount val="3"/>
                <c:pt idx="0">
                  <c:v>244.81</c:v>
                </c:pt>
                <c:pt idx="1">
                  <c:v>339.27</c:v>
                </c:pt>
                <c:pt idx="2">
                  <c:v>537.59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2A-4427-A288-04F420753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41823"/>
        <c:axId val="304439903"/>
      </c:scatterChart>
      <c:valAx>
        <c:axId val="30444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9903"/>
        <c:crosses val="autoZero"/>
        <c:crossBetween val="midCat"/>
      </c:valAx>
      <c:valAx>
        <c:axId val="3044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4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Righting Time Week</a:t>
            </a:r>
            <a:r>
              <a:rPr lang="en-US" baseline="0"/>
              <a:t> </a:t>
            </a:r>
            <a:r>
              <a:rPr lang="en-US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Sheet1!$J$14:$K$14</c:f>
                <c:numCache>
                  <c:formatCode>General</c:formatCode>
                  <c:ptCount val="2"/>
                  <c:pt idx="0">
                    <c:v>2.8284271247461926E-2</c:v>
                  </c:pt>
                  <c:pt idx="1">
                    <c:v>0.4509249752822892</c:v>
                  </c:pt>
                </c:numCache>
              </c:numRef>
            </c:plus>
            <c:minus>
              <c:numRef>
                <c:f>Sheet1!$J$14:$K$14</c:f>
                <c:numCache>
                  <c:formatCode>General</c:formatCode>
                  <c:ptCount val="2"/>
                  <c:pt idx="0">
                    <c:v>2.8284271247461926E-2</c:v>
                  </c:pt>
                  <c:pt idx="1">
                    <c:v>0.4509249752822892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Sheet1!$J$12:$K$12</c:f>
              <c:strCache>
                <c:ptCount val="2"/>
                <c:pt idx="0">
                  <c:v>Crowded</c:v>
                </c:pt>
                <c:pt idx="1">
                  <c:v>Uncrowded</c:v>
                </c:pt>
              </c:strCache>
            </c:strRef>
          </c:cat>
          <c:val>
            <c:numRef>
              <c:f>Sheet1!$J$13:$K$13</c:f>
              <c:numCache>
                <c:formatCode>General</c:formatCode>
                <c:ptCount val="2"/>
                <c:pt idx="0">
                  <c:v>0.76</c:v>
                </c:pt>
                <c:pt idx="1">
                  <c:v>1.0333333333333334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5-4F04-B3D6-C5798BC0A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33039"/>
        <c:axId val="54436399"/>
      </c:barChart>
      <c:catAx>
        <c:axId val="5443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6399"/>
        <c:crosses val="autoZero"/>
        <c:auto val="1"/>
        <c:lblAlgn val="ctr"/>
        <c:lblOffset val="100"/>
        <c:noMultiLvlLbl val="0"/>
      </c:catAx>
      <c:valAx>
        <c:axId val="5443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Righting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Uncrowded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Sheet1!$L$19</c:f>
              <c:strCache>
                <c:ptCount val="1"/>
                <c:pt idx="0">
                  <c:v>UC1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893263342082242E-2"/>
                  <c:y val="0.14954141153443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Sheet1!$K$20:$K$22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Sheet1!$L$20:$L$22</c:f>
              <c:numCache>
                <c:formatCode>General</c:formatCode>
                <c:ptCount val="3"/>
                <c:pt idx="0">
                  <c:v>236.12</c:v>
                </c:pt>
                <c:pt idx="1">
                  <c:v>342.09</c:v>
                </c:pt>
                <c:pt idx="2">
                  <c:v>619.75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B-4B7E-B401-B4EEBD93A71E}"/>
            </c:ext>
          </c:extLst>
        </c:ser>
        <c:ser>
          <c:idx val="1"/>
          <c:order val="1"/>
          <c:tx>
            <c:strRef>
              <c:f>Sheet1!$M$19</c:f>
              <c:strCache>
                <c:ptCount val="1"/>
                <c:pt idx="0">
                  <c:v>UC2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Sheet1!$K$20:$K$22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Sheet1!$M$20:$M$22</c:f>
              <c:numCache>
                <c:formatCode>General</c:formatCode>
                <c:ptCount val="3"/>
                <c:pt idx="0">
                  <c:v>252.76</c:v>
                </c:pt>
                <c:pt idx="1">
                  <c:v>377.71</c:v>
                </c:pt>
                <c:pt idx="2">
                  <c:v>639.04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B-4B7E-B401-B4EEBD93A71E}"/>
            </c:ext>
          </c:extLst>
        </c:ser>
        <c:ser>
          <c:idx val="2"/>
          <c:order val="2"/>
          <c:tx>
            <c:strRef>
              <c:f>Sheet1!$N$19</c:f>
              <c:strCache>
                <c:ptCount val="1"/>
                <c:pt idx="0">
                  <c:v>UC3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3004374453193349E-2"/>
                  <c:y val="-5.9151344297884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Sheet1!$K$20:$K$22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Sheet1!$N$20:$N$22</c:f>
              <c:numCache>
                <c:formatCode>General</c:formatCode>
                <c:ptCount val="3"/>
                <c:pt idx="0">
                  <c:v>122.26</c:v>
                </c:pt>
                <c:pt idx="1">
                  <c:v>140.94999999999999</c:v>
                </c:pt>
                <c:pt idx="2">
                  <c:v>201.28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4B-4B7E-B401-B4EEBD93A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069455"/>
        <c:axId val="369067535"/>
      </c:scatterChart>
      <c:valAx>
        <c:axId val="36906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67535"/>
        <c:crosses val="autoZero"/>
        <c:crossBetween val="midCat"/>
      </c:valAx>
      <c:valAx>
        <c:axId val="3690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6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Sheet1!$L$24</c:f>
              <c:strCache>
                <c:ptCount val="1"/>
                <c:pt idx="0">
                  <c:v>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Sheet1!$K$25:$K$27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Sheet1!$L$25:$L$27</c:f>
              <c:numCache>
                <c:formatCode>General</c:formatCode>
                <c:ptCount val="3"/>
                <c:pt idx="0">
                  <c:v>437.5</c:v>
                </c:pt>
                <c:pt idx="1">
                  <c:v>559.86</c:v>
                </c:pt>
                <c:pt idx="2">
                  <c:v>860.92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F-4E4D-84A6-20AB11653077}"/>
            </c:ext>
          </c:extLst>
        </c:ser>
        <c:ser>
          <c:idx val="1"/>
          <c:order val="1"/>
          <c:tx>
            <c:strRef>
              <c:f>Sheet1!$M$24</c:f>
              <c:strCache>
                <c:ptCount val="1"/>
                <c:pt idx="0">
                  <c:v>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29308836395451"/>
                  <c:y val="0.13773111694371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Sheet1!$K$25:$K$27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Sheet1!$M$25:$M$27</c:f>
              <c:numCache>
                <c:formatCode>General</c:formatCode>
                <c:ptCount val="3"/>
                <c:pt idx="0">
                  <c:v>181.25</c:v>
                </c:pt>
                <c:pt idx="1">
                  <c:v>267.01</c:v>
                </c:pt>
                <c:pt idx="2">
                  <c:v>440.54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F-4E4D-84A6-20AB11653077}"/>
            </c:ext>
          </c:extLst>
        </c:ser>
        <c:ser>
          <c:idx val="2"/>
          <c:order val="2"/>
          <c:tx>
            <c:strRef>
              <c:f>Sheet1!$N$24</c:f>
              <c:strCache>
                <c:ptCount val="1"/>
                <c:pt idx="0">
                  <c:v>C3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62642169728783"/>
                  <c:y val="-6.98487168270632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Sheet1!$K$25:$K$27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Sheet1!$N$25:$N$27</c:f>
              <c:numCache>
                <c:formatCode>General</c:formatCode>
                <c:ptCount val="3"/>
                <c:pt idx="0">
                  <c:v>244.81</c:v>
                </c:pt>
                <c:pt idx="1">
                  <c:v>339.27</c:v>
                </c:pt>
                <c:pt idx="2">
                  <c:v>537.59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9F-4E4D-84A6-20AB1165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41823"/>
        <c:axId val="304439903"/>
      </c:scatterChart>
      <c:valAx>
        <c:axId val="30444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9903"/>
        <c:crosses val="autoZero"/>
        <c:crossBetween val="midCat"/>
      </c:valAx>
      <c:valAx>
        <c:axId val="3044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4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Sheet1!$L$29</c:f>
              <c:strCache>
                <c:ptCount val="1"/>
                <c:pt idx="0">
                  <c:v>Ctrl 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0056867891513563E-3"/>
                  <c:y val="0.22205453484981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Sheet1!$K$30:$K$32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Sheet1!$L$30:$L$32</c:f>
              <c:numCache>
                <c:formatCode>General</c:formatCode>
                <c:ptCount val="3"/>
                <c:pt idx="0">
                  <c:v>164.92</c:v>
                </c:pt>
                <c:pt idx="1">
                  <c:v>237.9</c:v>
                </c:pt>
                <c:pt idx="2">
                  <c:v>297.98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7-4678-A6FE-473F0304FC13}"/>
            </c:ext>
          </c:extLst>
        </c:ser>
        <c:ser>
          <c:idx val="1"/>
          <c:order val="1"/>
          <c:tx>
            <c:strRef>
              <c:f>Sheet1!$M$29</c:f>
              <c:strCache>
                <c:ptCount val="1"/>
                <c:pt idx="0">
                  <c:v>Ctrl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Sheet1!$K$30:$K$32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Sheet1!$M$30:$M$32</c:f>
              <c:numCache>
                <c:formatCode>General</c:formatCode>
                <c:ptCount val="3"/>
                <c:pt idx="0">
                  <c:v>200.3</c:v>
                </c:pt>
                <c:pt idx="1">
                  <c:v>267.06</c:v>
                </c:pt>
                <c:pt idx="2">
                  <c:v>318.99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7-4678-A6FE-473F0304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76735"/>
        <c:axId val="326477215"/>
      </c:scatterChart>
      <c:valAx>
        <c:axId val="32647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77215"/>
        <c:crosses val="autoZero"/>
        <c:crossBetween val="midCat"/>
      </c:valAx>
      <c:valAx>
        <c:axId val="3264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7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Uncrowded</a:t>
            </a:r>
            <a:r>
              <a:rPr lang="en-US" baseline="0"/>
              <a:t> with Crowded Water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Sheet2!$D$15</c:f>
              <c:strCache>
                <c:ptCount val="1"/>
                <c:pt idx="0">
                  <c:v>UCW1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834645669291334E-3"/>
                  <c:y val="0.1178973461650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Sheet2!$C$16:$C$18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Sheet2!$D$16:$D$18</c:f>
              <c:numCache>
                <c:formatCode>General</c:formatCode>
                <c:ptCount val="3"/>
                <c:pt idx="0">
                  <c:v>139.58000000000001</c:v>
                </c:pt>
                <c:pt idx="1">
                  <c:v>173.49</c:v>
                </c:pt>
                <c:pt idx="2">
                  <c:v>200.06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1-4FED-BEA1-6124ACF22557}"/>
            </c:ext>
          </c:extLst>
        </c:ser>
        <c:ser>
          <c:idx val="1"/>
          <c:order val="1"/>
          <c:tx>
            <c:strRef>
              <c:f>Sheet2!$E$15</c:f>
              <c:strCache>
                <c:ptCount val="1"/>
                <c:pt idx="0">
                  <c:v>UCW2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854986876640419"/>
                  <c:y val="0.129220618256051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Sheet2!$C$16:$C$18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Sheet2!$E$16:$E$18</c:f>
              <c:numCache>
                <c:formatCode>General</c:formatCode>
                <c:ptCount val="3"/>
                <c:pt idx="0">
                  <c:v>202.22</c:v>
                </c:pt>
                <c:pt idx="1">
                  <c:v>297.58</c:v>
                </c:pt>
                <c:pt idx="2">
                  <c:v>381.01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1-4FED-BEA1-6124ACF22557}"/>
            </c:ext>
          </c:extLst>
        </c:ser>
        <c:ser>
          <c:idx val="2"/>
          <c:order val="2"/>
          <c:tx>
            <c:strRef>
              <c:f>Sheet2!$F$15</c:f>
              <c:strCache>
                <c:ptCount val="1"/>
                <c:pt idx="0">
                  <c:v>UCW3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5498687664041995E-3"/>
                  <c:y val="0.2047882035578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Sheet2!$C$16:$C$18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Sheet2!$F$16:$F$18</c:f>
              <c:numCache>
                <c:formatCode>General</c:formatCode>
                <c:ptCount val="3"/>
                <c:pt idx="0">
                  <c:v>198.78</c:v>
                </c:pt>
                <c:pt idx="1">
                  <c:v>287.12</c:v>
                </c:pt>
                <c:pt idx="2">
                  <c:v>367.65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E1-4FED-BEA1-6124ACF22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28367"/>
        <c:axId val="334630287"/>
      </c:scatterChart>
      <c:valAx>
        <c:axId val="3346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30287"/>
        <c:crosses val="autoZero"/>
        <c:crossBetween val="midCat"/>
      </c:valAx>
      <c:valAx>
        <c:axId val="3346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Sheet2!$D$20</c:f>
              <c:strCache>
                <c:ptCount val="1"/>
                <c:pt idx="0">
                  <c:v>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4501312335958E-2"/>
                  <c:y val="0.34501020705745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Sheet2!$C$21:$C$23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Sheet2!$D$21:$D$23</c:f>
              <c:numCache>
                <c:formatCode>General</c:formatCode>
                <c:ptCount val="3"/>
                <c:pt idx="0">
                  <c:v>275.81</c:v>
                </c:pt>
                <c:pt idx="1">
                  <c:v>443.08</c:v>
                </c:pt>
                <c:pt idx="2">
                  <c:v>595.67999999999995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2-4B29-B02A-D7996CFDC13B}"/>
            </c:ext>
          </c:extLst>
        </c:ser>
        <c:ser>
          <c:idx val="1"/>
          <c:order val="1"/>
          <c:tx>
            <c:strRef>
              <c:f>Sheet2!$E$20</c:f>
              <c:strCache>
                <c:ptCount val="1"/>
                <c:pt idx="0">
                  <c:v>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33902012248469E-2"/>
                  <c:y val="0.198629337999416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Sheet2!$C$21:$C$23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Sheet2!$E$21:$E$23</c:f>
              <c:numCache>
                <c:formatCode>General</c:formatCode>
                <c:ptCount val="3"/>
                <c:pt idx="0">
                  <c:v>298.57</c:v>
                </c:pt>
                <c:pt idx="1">
                  <c:v>459</c:v>
                </c:pt>
                <c:pt idx="2">
                  <c:v>586.39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42-4B29-B02A-D7996CFDC13B}"/>
            </c:ext>
          </c:extLst>
        </c:ser>
        <c:ser>
          <c:idx val="2"/>
          <c:order val="2"/>
          <c:tx>
            <c:strRef>
              <c:f>Sheet2!$F$20</c:f>
              <c:strCache>
                <c:ptCount val="1"/>
                <c:pt idx="0">
                  <c:v>C3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677209098862636"/>
                  <c:y val="7.2850685331000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Sheet2!$C$21:$C$23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Sheet2!$F$21:$F$23</c:f>
              <c:numCache>
                <c:formatCode>General</c:formatCode>
                <c:ptCount val="3"/>
                <c:pt idx="0">
                  <c:v>313.49</c:v>
                </c:pt>
                <c:pt idx="1">
                  <c:v>478.11</c:v>
                </c:pt>
                <c:pt idx="2">
                  <c:v>590.19000000000005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42-4B29-B02A-D7996CFDC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65887"/>
        <c:axId val="303767327"/>
      </c:scatterChart>
      <c:valAx>
        <c:axId val="30376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7327"/>
        <c:crosses val="autoZero"/>
        <c:crossBetween val="midCat"/>
      </c:valAx>
      <c:valAx>
        <c:axId val="30376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Sheet2!$D$24</c:f>
              <c:strCache>
                <c:ptCount val="1"/>
                <c:pt idx="0">
                  <c:v>Ctrl1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Sheet2!$C$25:$C$27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Sheet2!$D$25:$D$27</c:f>
              <c:numCache>
                <c:formatCode>General</c:formatCode>
                <c:ptCount val="3"/>
                <c:pt idx="0">
                  <c:v>180.36</c:v>
                </c:pt>
                <c:pt idx="1">
                  <c:v>212.4</c:v>
                </c:pt>
                <c:pt idx="2">
                  <c:v>235.38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A-44F6-B511-BCAE29E3E670}"/>
            </c:ext>
          </c:extLst>
        </c:ser>
        <c:ser>
          <c:idx val="1"/>
          <c:order val="1"/>
          <c:tx>
            <c:strRef>
              <c:f>Sheet2!$E$24</c:f>
              <c:strCache>
                <c:ptCount val="1"/>
                <c:pt idx="0">
                  <c:v>Ctrl2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883202099737536E-2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Sheet2!$C$25:$C$27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Sheet2!$E$25:$E$27</c:f>
              <c:numCache>
                <c:formatCode>General</c:formatCode>
                <c:ptCount val="3"/>
                <c:pt idx="0">
                  <c:v>281.77</c:v>
                </c:pt>
                <c:pt idx="1">
                  <c:v>335.96</c:v>
                </c:pt>
                <c:pt idx="2">
                  <c:v>370.44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A-44F6-B511-BCAE29E3E670}"/>
            </c:ext>
          </c:extLst>
        </c:ser>
        <c:ser>
          <c:idx val="2"/>
          <c:order val="2"/>
          <c:tx>
            <c:strRef>
              <c:f>Sheet2!$F$24</c:f>
              <c:strCache>
                <c:ptCount val="1"/>
                <c:pt idx="0">
                  <c:v>Ctrl3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276465441819774E-3"/>
                  <c:y val="0.20194152814231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Sheet2!$C$25:$C$27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Sheet2!$F$25:$F$27</c:f>
              <c:numCache>
                <c:formatCode>General</c:formatCode>
                <c:ptCount val="3"/>
                <c:pt idx="0">
                  <c:v>127.4</c:v>
                </c:pt>
                <c:pt idx="1">
                  <c:v>176.7</c:v>
                </c:pt>
                <c:pt idx="2">
                  <c:v>220.05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1A-44F6-B511-BCAE29E3E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65455"/>
        <c:axId val="264866415"/>
      </c:scatterChart>
      <c:valAx>
        <c:axId val="26486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66415"/>
        <c:crosses val="autoZero"/>
        <c:crossBetween val="midCat"/>
      </c:valAx>
      <c:valAx>
        <c:axId val="2648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6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Uncrowded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Sheet1!$L$19</c:f>
              <c:strCache>
                <c:ptCount val="1"/>
                <c:pt idx="0">
                  <c:v>UC1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893263342082242E-2"/>
                  <c:y val="0.14954141153443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Sheet1!$K$20:$K$22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Sheet1!$L$20:$L$22</c:f>
              <c:numCache>
                <c:formatCode>General</c:formatCode>
                <c:ptCount val="3"/>
                <c:pt idx="0">
                  <c:v>236.12</c:v>
                </c:pt>
                <c:pt idx="1">
                  <c:v>342.09</c:v>
                </c:pt>
                <c:pt idx="2">
                  <c:v>619.75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51-47AD-AB53-ADB208F4ED7A}"/>
            </c:ext>
          </c:extLst>
        </c:ser>
        <c:ser>
          <c:idx val="1"/>
          <c:order val="1"/>
          <c:tx>
            <c:strRef>
              <c:f>Sheet1!$M$19</c:f>
              <c:strCache>
                <c:ptCount val="1"/>
                <c:pt idx="0">
                  <c:v>UC2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Sheet1!$K$20:$K$22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Sheet1!$M$20:$M$22</c:f>
              <c:numCache>
                <c:formatCode>General</c:formatCode>
                <c:ptCount val="3"/>
                <c:pt idx="0">
                  <c:v>252.76</c:v>
                </c:pt>
                <c:pt idx="1">
                  <c:v>377.71</c:v>
                </c:pt>
                <c:pt idx="2">
                  <c:v>639.04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51-47AD-AB53-ADB208F4ED7A}"/>
            </c:ext>
          </c:extLst>
        </c:ser>
        <c:ser>
          <c:idx val="2"/>
          <c:order val="2"/>
          <c:tx>
            <c:strRef>
              <c:f>Sheet1!$N$19</c:f>
              <c:strCache>
                <c:ptCount val="1"/>
                <c:pt idx="0">
                  <c:v>UC3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3004374453193349E-2"/>
                  <c:y val="-5.9151344297884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Sheet1!$K$20:$K$22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Sheet1!$N$20:$N$22</c:f>
              <c:numCache>
                <c:formatCode>General</c:formatCode>
                <c:ptCount val="3"/>
                <c:pt idx="0">
                  <c:v>122.26</c:v>
                </c:pt>
                <c:pt idx="1">
                  <c:v>140.94999999999999</c:v>
                </c:pt>
                <c:pt idx="2">
                  <c:v>201.28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51-47AD-AB53-ADB208F4E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069455"/>
        <c:axId val="369067535"/>
      </c:scatterChart>
      <c:valAx>
        <c:axId val="36906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67535"/>
        <c:crosses val="autoZero"/>
        <c:crossBetween val="midCat"/>
      </c:valAx>
      <c:valAx>
        <c:axId val="3690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6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330758</xdr:colOff>
      <xdr:row>21</xdr:row>
      <xdr:rowOff>135653</xdr:rowOff>
    </xdr:from>
    <xdr:to>
      <xdr:col>8</xdr:col>
      <xdr:colOff>46055</xdr:colOff>
      <xdr:row>36</xdr:row>
      <xdr:rowOff>179754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F34EAA-3EC1-D326-DE42-27D8D8651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393560</xdr:colOff>
      <xdr:row>4</xdr:row>
      <xdr:rowOff>6559</xdr:rowOff>
    </xdr:from>
    <xdr:to>
      <xdr:col>19</xdr:col>
      <xdr:colOff>108857</xdr:colOff>
      <xdr:row>15</xdr:row>
      <xdr:rowOff>209759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66D090-8DCB-078F-53E1-14C6EBF96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359773</xdr:colOff>
      <xdr:row>6</xdr:row>
      <xdr:rowOff>198730</xdr:rowOff>
    </xdr:from>
    <xdr:to>
      <xdr:col>23</xdr:col>
      <xdr:colOff>72223</xdr:colOff>
      <xdr:row>19</xdr:row>
      <xdr:rowOff>60375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5DEBDD-C1DE-FBA0-D535-2F249FF3A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473807</xdr:colOff>
      <xdr:row>21</xdr:row>
      <xdr:rowOff>65873</xdr:rowOff>
    </xdr:from>
    <xdr:to>
      <xdr:col>22</xdr:col>
      <xdr:colOff>189104</xdr:colOff>
      <xdr:row>36</xdr:row>
      <xdr:rowOff>52754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32124E-53B3-CB13-B6D1-5481E454C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109452</xdr:colOff>
      <xdr:row>4</xdr:row>
      <xdr:rowOff>218049</xdr:rowOff>
    </xdr:from>
    <xdr:to>
      <xdr:col>22</xdr:col>
      <xdr:colOff>411912</xdr:colOff>
      <xdr:row>15</xdr:row>
      <xdr:rowOff>402867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0A73D7-F7F7-9EA6-65AB-FB2109CED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231775</xdr:colOff>
      <xdr:row>0</xdr:row>
      <xdr:rowOff>355600</xdr:rowOff>
    </xdr:from>
    <xdr:to>
      <xdr:col>15</xdr:col>
      <xdr:colOff>536575</xdr:colOff>
      <xdr:row>13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58BE40-1D91-4108-1C0A-C06D27E54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136525</xdr:colOff>
      <xdr:row>0</xdr:row>
      <xdr:rowOff>311150</xdr:rowOff>
    </xdr:from>
    <xdr:to>
      <xdr:col>29</xdr:col>
      <xdr:colOff>441325</xdr:colOff>
      <xdr:row>13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1CCCB-A542-247F-B96E-9B53246BF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434975</xdr:colOff>
      <xdr:row>19</xdr:row>
      <xdr:rowOff>19050</xdr:rowOff>
    </xdr:from>
    <xdr:to>
      <xdr:col>19</xdr:col>
      <xdr:colOff>130175</xdr:colOff>
      <xdr:row>33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B4363F-D24D-4FFD-23A3-4035C350A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</xdr:colOff>
      <xdr:row>0</xdr:row>
      <xdr:rowOff>0</xdr:rowOff>
    </xdr:from>
    <xdr:to>
      <xdr:col>23</xdr:col>
      <xdr:colOff>375572</xdr:colOff>
      <xdr:row>12</xdr:row>
      <xdr:rowOff>43301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17AC8-3055-478F-879D-8B873BAAB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368300</xdr:colOff>
      <xdr:row>9</xdr:row>
      <xdr:rowOff>57150</xdr:rowOff>
    </xdr:from>
    <xdr:to>
      <xdr:col>26</xdr:col>
      <xdr:colOff>105368</xdr:colOff>
      <xdr:row>24</xdr:row>
      <xdr:rowOff>22713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92418B-7E01-41FE-9861-872777956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5EB6-A952-4A74-B2F9-58F86E2AB386}">
  <dimension ref="A1:N43"/>
  <sheetViews>
    <sheetView zoomScale="72" workbookViewId="0">
      <selection sqref="A1:H9"/>
    </sheetView>
  </sheetViews>
  <sheetFormatPr defaultRowHeight="14.5" x14ac:dyDescent="0.35"/>
  <sheetData>
    <row r="1" spans="1:11" ht="39" thickBot="1" x14ac:dyDescent="0.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J1" s="1" t="s">
        <v>26</v>
      </c>
      <c r="K1" s="1" t="s">
        <v>27</v>
      </c>
    </row>
    <row r="2" spans="1:11" ht="16.5" thickBot="1" x14ac:dyDescent="0.45">
      <c r="A2" s="1" t="s">
        <v>8</v>
      </c>
      <c r="B2" s="3">
        <v>2.359</v>
      </c>
      <c r="C2" s="4">
        <v>557</v>
      </c>
      <c r="D2" s="5">
        <v>807</v>
      </c>
      <c r="E2" s="6">
        <v>1462</v>
      </c>
      <c r="F2" s="7">
        <v>236.12</v>
      </c>
      <c r="G2" s="7">
        <v>342.09</v>
      </c>
      <c r="H2" s="7">
        <v>619.75</v>
      </c>
      <c r="J2" s="1" t="s">
        <v>28</v>
      </c>
      <c r="K2" s="1" t="s">
        <v>29</v>
      </c>
    </row>
    <row r="3" spans="1:11" ht="16.5" thickBot="1" x14ac:dyDescent="0.45">
      <c r="A3" s="1" t="s">
        <v>9</v>
      </c>
      <c r="B3" s="3">
        <v>2.4489999999999998</v>
      </c>
      <c r="C3" s="8">
        <v>619</v>
      </c>
      <c r="D3" s="9">
        <v>925</v>
      </c>
      <c r="E3" s="10">
        <v>1565</v>
      </c>
      <c r="F3" s="7">
        <v>252.76</v>
      </c>
      <c r="G3" s="7">
        <v>377.71</v>
      </c>
      <c r="H3" s="7">
        <v>639.04</v>
      </c>
      <c r="J3" s="1" t="s">
        <v>28</v>
      </c>
      <c r="K3" s="7">
        <v>0.78</v>
      </c>
    </row>
    <row r="4" spans="1:11" ht="16.5" thickBot="1" x14ac:dyDescent="0.45">
      <c r="A4" s="1" t="s">
        <v>10</v>
      </c>
      <c r="B4" s="3">
        <v>1.873</v>
      </c>
      <c r="C4" s="11">
        <v>229</v>
      </c>
      <c r="D4" s="12">
        <v>264</v>
      </c>
      <c r="E4" s="13">
        <v>377</v>
      </c>
      <c r="F4" s="7">
        <v>122.26</v>
      </c>
      <c r="G4" s="7">
        <v>140.94999999999999</v>
      </c>
      <c r="H4" s="7">
        <v>201.28</v>
      </c>
      <c r="J4" s="1" t="s">
        <v>28</v>
      </c>
      <c r="K4" s="7">
        <v>0.74</v>
      </c>
    </row>
    <row r="5" spans="1:11" ht="27" thickBot="1" x14ac:dyDescent="0.45">
      <c r="A5" s="1" t="s">
        <v>11</v>
      </c>
      <c r="B5" s="3">
        <v>1.1359999999999999</v>
      </c>
      <c r="C5" s="14">
        <v>497</v>
      </c>
      <c r="D5" s="15">
        <v>636</v>
      </c>
      <c r="E5" s="16">
        <v>978</v>
      </c>
      <c r="F5" s="7">
        <v>437.5</v>
      </c>
      <c r="G5" s="7">
        <v>559.86</v>
      </c>
      <c r="H5" s="7">
        <v>860.92</v>
      </c>
      <c r="J5" s="1" t="s">
        <v>30</v>
      </c>
      <c r="K5" s="7">
        <v>1.5</v>
      </c>
    </row>
    <row r="6" spans="1:11" ht="27" thickBot="1" x14ac:dyDescent="0.45">
      <c r="A6" s="1" t="s">
        <v>12</v>
      </c>
      <c r="B6" s="3">
        <v>3.4980000000000002</v>
      </c>
      <c r="C6" s="17">
        <v>634</v>
      </c>
      <c r="D6" s="18">
        <v>934</v>
      </c>
      <c r="E6" s="19">
        <v>1541</v>
      </c>
      <c r="F6" s="7">
        <v>181.25</v>
      </c>
      <c r="G6" s="7">
        <v>267.01</v>
      </c>
      <c r="H6" s="7">
        <v>440.54</v>
      </c>
      <c r="J6" s="1" t="s">
        <v>30</v>
      </c>
      <c r="K6" s="7">
        <v>0.6</v>
      </c>
    </row>
    <row r="7" spans="1:11" ht="27" thickBot="1" x14ac:dyDescent="0.45">
      <c r="A7" s="1" t="s">
        <v>13</v>
      </c>
      <c r="B7" s="3">
        <v>2.0219999999999998</v>
      </c>
      <c r="C7" s="14">
        <v>495</v>
      </c>
      <c r="D7" s="20">
        <v>686</v>
      </c>
      <c r="E7" s="21">
        <v>1087</v>
      </c>
      <c r="F7" s="7">
        <v>244.81</v>
      </c>
      <c r="G7" s="7">
        <v>339.27</v>
      </c>
      <c r="H7" s="7">
        <v>537.59</v>
      </c>
      <c r="J7" s="1" t="s">
        <v>30</v>
      </c>
      <c r="K7" s="7">
        <v>1</v>
      </c>
    </row>
    <row r="8" spans="1:11" ht="16.5" thickBot="1" x14ac:dyDescent="0.45">
      <c r="A8" s="1" t="s">
        <v>14</v>
      </c>
      <c r="B8" s="3">
        <v>2.48</v>
      </c>
      <c r="C8" s="22">
        <v>409</v>
      </c>
      <c r="D8" s="23">
        <v>590</v>
      </c>
      <c r="E8" s="24">
        <v>739</v>
      </c>
      <c r="F8" s="7">
        <v>164.92</v>
      </c>
      <c r="G8" s="7">
        <v>237.9</v>
      </c>
      <c r="H8" s="7">
        <v>297.98</v>
      </c>
    </row>
    <row r="9" spans="1:11" ht="16.5" thickBot="1" x14ac:dyDescent="0.45">
      <c r="A9" s="1" t="s">
        <v>15</v>
      </c>
      <c r="B9" s="3">
        <v>1.3480000000000001</v>
      </c>
      <c r="C9" s="25">
        <v>270</v>
      </c>
      <c r="D9" s="26">
        <v>360</v>
      </c>
      <c r="E9" s="27">
        <v>430</v>
      </c>
      <c r="F9" s="7">
        <v>200.3</v>
      </c>
      <c r="G9" s="7">
        <v>267.06</v>
      </c>
      <c r="H9" s="7">
        <v>318.99</v>
      </c>
    </row>
    <row r="12" spans="1:11" x14ac:dyDescent="0.35">
      <c r="J12" t="s">
        <v>31</v>
      </c>
      <c r="K12" t="s">
        <v>32</v>
      </c>
    </row>
    <row r="13" spans="1:11" x14ac:dyDescent="0.35">
      <c r="J13">
        <f>AVERAGE(K3:K4)</f>
        <v>0.76</v>
      </c>
      <c r="K13">
        <f>AVERAGE(K5:K7)</f>
        <v>1.0333333333333334</v>
      </c>
    </row>
    <row r="14" spans="1:11" x14ac:dyDescent="0.35">
      <c r="J14">
        <f>STDEV(K3:K4)</f>
        <v>2.8284271247461926E-2</v>
      </c>
      <c r="K14">
        <f>STDEV(K5:K7)</f>
        <v>0.4509249752822892</v>
      </c>
    </row>
    <row r="15" spans="1:11" ht="15" thickBot="1" x14ac:dyDescent="0.4">
      <c r="J15">
        <v>0.4509249752822892</v>
      </c>
    </row>
    <row r="16" spans="1:11" ht="39" thickBot="1" x14ac:dyDescent="0.4">
      <c r="A16" s="1" t="s">
        <v>16</v>
      </c>
      <c r="B16" s="1" t="s">
        <v>2</v>
      </c>
      <c r="C16" s="1" t="s">
        <v>3</v>
      </c>
      <c r="D16" s="1" t="s">
        <v>4</v>
      </c>
      <c r="E16" s="1" t="s">
        <v>20</v>
      </c>
      <c r="F16" s="1" t="s">
        <v>21</v>
      </c>
      <c r="G16" s="28" t="s">
        <v>22</v>
      </c>
    </row>
    <row r="17" spans="1:14" ht="15" thickBot="1" x14ac:dyDescent="0.4">
      <c r="A17" s="1" t="s">
        <v>17</v>
      </c>
      <c r="B17">
        <f>MEDIAN(F2:F4)</f>
        <v>236.12</v>
      </c>
      <c r="C17">
        <f>MEDIAN(G2:G4)</f>
        <v>342.09</v>
      </c>
      <c r="D17">
        <f>MEDIAN(H2:H4)</f>
        <v>619.75</v>
      </c>
      <c r="E17">
        <f>STDEV(F2:F4)</f>
        <v>71.029617296824469</v>
      </c>
      <c r="F17">
        <f>STDEV(G2:G4)</f>
        <v>127.65930022263683</v>
      </c>
      <c r="G17">
        <f>STDEV(H2:H4)</f>
        <v>247.36041942881653</v>
      </c>
    </row>
    <row r="18" spans="1:14" ht="15" thickBot="1" x14ac:dyDescent="0.4">
      <c r="A18" s="1" t="s">
        <v>18</v>
      </c>
      <c r="B18">
        <f>MEDIAN(F5:F7)</f>
        <v>244.81</v>
      </c>
      <c r="C18">
        <f>MEDIAN(G5:G7)</f>
        <v>339.27</v>
      </c>
      <c r="D18">
        <f>MEDIAN(H5:H7)</f>
        <v>537.59</v>
      </c>
      <c r="E18">
        <f>STDEV(F5:F7)</f>
        <v>133.43748361436278</v>
      </c>
      <c r="F18">
        <f>STDEV(G5:G7)</f>
        <v>152.55740897555043</v>
      </c>
      <c r="G18">
        <f>STDEV(H5:H7)</f>
        <v>220.10616218846118</v>
      </c>
    </row>
    <row r="19" spans="1:14" ht="15" thickBot="1" x14ac:dyDescent="0.4">
      <c r="A19" s="1" t="s">
        <v>19</v>
      </c>
      <c r="B19">
        <f>MEDIAN(F8:F9)</f>
        <v>182.61</v>
      </c>
      <c r="C19">
        <f>MEDIAN(G8:G9)</f>
        <v>252.48000000000002</v>
      </c>
      <c r="D19">
        <f>MEDIAN(H8:H9)</f>
        <v>308.48500000000001</v>
      </c>
      <c r="E19">
        <f>STDEV(F8:F9)</f>
        <v>25.017437918380068</v>
      </c>
      <c r="F19">
        <f>STDEV(G8:G9)</f>
        <v>20.619233739399725</v>
      </c>
      <c r="G19">
        <f>STDEV(H8:H9)</f>
        <v>14.856313472729356</v>
      </c>
      <c r="L19" s="1" t="s">
        <v>8</v>
      </c>
      <c r="M19" t="s">
        <v>9</v>
      </c>
      <c r="N19" t="s">
        <v>10</v>
      </c>
    </row>
    <row r="20" spans="1:14" ht="15" thickBot="1" x14ac:dyDescent="0.4">
      <c r="K20">
        <v>30</v>
      </c>
      <c r="L20" s="1">
        <v>236.12</v>
      </c>
      <c r="M20" s="7">
        <v>252.76</v>
      </c>
      <c r="N20" s="7">
        <v>122.26</v>
      </c>
    </row>
    <row r="21" spans="1:14" ht="15" thickBot="1" x14ac:dyDescent="0.4">
      <c r="K21">
        <v>60</v>
      </c>
      <c r="L21" s="1">
        <v>342.09</v>
      </c>
      <c r="M21" s="7">
        <v>377.71</v>
      </c>
      <c r="N21" s="7">
        <v>140.94999999999999</v>
      </c>
    </row>
    <row r="22" spans="1:14" ht="15" thickBot="1" x14ac:dyDescent="0.4">
      <c r="K22">
        <v>90</v>
      </c>
      <c r="L22" s="7">
        <v>619.75</v>
      </c>
      <c r="M22" s="7">
        <v>639.04</v>
      </c>
      <c r="N22" s="7">
        <v>201.28</v>
      </c>
    </row>
    <row r="24" spans="1:14" ht="15" thickBot="1" x14ac:dyDescent="0.4">
      <c r="L24" t="s">
        <v>11</v>
      </c>
      <c r="M24" t="s">
        <v>12</v>
      </c>
      <c r="N24" t="s">
        <v>13</v>
      </c>
    </row>
    <row r="25" spans="1:14" ht="15" thickBot="1" x14ac:dyDescent="0.4">
      <c r="K25">
        <v>30</v>
      </c>
      <c r="L25" s="7">
        <v>437.5</v>
      </c>
      <c r="M25" s="7">
        <v>181.25</v>
      </c>
      <c r="N25" s="7">
        <v>244.81</v>
      </c>
    </row>
    <row r="26" spans="1:14" ht="15" thickBot="1" x14ac:dyDescent="0.4">
      <c r="K26">
        <v>60</v>
      </c>
      <c r="L26" s="7">
        <v>559.86</v>
      </c>
      <c r="M26" s="7">
        <v>267.01</v>
      </c>
      <c r="N26" s="7">
        <v>339.27</v>
      </c>
    </row>
    <row r="27" spans="1:14" ht="15" thickBot="1" x14ac:dyDescent="0.4">
      <c r="K27">
        <v>90</v>
      </c>
      <c r="L27" s="7">
        <v>860.92</v>
      </c>
      <c r="M27" s="7">
        <v>440.54</v>
      </c>
      <c r="N27" s="7">
        <v>537.59</v>
      </c>
    </row>
    <row r="29" spans="1:14" ht="15" thickBot="1" x14ac:dyDescent="0.4">
      <c r="L29" t="s">
        <v>14</v>
      </c>
      <c r="M29" t="s">
        <v>15</v>
      </c>
    </row>
    <row r="30" spans="1:14" ht="15" thickBot="1" x14ac:dyDescent="0.4">
      <c r="K30">
        <v>30</v>
      </c>
      <c r="L30" s="7">
        <v>164.92</v>
      </c>
      <c r="M30" s="7">
        <v>200.3</v>
      </c>
    </row>
    <row r="31" spans="1:14" ht="15" thickBot="1" x14ac:dyDescent="0.4">
      <c r="K31">
        <v>60</v>
      </c>
      <c r="L31" s="7">
        <v>237.9</v>
      </c>
      <c r="M31" s="7">
        <v>267.06</v>
      </c>
    </row>
    <row r="32" spans="1:14" ht="15" thickBot="1" x14ac:dyDescent="0.4">
      <c r="K32">
        <v>90</v>
      </c>
      <c r="L32" s="7">
        <v>297.98</v>
      </c>
      <c r="M32" s="7">
        <v>318.99</v>
      </c>
    </row>
    <row r="39" spans="1:3" ht="15" thickBot="1" x14ac:dyDescent="0.4"/>
    <row r="40" spans="1:3" ht="39" thickBot="1" x14ac:dyDescent="0.4">
      <c r="A40" s="1" t="s">
        <v>23</v>
      </c>
      <c r="B40" t="s">
        <v>24</v>
      </c>
      <c r="C40" t="s">
        <v>25</v>
      </c>
    </row>
    <row r="41" spans="1:3" x14ac:dyDescent="0.35">
      <c r="A41">
        <v>133.43748361436278</v>
      </c>
      <c r="B41">
        <v>71.029617296824469</v>
      </c>
      <c r="C41">
        <v>25.017437918380068</v>
      </c>
    </row>
    <row r="42" spans="1:3" x14ac:dyDescent="0.35">
      <c r="A42">
        <v>152.55740897555043</v>
      </c>
      <c r="B42">
        <v>127.65930022263683</v>
      </c>
      <c r="C42">
        <v>20.619233739399725</v>
      </c>
    </row>
    <row r="43" spans="1:3" x14ac:dyDescent="0.35">
      <c r="A43">
        <v>220.10616218846118</v>
      </c>
      <c r="B43">
        <v>247.36041942881653</v>
      </c>
      <c r="C43">
        <v>14.856313472729356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5815-A8BC-434A-A001-62591D21C215}">
  <dimension ref="A1:J62"/>
  <sheetViews>
    <sheetView topLeftCell="A36" workbookViewId="0">
      <selection activeCell="A11" sqref="A11:E62"/>
    </sheetView>
  </sheetViews>
  <sheetFormatPr defaultRowHeight="14.5" x14ac:dyDescent="0.35"/>
  <cols>
    <col min="3" max="3" width="14.1796875" customWidth="1"/>
    <col min="4" max="4" width="12.6328125" customWidth="1"/>
  </cols>
  <sheetData>
    <row r="1" spans="1:10" ht="39" thickBot="1" x14ac:dyDescent="0.4">
      <c r="A1" s="1" t="s">
        <v>33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6.5" thickBot="1" x14ac:dyDescent="0.45">
      <c r="A2" s="1" t="s">
        <v>8</v>
      </c>
      <c r="B2" s="3">
        <v>3.274</v>
      </c>
      <c r="C2" s="29">
        <v>457</v>
      </c>
      <c r="D2" s="30">
        <v>568</v>
      </c>
      <c r="E2" s="31">
        <v>655</v>
      </c>
      <c r="F2" s="7">
        <v>139.58000000000001</v>
      </c>
      <c r="G2" s="7">
        <v>173.49</v>
      </c>
      <c r="H2" s="7">
        <v>200.06</v>
      </c>
    </row>
    <row r="3" spans="1:10" ht="16.5" thickBot="1" x14ac:dyDescent="0.45">
      <c r="A3" s="1" t="s">
        <v>9</v>
      </c>
      <c r="B3" s="3">
        <v>2.5169999999999999</v>
      </c>
      <c r="C3" s="32">
        <v>509</v>
      </c>
      <c r="D3" s="33">
        <v>749</v>
      </c>
      <c r="E3" s="34">
        <v>959</v>
      </c>
      <c r="F3" s="7">
        <v>202.22</v>
      </c>
      <c r="G3" s="7">
        <v>297.58</v>
      </c>
      <c r="H3" s="7">
        <v>381.01</v>
      </c>
    </row>
    <row r="4" spans="1:10" ht="16.5" thickBot="1" x14ac:dyDescent="0.45">
      <c r="A4" s="1" t="s">
        <v>10</v>
      </c>
      <c r="B4" s="3">
        <v>2.9430000000000001</v>
      </c>
      <c r="C4" s="35">
        <v>585</v>
      </c>
      <c r="D4" s="36">
        <v>845</v>
      </c>
      <c r="E4" s="37">
        <v>1082</v>
      </c>
      <c r="F4" s="7">
        <v>198.78</v>
      </c>
      <c r="G4" s="7">
        <v>287.12</v>
      </c>
      <c r="H4" s="7">
        <v>367.65</v>
      </c>
    </row>
    <row r="5" spans="1:10" ht="16.5" thickBot="1" x14ac:dyDescent="0.45">
      <c r="A5" s="1" t="s">
        <v>11</v>
      </c>
      <c r="B5" s="3">
        <v>2.4510000000000001</v>
      </c>
      <c r="C5" s="38">
        <v>676</v>
      </c>
      <c r="D5" s="39">
        <v>1086</v>
      </c>
      <c r="E5" s="40">
        <v>1460</v>
      </c>
      <c r="F5" s="7">
        <v>275.81</v>
      </c>
      <c r="G5" s="7">
        <v>443.08</v>
      </c>
      <c r="H5" s="7">
        <v>595.67999999999995</v>
      </c>
    </row>
    <row r="6" spans="1:10" ht="16.5" thickBot="1" x14ac:dyDescent="0.45">
      <c r="A6" s="1" t="s">
        <v>12</v>
      </c>
      <c r="B6" s="3">
        <v>2.512</v>
      </c>
      <c r="C6" s="33">
        <v>750</v>
      </c>
      <c r="D6" s="41">
        <v>1153</v>
      </c>
      <c r="E6" s="10">
        <v>1473</v>
      </c>
      <c r="F6" s="7">
        <v>298.57</v>
      </c>
      <c r="G6" s="7">
        <v>459</v>
      </c>
      <c r="H6" s="7">
        <v>586.39</v>
      </c>
    </row>
    <row r="7" spans="1:10" ht="16.5" thickBot="1" x14ac:dyDescent="0.45">
      <c r="A7" s="1" t="s">
        <v>13</v>
      </c>
      <c r="B7" s="3">
        <v>2.2839999999999998</v>
      </c>
      <c r="C7" s="42">
        <v>716</v>
      </c>
      <c r="D7" s="43">
        <v>1092</v>
      </c>
      <c r="E7" s="44">
        <v>1348</v>
      </c>
      <c r="F7" s="7">
        <v>313.49</v>
      </c>
      <c r="G7" s="7">
        <v>478.11</v>
      </c>
      <c r="H7" s="7">
        <v>590.19000000000005</v>
      </c>
    </row>
    <row r="9" spans="1:10" x14ac:dyDescent="0.35">
      <c r="A9" s="53"/>
    </row>
    <row r="11" spans="1:10" ht="15" thickBot="1" x14ac:dyDescent="0.4">
      <c r="A11" t="s">
        <v>46</v>
      </c>
      <c r="B11" t="s">
        <v>47</v>
      </c>
      <c r="C11" t="s">
        <v>48</v>
      </c>
      <c r="D11" t="s">
        <v>51</v>
      </c>
      <c r="E11" t="s">
        <v>50</v>
      </c>
    </row>
    <row r="12" spans="1:10" ht="15" thickBot="1" x14ac:dyDescent="0.4">
      <c r="A12" t="s">
        <v>49</v>
      </c>
      <c r="B12" t="s">
        <v>52</v>
      </c>
      <c r="C12">
        <v>30</v>
      </c>
      <c r="D12" s="7">
        <v>164.92</v>
      </c>
      <c r="E12">
        <v>1</v>
      </c>
      <c r="J12" s="7"/>
    </row>
    <row r="13" spans="1:10" ht="15" thickBot="1" x14ac:dyDescent="0.4">
      <c r="A13" t="s">
        <v>49</v>
      </c>
      <c r="B13" t="s">
        <v>52</v>
      </c>
      <c r="C13">
        <v>60</v>
      </c>
      <c r="D13" s="7">
        <v>237.9</v>
      </c>
      <c r="E13">
        <v>1</v>
      </c>
      <c r="J13" s="7"/>
    </row>
    <row r="14" spans="1:10" ht="15" thickBot="1" x14ac:dyDescent="0.4">
      <c r="A14" t="s">
        <v>49</v>
      </c>
      <c r="B14" t="s">
        <v>52</v>
      </c>
      <c r="C14">
        <v>90</v>
      </c>
      <c r="D14" s="7">
        <v>297.98</v>
      </c>
      <c r="E14">
        <v>1</v>
      </c>
      <c r="J14" s="7"/>
    </row>
    <row r="15" spans="1:10" ht="15" thickBot="1" x14ac:dyDescent="0.4">
      <c r="A15" t="s">
        <v>49</v>
      </c>
      <c r="B15" t="s">
        <v>53</v>
      </c>
      <c r="C15">
        <v>30</v>
      </c>
      <c r="D15" s="7">
        <v>200.3</v>
      </c>
      <c r="E15">
        <v>1</v>
      </c>
      <c r="J15" s="7"/>
    </row>
    <row r="16" spans="1:10" ht="15" thickBot="1" x14ac:dyDescent="0.4">
      <c r="A16" t="s">
        <v>49</v>
      </c>
      <c r="B16" t="s">
        <v>53</v>
      </c>
      <c r="C16">
        <v>60</v>
      </c>
      <c r="D16" s="7">
        <v>267.06</v>
      </c>
      <c r="E16">
        <v>1</v>
      </c>
      <c r="J16" s="7"/>
    </row>
    <row r="17" spans="1:10" ht="15" thickBot="1" x14ac:dyDescent="0.4">
      <c r="A17" t="s">
        <v>49</v>
      </c>
      <c r="B17" t="s">
        <v>53</v>
      </c>
      <c r="C17">
        <v>90</v>
      </c>
      <c r="D17" s="7">
        <v>318.99</v>
      </c>
      <c r="E17">
        <v>1</v>
      </c>
      <c r="J17" s="7"/>
    </row>
    <row r="18" spans="1:10" ht="15" thickBot="1" x14ac:dyDescent="0.4">
      <c r="A18" t="s">
        <v>32</v>
      </c>
      <c r="B18" t="s">
        <v>8</v>
      </c>
      <c r="C18">
        <v>30</v>
      </c>
      <c r="D18" s="7">
        <v>236.12</v>
      </c>
      <c r="E18">
        <v>1</v>
      </c>
      <c r="J18" s="7"/>
    </row>
    <row r="19" spans="1:10" ht="15" thickBot="1" x14ac:dyDescent="0.4">
      <c r="A19" t="s">
        <v>32</v>
      </c>
      <c r="B19" t="s">
        <v>8</v>
      </c>
      <c r="C19">
        <v>60</v>
      </c>
      <c r="D19" s="7">
        <v>342.09</v>
      </c>
      <c r="E19">
        <v>1</v>
      </c>
      <c r="J19" s="7"/>
    </row>
    <row r="20" spans="1:10" ht="15" thickBot="1" x14ac:dyDescent="0.4">
      <c r="A20" t="s">
        <v>32</v>
      </c>
      <c r="B20" t="s">
        <v>8</v>
      </c>
      <c r="C20">
        <v>90</v>
      </c>
      <c r="D20" s="7">
        <v>619.75</v>
      </c>
      <c r="E20">
        <v>1</v>
      </c>
      <c r="J20" s="7"/>
    </row>
    <row r="21" spans="1:10" ht="15" thickBot="1" x14ac:dyDescent="0.4">
      <c r="A21" t="s">
        <v>32</v>
      </c>
      <c r="B21" t="s">
        <v>9</v>
      </c>
      <c r="C21">
        <v>30</v>
      </c>
      <c r="D21" s="7">
        <v>252.76</v>
      </c>
      <c r="E21">
        <v>1</v>
      </c>
    </row>
    <row r="22" spans="1:10" ht="15" thickBot="1" x14ac:dyDescent="0.4">
      <c r="A22" t="s">
        <v>32</v>
      </c>
      <c r="B22" t="s">
        <v>9</v>
      </c>
      <c r="C22">
        <v>60</v>
      </c>
      <c r="D22" s="7">
        <v>377.71</v>
      </c>
      <c r="E22">
        <v>1</v>
      </c>
    </row>
    <row r="23" spans="1:10" ht="15" thickBot="1" x14ac:dyDescent="0.4">
      <c r="A23" t="s">
        <v>32</v>
      </c>
      <c r="B23" t="s">
        <v>9</v>
      </c>
      <c r="C23">
        <v>90</v>
      </c>
      <c r="D23" s="7">
        <v>639.04</v>
      </c>
      <c r="E23">
        <v>1</v>
      </c>
    </row>
    <row r="24" spans="1:10" ht="15" thickBot="1" x14ac:dyDescent="0.4">
      <c r="A24" t="s">
        <v>32</v>
      </c>
      <c r="B24" t="s">
        <v>10</v>
      </c>
      <c r="C24">
        <v>30</v>
      </c>
      <c r="D24" s="7">
        <v>122.26</v>
      </c>
      <c r="E24">
        <v>1</v>
      </c>
    </row>
    <row r="25" spans="1:10" ht="15" thickBot="1" x14ac:dyDescent="0.4">
      <c r="A25" t="s">
        <v>32</v>
      </c>
      <c r="B25" t="s">
        <v>10</v>
      </c>
      <c r="C25">
        <v>60</v>
      </c>
      <c r="D25" s="7">
        <v>140.94999999999999</v>
      </c>
      <c r="E25">
        <v>1</v>
      </c>
    </row>
    <row r="26" spans="1:10" ht="15" thickBot="1" x14ac:dyDescent="0.4">
      <c r="A26" t="s">
        <v>32</v>
      </c>
      <c r="B26" t="s">
        <v>10</v>
      </c>
      <c r="C26">
        <v>90</v>
      </c>
      <c r="D26" s="7">
        <v>201.28</v>
      </c>
      <c r="E26">
        <v>1</v>
      </c>
    </row>
    <row r="27" spans="1:10" ht="15" thickBot="1" x14ac:dyDescent="0.4">
      <c r="A27" t="s">
        <v>31</v>
      </c>
      <c r="B27" t="s">
        <v>11</v>
      </c>
      <c r="C27">
        <v>30</v>
      </c>
      <c r="D27" s="7">
        <v>437.5</v>
      </c>
      <c r="E27">
        <v>1</v>
      </c>
    </row>
    <row r="28" spans="1:10" ht="15" thickBot="1" x14ac:dyDescent="0.4">
      <c r="A28" t="s">
        <v>31</v>
      </c>
      <c r="B28" t="s">
        <v>11</v>
      </c>
      <c r="C28">
        <v>60</v>
      </c>
      <c r="D28" s="7">
        <v>559.86</v>
      </c>
      <c r="E28">
        <v>1</v>
      </c>
    </row>
    <row r="29" spans="1:10" ht="15" thickBot="1" x14ac:dyDescent="0.4">
      <c r="A29" t="s">
        <v>31</v>
      </c>
      <c r="B29" t="s">
        <v>11</v>
      </c>
      <c r="C29">
        <v>90</v>
      </c>
      <c r="D29" s="7">
        <v>860.92</v>
      </c>
      <c r="E29">
        <v>1</v>
      </c>
    </row>
    <row r="30" spans="1:10" ht="15" thickBot="1" x14ac:dyDescent="0.4">
      <c r="A30" t="s">
        <v>31</v>
      </c>
      <c r="B30" t="s">
        <v>12</v>
      </c>
      <c r="C30">
        <v>30</v>
      </c>
      <c r="D30" s="7">
        <v>181.25</v>
      </c>
      <c r="E30">
        <v>1</v>
      </c>
    </row>
    <row r="31" spans="1:10" ht="15" thickBot="1" x14ac:dyDescent="0.4">
      <c r="A31" t="s">
        <v>31</v>
      </c>
      <c r="B31" t="s">
        <v>12</v>
      </c>
      <c r="C31">
        <v>60</v>
      </c>
      <c r="D31" s="7">
        <v>267.01</v>
      </c>
      <c r="E31">
        <v>1</v>
      </c>
    </row>
    <row r="32" spans="1:10" ht="15" thickBot="1" x14ac:dyDescent="0.4">
      <c r="A32" t="s">
        <v>31</v>
      </c>
      <c r="B32" t="s">
        <v>12</v>
      </c>
      <c r="C32">
        <v>90</v>
      </c>
      <c r="D32" s="7">
        <v>440.54</v>
      </c>
      <c r="E32">
        <v>1</v>
      </c>
    </row>
    <row r="33" spans="1:5" ht="15" thickBot="1" x14ac:dyDescent="0.4">
      <c r="A33" t="s">
        <v>31</v>
      </c>
      <c r="B33" t="s">
        <v>13</v>
      </c>
      <c r="C33">
        <v>30</v>
      </c>
      <c r="D33" s="7">
        <v>244.81</v>
      </c>
      <c r="E33">
        <v>1</v>
      </c>
    </row>
    <row r="34" spans="1:5" ht="15" thickBot="1" x14ac:dyDescent="0.4">
      <c r="A34" t="s">
        <v>31</v>
      </c>
      <c r="B34" t="s">
        <v>13</v>
      </c>
      <c r="C34">
        <v>60</v>
      </c>
      <c r="D34" s="7">
        <v>339.27</v>
      </c>
      <c r="E34">
        <v>1</v>
      </c>
    </row>
    <row r="35" spans="1:5" ht="15" thickBot="1" x14ac:dyDescent="0.4">
      <c r="A35" t="s">
        <v>31</v>
      </c>
      <c r="B35" t="s">
        <v>13</v>
      </c>
      <c r="C35">
        <v>90</v>
      </c>
      <c r="D35" s="7">
        <v>537.59</v>
      </c>
      <c r="E35">
        <v>1</v>
      </c>
    </row>
    <row r="36" spans="1:5" ht="15" thickBot="1" x14ac:dyDescent="0.4">
      <c r="A36" t="s">
        <v>49</v>
      </c>
      <c r="B36" t="s">
        <v>52</v>
      </c>
      <c r="C36">
        <v>30</v>
      </c>
      <c r="D36" s="7">
        <v>180.36</v>
      </c>
      <c r="E36">
        <v>2</v>
      </c>
    </row>
    <row r="37" spans="1:5" ht="15" thickBot="1" x14ac:dyDescent="0.4">
      <c r="A37" t="s">
        <v>49</v>
      </c>
      <c r="B37" t="s">
        <v>52</v>
      </c>
      <c r="C37">
        <v>60</v>
      </c>
      <c r="D37" s="7">
        <v>212.4</v>
      </c>
      <c r="E37">
        <v>2</v>
      </c>
    </row>
    <row r="38" spans="1:5" ht="15" thickBot="1" x14ac:dyDescent="0.4">
      <c r="A38" t="s">
        <v>49</v>
      </c>
      <c r="B38" t="s">
        <v>52</v>
      </c>
      <c r="C38">
        <v>90</v>
      </c>
      <c r="D38" s="7">
        <v>235.38</v>
      </c>
      <c r="E38">
        <v>2</v>
      </c>
    </row>
    <row r="39" spans="1:5" ht="15" thickBot="1" x14ac:dyDescent="0.4">
      <c r="A39" t="s">
        <v>49</v>
      </c>
      <c r="B39" t="s">
        <v>53</v>
      </c>
      <c r="C39">
        <v>30</v>
      </c>
      <c r="D39" s="7">
        <v>281.77</v>
      </c>
      <c r="E39">
        <v>2</v>
      </c>
    </row>
    <row r="40" spans="1:5" ht="15" thickBot="1" x14ac:dyDescent="0.4">
      <c r="A40" t="s">
        <v>49</v>
      </c>
      <c r="B40" t="s">
        <v>53</v>
      </c>
      <c r="C40">
        <v>60</v>
      </c>
      <c r="D40" s="7">
        <v>335.96</v>
      </c>
      <c r="E40">
        <v>2</v>
      </c>
    </row>
    <row r="41" spans="1:5" ht="15" thickBot="1" x14ac:dyDescent="0.4">
      <c r="A41" t="s">
        <v>49</v>
      </c>
      <c r="B41" t="s">
        <v>53</v>
      </c>
      <c r="C41">
        <v>90</v>
      </c>
      <c r="D41" s="7">
        <v>370.44</v>
      </c>
      <c r="E41">
        <v>2</v>
      </c>
    </row>
    <row r="42" spans="1:5" ht="15" thickBot="1" x14ac:dyDescent="0.4">
      <c r="A42" t="s">
        <v>49</v>
      </c>
      <c r="B42" t="s">
        <v>54</v>
      </c>
      <c r="C42">
        <v>30</v>
      </c>
      <c r="D42" s="7">
        <v>127.4</v>
      </c>
      <c r="E42">
        <v>2</v>
      </c>
    </row>
    <row r="43" spans="1:5" ht="15" thickBot="1" x14ac:dyDescent="0.4">
      <c r="A43" t="s">
        <v>49</v>
      </c>
      <c r="B43" t="s">
        <v>54</v>
      </c>
      <c r="C43">
        <v>60</v>
      </c>
      <c r="D43" s="7">
        <v>176.7</v>
      </c>
      <c r="E43">
        <v>2</v>
      </c>
    </row>
    <row r="44" spans="1:5" ht="15" thickBot="1" x14ac:dyDescent="0.4">
      <c r="A44" t="s">
        <v>49</v>
      </c>
      <c r="B44" t="s">
        <v>54</v>
      </c>
      <c r="C44">
        <v>90</v>
      </c>
      <c r="D44" s="7">
        <v>220.05</v>
      </c>
      <c r="E44">
        <v>2</v>
      </c>
    </row>
    <row r="45" spans="1:5" ht="15" thickBot="1" x14ac:dyDescent="0.4">
      <c r="A45" t="s">
        <v>32</v>
      </c>
      <c r="B45" t="s">
        <v>8</v>
      </c>
      <c r="C45">
        <v>30</v>
      </c>
      <c r="D45" s="7">
        <v>139.58000000000001</v>
      </c>
      <c r="E45">
        <v>2</v>
      </c>
    </row>
    <row r="46" spans="1:5" ht="15" thickBot="1" x14ac:dyDescent="0.4">
      <c r="A46" t="s">
        <v>32</v>
      </c>
      <c r="B46" t="s">
        <v>8</v>
      </c>
      <c r="C46">
        <v>60</v>
      </c>
      <c r="D46" s="7">
        <v>173.49</v>
      </c>
      <c r="E46">
        <v>2</v>
      </c>
    </row>
    <row r="47" spans="1:5" ht="15" thickBot="1" x14ac:dyDescent="0.4">
      <c r="A47" t="s">
        <v>32</v>
      </c>
      <c r="B47" t="s">
        <v>8</v>
      </c>
      <c r="C47">
        <v>90</v>
      </c>
      <c r="D47" s="7">
        <v>200.06</v>
      </c>
      <c r="E47">
        <v>2</v>
      </c>
    </row>
    <row r="48" spans="1:5" ht="15" thickBot="1" x14ac:dyDescent="0.4">
      <c r="A48" t="s">
        <v>32</v>
      </c>
      <c r="B48" t="s">
        <v>9</v>
      </c>
      <c r="C48">
        <v>30</v>
      </c>
      <c r="D48" s="7">
        <v>202.22</v>
      </c>
      <c r="E48">
        <v>2</v>
      </c>
    </row>
    <row r="49" spans="1:5" ht="15" thickBot="1" x14ac:dyDescent="0.4">
      <c r="A49" t="s">
        <v>32</v>
      </c>
      <c r="B49" t="s">
        <v>9</v>
      </c>
      <c r="C49">
        <v>60</v>
      </c>
      <c r="D49" s="7">
        <v>297.58</v>
      </c>
      <c r="E49">
        <v>2</v>
      </c>
    </row>
    <row r="50" spans="1:5" ht="15" thickBot="1" x14ac:dyDescent="0.4">
      <c r="A50" t="s">
        <v>32</v>
      </c>
      <c r="B50" t="s">
        <v>9</v>
      </c>
      <c r="C50">
        <v>90</v>
      </c>
      <c r="D50" s="7">
        <v>381.01</v>
      </c>
      <c r="E50">
        <v>2</v>
      </c>
    </row>
    <row r="51" spans="1:5" ht="15" thickBot="1" x14ac:dyDescent="0.4">
      <c r="A51" t="s">
        <v>32</v>
      </c>
      <c r="B51" t="s">
        <v>10</v>
      </c>
      <c r="C51">
        <v>30</v>
      </c>
      <c r="D51" s="7">
        <v>198.78</v>
      </c>
      <c r="E51">
        <v>2</v>
      </c>
    </row>
    <row r="52" spans="1:5" ht="15" thickBot="1" x14ac:dyDescent="0.4">
      <c r="A52" t="s">
        <v>32</v>
      </c>
      <c r="B52" t="s">
        <v>10</v>
      </c>
      <c r="C52">
        <v>60</v>
      </c>
      <c r="D52" s="7">
        <v>287.12</v>
      </c>
      <c r="E52">
        <v>2</v>
      </c>
    </row>
    <row r="53" spans="1:5" ht="15" thickBot="1" x14ac:dyDescent="0.4">
      <c r="A53" t="s">
        <v>32</v>
      </c>
      <c r="B53" t="s">
        <v>10</v>
      </c>
      <c r="C53">
        <v>90</v>
      </c>
      <c r="D53" s="7">
        <v>367.65</v>
      </c>
      <c r="E53">
        <v>2</v>
      </c>
    </row>
    <row r="54" spans="1:5" ht="15" thickBot="1" x14ac:dyDescent="0.4">
      <c r="A54" t="s">
        <v>31</v>
      </c>
      <c r="B54" t="s">
        <v>11</v>
      </c>
      <c r="C54">
        <v>30</v>
      </c>
      <c r="D54" s="7">
        <v>275.81</v>
      </c>
      <c r="E54">
        <v>2</v>
      </c>
    </row>
    <row r="55" spans="1:5" ht="15" thickBot="1" x14ac:dyDescent="0.4">
      <c r="A55" t="s">
        <v>31</v>
      </c>
      <c r="B55" t="s">
        <v>11</v>
      </c>
      <c r="C55">
        <v>60</v>
      </c>
      <c r="D55" s="7">
        <v>443.08</v>
      </c>
      <c r="E55">
        <v>2</v>
      </c>
    </row>
    <row r="56" spans="1:5" ht="15" thickBot="1" x14ac:dyDescent="0.4">
      <c r="A56" t="s">
        <v>31</v>
      </c>
      <c r="B56" t="s">
        <v>11</v>
      </c>
      <c r="C56">
        <v>90</v>
      </c>
      <c r="D56" s="7">
        <v>595.67999999999995</v>
      </c>
      <c r="E56">
        <v>2</v>
      </c>
    </row>
    <row r="57" spans="1:5" ht="15" thickBot="1" x14ac:dyDescent="0.4">
      <c r="A57" t="s">
        <v>31</v>
      </c>
      <c r="B57" t="s">
        <v>12</v>
      </c>
      <c r="C57">
        <v>30</v>
      </c>
      <c r="D57" s="7">
        <v>298.57</v>
      </c>
      <c r="E57">
        <v>2</v>
      </c>
    </row>
    <row r="58" spans="1:5" ht="15" thickBot="1" x14ac:dyDescent="0.4">
      <c r="A58" t="s">
        <v>31</v>
      </c>
      <c r="B58" t="s">
        <v>12</v>
      </c>
      <c r="C58">
        <v>60</v>
      </c>
      <c r="D58" s="7">
        <v>459</v>
      </c>
      <c r="E58">
        <v>2</v>
      </c>
    </row>
    <row r="59" spans="1:5" ht="15" thickBot="1" x14ac:dyDescent="0.4">
      <c r="A59" t="s">
        <v>31</v>
      </c>
      <c r="B59" t="s">
        <v>12</v>
      </c>
      <c r="C59">
        <v>90</v>
      </c>
      <c r="D59" s="7">
        <v>586.39</v>
      </c>
      <c r="E59">
        <v>2</v>
      </c>
    </row>
    <row r="60" spans="1:5" ht="15" thickBot="1" x14ac:dyDescent="0.4">
      <c r="A60" t="s">
        <v>31</v>
      </c>
      <c r="B60" t="s">
        <v>13</v>
      </c>
      <c r="C60">
        <v>30</v>
      </c>
      <c r="D60" s="7">
        <v>313.49</v>
      </c>
      <c r="E60">
        <v>2</v>
      </c>
    </row>
    <row r="61" spans="1:5" ht="15" thickBot="1" x14ac:dyDescent="0.4">
      <c r="A61" t="s">
        <v>31</v>
      </c>
      <c r="B61" t="s">
        <v>13</v>
      </c>
      <c r="C61">
        <v>60</v>
      </c>
      <c r="D61" s="7">
        <v>478.11</v>
      </c>
      <c r="E61">
        <v>2</v>
      </c>
    </row>
    <row r="62" spans="1:5" ht="15" thickBot="1" x14ac:dyDescent="0.4">
      <c r="A62" t="s">
        <v>31</v>
      </c>
      <c r="B62" t="s">
        <v>13</v>
      </c>
      <c r="C62">
        <v>90</v>
      </c>
      <c r="D62" s="7">
        <v>590.19000000000005</v>
      </c>
      <c r="E6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BC95-2EDD-4826-A1BC-6170A164FD79}">
  <dimension ref="A1:E52"/>
  <sheetViews>
    <sheetView tabSelected="1" workbookViewId="0">
      <selection activeCell="H19" sqref="H19"/>
    </sheetView>
  </sheetViews>
  <sheetFormatPr defaultRowHeight="14.5" x14ac:dyDescent="0.35"/>
  <sheetData>
    <row r="1" spans="1:5" ht="15" thickBot="1" x14ac:dyDescent="0.4">
      <c r="A1" t="s">
        <v>46</v>
      </c>
      <c r="B1" t="s">
        <v>47</v>
      </c>
      <c r="C1" t="s">
        <v>48</v>
      </c>
      <c r="D1" t="s">
        <v>51</v>
      </c>
      <c r="E1" t="s">
        <v>50</v>
      </c>
    </row>
    <row r="2" spans="1:5" ht="15" thickBot="1" x14ac:dyDescent="0.4">
      <c r="A2" t="s">
        <v>49</v>
      </c>
      <c r="B2" t="s">
        <v>52</v>
      </c>
      <c r="C2">
        <v>30</v>
      </c>
      <c r="D2" s="7">
        <v>164.92</v>
      </c>
      <c r="E2">
        <v>1</v>
      </c>
    </row>
    <row r="3" spans="1:5" ht="15" thickBot="1" x14ac:dyDescent="0.4">
      <c r="A3" t="s">
        <v>49</v>
      </c>
      <c r="B3" t="s">
        <v>52</v>
      </c>
      <c r="C3">
        <v>60</v>
      </c>
      <c r="D3" s="7">
        <v>237.9</v>
      </c>
      <c r="E3">
        <v>1</v>
      </c>
    </row>
    <row r="4" spans="1:5" ht="15" thickBot="1" x14ac:dyDescent="0.4">
      <c r="A4" t="s">
        <v>49</v>
      </c>
      <c r="B4" t="s">
        <v>52</v>
      </c>
      <c r="C4">
        <v>90</v>
      </c>
      <c r="D4" s="7">
        <v>297.98</v>
      </c>
      <c r="E4">
        <v>1</v>
      </c>
    </row>
    <row r="5" spans="1:5" ht="15" thickBot="1" x14ac:dyDescent="0.4">
      <c r="A5" t="s">
        <v>49</v>
      </c>
      <c r="B5" t="s">
        <v>53</v>
      </c>
      <c r="C5">
        <v>30</v>
      </c>
      <c r="D5" s="7">
        <v>200.3</v>
      </c>
      <c r="E5">
        <v>1</v>
      </c>
    </row>
    <row r="6" spans="1:5" ht="15" thickBot="1" x14ac:dyDescent="0.4">
      <c r="A6" t="s">
        <v>49</v>
      </c>
      <c r="B6" t="s">
        <v>53</v>
      </c>
      <c r="C6">
        <v>60</v>
      </c>
      <c r="D6" s="7">
        <v>267.06</v>
      </c>
      <c r="E6">
        <v>1</v>
      </c>
    </row>
    <row r="7" spans="1:5" ht="15" thickBot="1" x14ac:dyDescent="0.4">
      <c r="A7" t="s">
        <v>49</v>
      </c>
      <c r="B7" t="s">
        <v>53</v>
      </c>
      <c r="C7">
        <v>90</v>
      </c>
      <c r="D7" s="7">
        <v>318.99</v>
      </c>
      <c r="E7">
        <v>1</v>
      </c>
    </row>
    <row r="8" spans="1:5" ht="15" thickBot="1" x14ac:dyDescent="0.4">
      <c r="A8" t="s">
        <v>32</v>
      </c>
      <c r="B8" t="s">
        <v>8</v>
      </c>
      <c r="C8">
        <v>30</v>
      </c>
      <c r="D8" s="7">
        <v>236.12</v>
      </c>
      <c r="E8">
        <v>1</v>
      </c>
    </row>
    <row r="9" spans="1:5" ht="15" thickBot="1" x14ac:dyDescent="0.4">
      <c r="A9" t="s">
        <v>32</v>
      </c>
      <c r="B9" t="s">
        <v>8</v>
      </c>
      <c r="C9">
        <v>60</v>
      </c>
      <c r="D9" s="7">
        <v>342.09</v>
      </c>
      <c r="E9">
        <v>1</v>
      </c>
    </row>
    <row r="10" spans="1:5" ht="15" thickBot="1" x14ac:dyDescent="0.4">
      <c r="A10" t="s">
        <v>32</v>
      </c>
      <c r="B10" t="s">
        <v>8</v>
      </c>
      <c r="C10">
        <v>90</v>
      </c>
      <c r="D10" s="7">
        <v>619.75</v>
      </c>
      <c r="E10">
        <v>1</v>
      </c>
    </row>
    <row r="11" spans="1:5" ht="15" thickBot="1" x14ac:dyDescent="0.4">
      <c r="A11" t="s">
        <v>32</v>
      </c>
      <c r="B11" t="s">
        <v>9</v>
      </c>
      <c r="C11">
        <v>30</v>
      </c>
      <c r="D11" s="7">
        <v>252.76</v>
      </c>
      <c r="E11">
        <v>1</v>
      </c>
    </row>
    <row r="12" spans="1:5" ht="15" thickBot="1" x14ac:dyDescent="0.4">
      <c r="A12" t="s">
        <v>32</v>
      </c>
      <c r="B12" t="s">
        <v>9</v>
      </c>
      <c r="C12">
        <v>60</v>
      </c>
      <c r="D12" s="7">
        <v>377.71</v>
      </c>
      <c r="E12">
        <v>1</v>
      </c>
    </row>
    <row r="13" spans="1:5" ht="15" thickBot="1" x14ac:dyDescent="0.4">
      <c r="A13" t="s">
        <v>32</v>
      </c>
      <c r="B13" t="s">
        <v>9</v>
      </c>
      <c r="C13">
        <v>90</v>
      </c>
      <c r="D13" s="7">
        <v>639.04</v>
      </c>
      <c r="E13">
        <v>1</v>
      </c>
    </row>
    <row r="14" spans="1:5" ht="15" thickBot="1" x14ac:dyDescent="0.4">
      <c r="A14" t="s">
        <v>32</v>
      </c>
      <c r="B14" t="s">
        <v>10</v>
      </c>
      <c r="C14">
        <v>30</v>
      </c>
      <c r="D14" s="7">
        <v>122.26</v>
      </c>
      <c r="E14">
        <v>1</v>
      </c>
    </row>
    <row r="15" spans="1:5" ht="15" thickBot="1" x14ac:dyDescent="0.4">
      <c r="A15" t="s">
        <v>32</v>
      </c>
      <c r="B15" t="s">
        <v>10</v>
      </c>
      <c r="C15">
        <v>60</v>
      </c>
      <c r="D15" s="7">
        <v>140.94999999999999</v>
      </c>
      <c r="E15">
        <v>1</v>
      </c>
    </row>
    <row r="16" spans="1:5" ht="15" thickBot="1" x14ac:dyDescent="0.4">
      <c r="A16" t="s">
        <v>32</v>
      </c>
      <c r="B16" t="s">
        <v>10</v>
      </c>
      <c r="C16">
        <v>90</v>
      </c>
      <c r="D16" s="7">
        <v>201.28</v>
      </c>
      <c r="E16">
        <v>1</v>
      </c>
    </row>
    <row r="17" spans="1:5" ht="15" thickBot="1" x14ac:dyDescent="0.4">
      <c r="A17" t="s">
        <v>31</v>
      </c>
      <c r="B17" t="s">
        <v>11</v>
      </c>
      <c r="C17">
        <v>30</v>
      </c>
      <c r="D17" s="7">
        <v>437.5</v>
      </c>
      <c r="E17">
        <v>1</v>
      </c>
    </row>
    <row r="18" spans="1:5" ht="15" thickBot="1" x14ac:dyDescent="0.4">
      <c r="A18" t="s">
        <v>31</v>
      </c>
      <c r="B18" t="s">
        <v>11</v>
      </c>
      <c r="C18">
        <v>60</v>
      </c>
      <c r="D18" s="7">
        <v>559.86</v>
      </c>
      <c r="E18">
        <v>1</v>
      </c>
    </row>
    <row r="19" spans="1:5" ht="15" thickBot="1" x14ac:dyDescent="0.4">
      <c r="A19" t="s">
        <v>31</v>
      </c>
      <c r="B19" t="s">
        <v>11</v>
      </c>
      <c r="C19">
        <v>90</v>
      </c>
      <c r="D19" s="7">
        <v>860.92</v>
      </c>
      <c r="E19">
        <v>1</v>
      </c>
    </row>
    <row r="20" spans="1:5" ht="15" thickBot="1" x14ac:dyDescent="0.4">
      <c r="A20" t="s">
        <v>31</v>
      </c>
      <c r="B20" t="s">
        <v>12</v>
      </c>
      <c r="C20">
        <v>30</v>
      </c>
      <c r="D20" s="7">
        <v>181.25</v>
      </c>
      <c r="E20">
        <v>1</v>
      </c>
    </row>
    <row r="21" spans="1:5" ht="15" thickBot="1" x14ac:dyDescent="0.4">
      <c r="A21" t="s">
        <v>31</v>
      </c>
      <c r="B21" t="s">
        <v>12</v>
      </c>
      <c r="C21">
        <v>60</v>
      </c>
      <c r="D21" s="7">
        <v>267.01</v>
      </c>
      <c r="E21">
        <v>1</v>
      </c>
    </row>
    <row r="22" spans="1:5" ht="15" thickBot="1" x14ac:dyDescent="0.4">
      <c r="A22" t="s">
        <v>31</v>
      </c>
      <c r="B22" t="s">
        <v>12</v>
      </c>
      <c r="C22">
        <v>90</v>
      </c>
      <c r="D22" s="7">
        <v>440.54</v>
      </c>
      <c r="E22">
        <v>1</v>
      </c>
    </row>
    <row r="23" spans="1:5" ht="15" thickBot="1" x14ac:dyDescent="0.4">
      <c r="A23" t="s">
        <v>31</v>
      </c>
      <c r="B23" t="s">
        <v>13</v>
      </c>
      <c r="C23">
        <v>30</v>
      </c>
      <c r="D23" s="7">
        <v>244.81</v>
      </c>
      <c r="E23">
        <v>1</v>
      </c>
    </row>
    <row r="24" spans="1:5" ht="15" thickBot="1" x14ac:dyDescent="0.4">
      <c r="A24" t="s">
        <v>31</v>
      </c>
      <c r="B24" t="s">
        <v>13</v>
      </c>
      <c r="C24">
        <v>60</v>
      </c>
      <c r="D24" s="7">
        <v>339.27</v>
      </c>
      <c r="E24">
        <v>1</v>
      </c>
    </row>
    <row r="25" spans="1:5" ht="15" thickBot="1" x14ac:dyDescent="0.4">
      <c r="A25" t="s">
        <v>31</v>
      </c>
      <c r="B25" t="s">
        <v>13</v>
      </c>
      <c r="C25">
        <v>90</v>
      </c>
      <c r="D25" s="7">
        <v>537.59</v>
      </c>
      <c r="E25">
        <v>1</v>
      </c>
    </row>
    <row r="26" spans="1:5" ht="15" thickBot="1" x14ac:dyDescent="0.4">
      <c r="A26" t="s">
        <v>49</v>
      </c>
      <c r="B26" t="s">
        <v>52</v>
      </c>
      <c r="C26">
        <v>30</v>
      </c>
      <c r="D26" s="7">
        <v>180.36</v>
      </c>
      <c r="E26">
        <v>2</v>
      </c>
    </row>
    <row r="27" spans="1:5" ht="15" thickBot="1" x14ac:dyDescent="0.4">
      <c r="A27" t="s">
        <v>49</v>
      </c>
      <c r="B27" t="s">
        <v>52</v>
      </c>
      <c r="C27">
        <v>60</v>
      </c>
      <c r="D27" s="7">
        <v>212.4</v>
      </c>
      <c r="E27">
        <v>2</v>
      </c>
    </row>
    <row r="28" spans="1:5" ht="15" thickBot="1" x14ac:dyDescent="0.4">
      <c r="A28" t="s">
        <v>49</v>
      </c>
      <c r="B28" t="s">
        <v>52</v>
      </c>
      <c r="C28">
        <v>90</v>
      </c>
      <c r="D28" s="7">
        <v>235.38</v>
      </c>
      <c r="E28">
        <v>2</v>
      </c>
    </row>
    <row r="29" spans="1:5" ht="15" thickBot="1" x14ac:dyDescent="0.4">
      <c r="A29" t="s">
        <v>49</v>
      </c>
      <c r="B29" t="s">
        <v>53</v>
      </c>
      <c r="C29">
        <v>30</v>
      </c>
      <c r="D29" s="7">
        <v>281.77</v>
      </c>
      <c r="E29">
        <v>2</v>
      </c>
    </row>
    <row r="30" spans="1:5" ht="15" thickBot="1" x14ac:dyDescent="0.4">
      <c r="A30" t="s">
        <v>49</v>
      </c>
      <c r="B30" t="s">
        <v>53</v>
      </c>
      <c r="C30">
        <v>60</v>
      </c>
      <c r="D30" s="7">
        <v>335.96</v>
      </c>
      <c r="E30">
        <v>2</v>
      </c>
    </row>
    <row r="31" spans="1:5" ht="15" thickBot="1" x14ac:dyDescent="0.4">
      <c r="A31" t="s">
        <v>49</v>
      </c>
      <c r="B31" t="s">
        <v>53</v>
      </c>
      <c r="C31">
        <v>90</v>
      </c>
      <c r="D31" s="7">
        <v>370.44</v>
      </c>
      <c r="E31">
        <v>2</v>
      </c>
    </row>
    <row r="32" spans="1:5" ht="15" thickBot="1" x14ac:dyDescent="0.4">
      <c r="A32" t="s">
        <v>49</v>
      </c>
      <c r="B32" t="s">
        <v>54</v>
      </c>
      <c r="C32">
        <v>30</v>
      </c>
      <c r="D32" s="7">
        <v>127.4</v>
      </c>
      <c r="E32">
        <v>2</v>
      </c>
    </row>
    <row r="33" spans="1:5" ht="15" thickBot="1" x14ac:dyDescent="0.4">
      <c r="A33" t="s">
        <v>49</v>
      </c>
      <c r="B33" t="s">
        <v>54</v>
      </c>
      <c r="C33">
        <v>60</v>
      </c>
      <c r="D33" s="7">
        <v>176.7</v>
      </c>
      <c r="E33">
        <v>2</v>
      </c>
    </row>
    <row r="34" spans="1:5" ht="15" thickBot="1" x14ac:dyDescent="0.4">
      <c r="A34" t="s">
        <v>49</v>
      </c>
      <c r="B34" t="s">
        <v>54</v>
      </c>
      <c r="C34">
        <v>90</v>
      </c>
      <c r="D34" s="7">
        <v>220.05</v>
      </c>
      <c r="E34">
        <v>2</v>
      </c>
    </row>
    <row r="35" spans="1:5" ht="15" thickBot="1" x14ac:dyDescent="0.4">
      <c r="A35" t="s">
        <v>32</v>
      </c>
      <c r="B35" t="s">
        <v>8</v>
      </c>
      <c r="C35">
        <v>30</v>
      </c>
      <c r="D35" s="7">
        <v>139.58000000000001</v>
      </c>
      <c r="E35">
        <v>2</v>
      </c>
    </row>
    <row r="36" spans="1:5" ht="15" thickBot="1" x14ac:dyDescent="0.4">
      <c r="A36" t="s">
        <v>32</v>
      </c>
      <c r="B36" t="s">
        <v>8</v>
      </c>
      <c r="C36">
        <v>60</v>
      </c>
      <c r="D36" s="7">
        <v>173.49</v>
      </c>
      <c r="E36">
        <v>2</v>
      </c>
    </row>
    <row r="37" spans="1:5" ht="15" thickBot="1" x14ac:dyDescent="0.4">
      <c r="A37" t="s">
        <v>32</v>
      </c>
      <c r="B37" t="s">
        <v>8</v>
      </c>
      <c r="C37">
        <v>90</v>
      </c>
      <c r="D37" s="7">
        <v>200.06</v>
      </c>
      <c r="E37">
        <v>2</v>
      </c>
    </row>
    <row r="38" spans="1:5" ht="15" thickBot="1" x14ac:dyDescent="0.4">
      <c r="A38" t="s">
        <v>32</v>
      </c>
      <c r="B38" t="s">
        <v>9</v>
      </c>
      <c r="C38">
        <v>30</v>
      </c>
      <c r="D38" s="7">
        <v>202.22</v>
      </c>
      <c r="E38">
        <v>2</v>
      </c>
    </row>
    <row r="39" spans="1:5" ht="15" thickBot="1" x14ac:dyDescent="0.4">
      <c r="A39" t="s">
        <v>32</v>
      </c>
      <c r="B39" t="s">
        <v>9</v>
      </c>
      <c r="C39">
        <v>60</v>
      </c>
      <c r="D39" s="7">
        <v>297.58</v>
      </c>
      <c r="E39">
        <v>2</v>
      </c>
    </row>
    <row r="40" spans="1:5" ht="15" thickBot="1" x14ac:dyDescent="0.4">
      <c r="A40" t="s">
        <v>32</v>
      </c>
      <c r="B40" t="s">
        <v>9</v>
      </c>
      <c r="C40">
        <v>90</v>
      </c>
      <c r="D40" s="7">
        <v>381.01</v>
      </c>
      <c r="E40">
        <v>2</v>
      </c>
    </row>
    <row r="41" spans="1:5" ht="15" thickBot="1" x14ac:dyDescent="0.4">
      <c r="A41" t="s">
        <v>32</v>
      </c>
      <c r="B41" t="s">
        <v>10</v>
      </c>
      <c r="C41">
        <v>30</v>
      </c>
      <c r="D41" s="7">
        <v>198.78</v>
      </c>
      <c r="E41">
        <v>2</v>
      </c>
    </row>
    <row r="42" spans="1:5" ht="15" thickBot="1" x14ac:dyDescent="0.4">
      <c r="A42" t="s">
        <v>32</v>
      </c>
      <c r="B42" t="s">
        <v>10</v>
      </c>
      <c r="C42">
        <v>60</v>
      </c>
      <c r="D42" s="7">
        <v>287.12</v>
      </c>
      <c r="E42">
        <v>2</v>
      </c>
    </row>
    <row r="43" spans="1:5" ht="15" thickBot="1" x14ac:dyDescent="0.4">
      <c r="A43" t="s">
        <v>32</v>
      </c>
      <c r="B43" t="s">
        <v>10</v>
      </c>
      <c r="C43">
        <v>90</v>
      </c>
      <c r="D43" s="7">
        <v>367.65</v>
      </c>
      <c r="E43">
        <v>2</v>
      </c>
    </row>
    <row r="44" spans="1:5" ht="15" thickBot="1" x14ac:dyDescent="0.4">
      <c r="A44" t="s">
        <v>31</v>
      </c>
      <c r="B44" t="s">
        <v>11</v>
      </c>
      <c r="C44">
        <v>30</v>
      </c>
      <c r="D44" s="7">
        <v>275.81</v>
      </c>
      <c r="E44">
        <v>2</v>
      </c>
    </row>
    <row r="45" spans="1:5" ht="15" thickBot="1" x14ac:dyDescent="0.4">
      <c r="A45" t="s">
        <v>31</v>
      </c>
      <c r="B45" t="s">
        <v>11</v>
      </c>
      <c r="C45">
        <v>60</v>
      </c>
      <c r="D45" s="7">
        <v>443.08</v>
      </c>
      <c r="E45">
        <v>2</v>
      </c>
    </row>
    <row r="46" spans="1:5" ht="15" thickBot="1" x14ac:dyDescent="0.4">
      <c r="A46" t="s">
        <v>31</v>
      </c>
      <c r="B46" t="s">
        <v>11</v>
      </c>
      <c r="C46">
        <v>90</v>
      </c>
      <c r="D46" s="7">
        <v>595.67999999999995</v>
      </c>
      <c r="E46">
        <v>2</v>
      </c>
    </row>
    <row r="47" spans="1:5" ht="15" thickBot="1" x14ac:dyDescent="0.4">
      <c r="A47" t="s">
        <v>31</v>
      </c>
      <c r="B47" t="s">
        <v>12</v>
      </c>
      <c r="C47">
        <v>30</v>
      </c>
      <c r="D47" s="7">
        <v>298.57</v>
      </c>
      <c r="E47">
        <v>2</v>
      </c>
    </row>
    <row r="48" spans="1:5" ht="15" thickBot="1" x14ac:dyDescent="0.4">
      <c r="A48" t="s">
        <v>31</v>
      </c>
      <c r="B48" t="s">
        <v>12</v>
      </c>
      <c r="C48">
        <v>60</v>
      </c>
      <c r="D48" s="7">
        <v>459</v>
      </c>
      <c r="E48">
        <v>2</v>
      </c>
    </row>
    <row r="49" spans="1:5" ht="15" thickBot="1" x14ac:dyDescent="0.4">
      <c r="A49" t="s">
        <v>31</v>
      </c>
      <c r="B49" t="s">
        <v>12</v>
      </c>
      <c r="C49">
        <v>90</v>
      </c>
      <c r="D49" s="7">
        <v>586.39</v>
      </c>
      <c r="E49">
        <v>2</v>
      </c>
    </row>
    <row r="50" spans="1:5" ht="15" thickBot="1" x14ac:dyDescent="0.4">
      <c r="A50" t="s">
        <v>31</v>
      </c>
      <c r="B50" t="s">
        <v>13</v>
      </c>
      <c r="C50">
        <v>30</v>
      </c>
      <c r="D50" s="7">
        <v>313.49</v>
      </c>
      <c r="E50">
        <v>2</v>
      </c>
    </row>
    <row r="51" spans="1:5" ht="15" thickBot="1" x14ac:dyDescent="0.4">
      <c r="A51" t="s">
        <v>31</v>
      </c>
      <c r="B51" t="s">
        <v>13</v>
      </c>
      <c r="C51">
        <v>60</v>
      </c>
      <c r="D51" s="7">
        <v>478.11</v>
      </c>
      <c r="E51">
        <v>2</v>
      </c>
    </row>
    <row r="52" spans="1:5" ht="15" thickBot="1" x14ac:dyDescent="0.4">
      <c r="A52" t="s">
        <v>31</v>
      </c>
      <c r="B52" t="s">
        <v>13</v>
      </c>
      <c r="C52">
        <v>90</v>
      </c>
      <c r="D52" s="7">
        <v>590.19000000000005</v>
      </c>
      <c r="E5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C3F5-46EE-492C-882D-A7F2A2CC8657}">
  <dimension ref="A1:L61"/>
  <sheetViews>
    <sheetView zoomScale="69" workbookViewId="0">
      <selection sqref="A1:H10"/>
    </sheetView>
  </sheetViews>
  <sheetFormatPr defaultRowHeight="14.5" x14ac:dyDescent="0.35"/>
  <cols>
    <col min="6" max="6" width="11.36328125" bestFit="1" customWidth="1"/>
  </cols>
  <sheetData>
    <row r="1" spans="1:8" ht="39" thickBot="1" x14ac:dyDescent="0.4">
      <c r="A1" s="1" t="s">
        <v>33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6.5" thickBot="1" x14ac:dyDescent="0.45">
      <c r="A2" s="1" t="s">
        <v>8</v>
      </c>
      <c r="B2" s="3">
        <v>3.274</v>
      </c>
      <c r="C2" s="29">
        <v>457</v>
      </c>
      <c r="D2" s="30">
        <v>568</v>
      </c>
      <c r="E2" s="31">
        <v>655</v>
      </c>
      <c r="F2" s="7">
        <v>139.58000000000001</v>
      </c>
      <c r="G2" s="7">
        <v>173.49</v>
      </c>
      <c r="H2" s="7">
        <v>200.06</v>
      </c>
    </row>
    <row r="3" spans="1:8" ht="16.5" thickBot="1" x14ac:dyDescent="0.45">
      <c r="A3" s="1" t="s">
        <v>9</v>
      </c>
      <c r="B3" s="3">
        <v>2.5169999999999999</v>
      </c>
      <c r="C3" s="32">
        <v>509</v>
      </c>
      <c r="D3" s="33">
        <v>749</v>
      </c>
      <c r="E3" s="34">
        <v>959</v>
      </c>
      <c r="F3" s="7">
        <v>202.22</v>
      </c>
      <c r="G3" s="7">
        <v>297.58</v>
      </c>
      <c r="H3" s="7">
        <v>381.01</v>
      </c>
    </row>
    <row r="4" spans="1:8" ht="16.5" thickBot="1" x14ac:dyDescent="0.45">
      <c r="A4" s="1" t="s">
        <v>10</v>
      </c>
      <c r="B4" s="3">
        <v>2.9430000000000001</v>
      </c>
      <c r="C4" s="35">
        <v>585</v>
      </c>
      <c r="D4" s="36">
        <v>845</v>
      </c>
      <c r="E4" s="37">
        <v>1082</v>
      </c>
      <c r="F4" s="7">
        <v>198.78</v>
      </c>
      <c r="G4" s="7">
        <v>287.12</v>
      </c>
      <c r="H4" s="7">
        <v>367.65</v>
      </c>
    </row>
    <row r="5" spans="1:8" ht="16.5" thickBot="1" x14ac:dyDescent="0.45">
      <c r="A5" s="1" t="s">
        <v>11</v>
      </c>
      <c r="B5" s="3">
        <v>2.4510000000000001</v>
      </c>
      <c r="C5" s="38">
        <v>676</v>
      </c>
      <c r="D5" s="39">
        <v>1086</v>
      </c>
      <c r="E5" s="40">
        <v>1460</v>
      </c>
      <c r="F5" s="7">
        <v>275.81</v>
      </c>
      <c r="G5" s="7">
        <v>443.08</v>
      </c>
      <c r="H5" s="7">
        <v>595.67999999999995</v>
      </c>
    </row>
    <row r="6" spans="1:8" ht="16.5" thickBot="1" x14ac:dyDescent="0.45">
      <c r="A6" s="1" t="s">
        <v>12</v>
      </c>
      <c r="B6" s="3">
        <v>2.512</v>
      </c>
      <c r="C6" s="33">
        <v>750</v>
      </c>
      <c r="D6" s="41">
        <v>1153</v>
      </c>
      <c r="E6" s="10">
        <v>1473</v>
      </c>
      <c r="F6" s="7">
        <v>298.57</v>
      </c>
      <c r="G6" s="7">
        <v>459</v>
      </c>
      <c r="H6" s="7">
        <v>586.39</v>
      </c>
    </row>
    <row r="7" spans="1:8" ht="16.5" thickBot="1" x14ac:dyDescent="0.45">
      <c r="A7" s="1" t="s">
        <v>13</v>
      </c>
      <c r="B7" s="3">
        <v>2.2839999999999998</v>
      </c>
      <c r="C7" s="42">
        <v>716</v>
      </c>
      <c r="D7" s="43">
        <v>1092</v>
      </c>
      <c r="E7" s="44">
        <v>1348</v>
      </c>
      <c r="F7" s="7">
        <v>313.49</v>
      </c>
      <c r="G7" s="7">
        <v>478.11</v>
      </c>
      <c r="H7" s="7">
        <v>590.19000000000005</v>
      </c>
    </row>
    <row r="8" spans="1:8" ht="16.5" thickBot="1" x14ac:dyDescent="0.45">
      <c r="A8" s="1" t="s">
        <v>14</v>
      </c>
      <c r="B8" s="3">
        <v>1.4359999999999999</v>
      </c>
      <c r="C8" s="45">
        <v>259</v>
      </c>
      <c r="D8" s="46">
        <v>305</v>
      </c>
      <c r="E8" s="26">
        <v>338</v>
      </c>
      <c r="F8" s="7">
        <v>180.36</v>
      </c>
      <c r="G8" s="7">
        <v>212.4</v>
      </c>
      <c r="H8" s="7">
        <v>235.38</v>
      </c>
    </row>
    <row r="9" spans="1:8" ht="16.5" thickBot="1" x14ac:dyDescent="0.45">
      <c r="A9" s="1" t="s">
        <v>15</v>
      </c>
      <c r="B9" s="3">
        <v>1.0149999999999999</v>
      </c>
      <c r="C9" s="47">
        <v>286</v>
      </c>
      <c r="D9" s="26">
        <v>341</v>
      </c>
      <c r="E9" s="48">
        <v>376</v>
      </c>
      <c r="F9" s="7">
        <v>281.77</v>
      </c>
      <c r="G9" s="7">
        <v>335.96</v>
      </c>
      <c r="H9" s="7">
        <v>370.44</v>
      </c>
    </row>
    <row r="10" spans="1:8" ht="16.5" thickBot="1" x14ac:dyDescent="0.45">
      <c r="A10" s="1" t="s">
        <v>34</v>
      </c>
      <c r="B10" s="3">
        <v>3.0219999999999998</v>
      </c>
      <c r="C10" s="22">
        <v>385</v>
      </c>
      <c r="D10" s="49">
        <v>534</v>
      </c>
      <c r="E10" s="50">
        <v>665</v>
      </c>
      <c r="F10" s="7">
        <v>127.4</v>
      </c>
      <c r="G10" s="7">
        <v>176.7</v>
      </c>
      <c r="H10" s="7">
        <v>220.05</v>
      </c>
    </row>
    <row r="15" spans="1:8" ht="15" thickBot="1" x14ac:dyDescent="0.4">
      <c r="D15" t="s">
        <v>35</v>
      </c>
      <c r="E15" t="s">
        <v>36</v>
      </c>
      <c r="F15" t="s">
        <v>37</v>
      </c>
    </row>
    <row r="16" spans="1:8" ht="15" thickBot="1" x14ac:dyDescent="0.4">
      <c r="C16">
        <v>30</v>
      </c>
      <c r="D16" s="7">
        <v>139.58000000000001</v>
      </c>
      <c r="E16" s="7">
        <v>202.22</v>
      </c>
      <c r="F16" s="7">
        <v>198.78</v>
      </c>
      <c r="G16">
        <f>AVERAGE(D16:F16)</f>
        <v>180.19333333333336</v>
      </c>
      <c r="H16">
        <f>STDEV(D16:F16)</f>
        <v>35.214209253273395</v>
      </c>
    </row>
    <row r="17" spans="3:10" ht="15" thickBot="1" x14ac:dyDescent="0.4">
      <c r="C17">
        <v>60</v>
      </c>
      <c r="D17" s="7">
        <v>173.49</v>
      </c>
      <c r="E17" s="7">
        <v>297.58</v>
      </c>
      <c r="F17" s="7">
        <v>287.12</v>
      </c>
      <c r="G17">
        <f>AVERAGE(D17:F17)</f>
        <v>252.73000000000002</v>
      </c>
      <c r="H17">
        <f>STDEV(D17:F17)</f>
        <v>68.822860300920368</v>
      </c>
    </row>
    <row r="18" spans="3:10" ht="15" thickBot="1" x14ac:dyDescent="0.4">
      <c r="C18">
        <v>90</v>
      </c>
      <c r="D18" s="7">
        <v>200.06</v>
      </c>
      <c r="E18" s="7">
        <v>381.01</v>
      </c>
      <c r="F18" s="7">
        <v>367.65</v>
      </c>
      <c r="G18">
        <f>AVERAGE(D18:F18)</f>
        <v>316.23999999999995</v>
      </c>
      <c r="H18">
        <f>STDEV(D18:F18)</f>
        <v>100.83633620872993</v>
      </c>
    </row>
    <row r="20" spans="3:10" ht="15" thickBot="1" x14ac:dyDescent="0.4">
      <c r="D20" t="s">
        <v>11</v>
      </c>
      <c r="E20" t="s">
        <v>12</v>
      </c>
      <c r="F20" t="s">
        <v>13</v>
      </c>
    </row>
    <row r="21" spans="3:10" ht="15" thickBot="1" x14ac:dyDescent="0.4">
      <c r="C21">
        <v>30</v>
      </c>
      <c r="D21" s="7">
        <v>275.81</v>
      </c>
      <c r="E21" s="7">
        <v>298.57</v>
      </c>
      <c r="F21" s="7">
        <v>313.49</v>
      </c>
    </row>
    <row r="22" spans="3:10" ht="15" thickBot="1" x14ac:dyDescent="0.4">
      <c r="C22">
        <v>60</v>
      </c>
      <c r="D22" s="7">
        <v>443.08</v>
      </c>
      <c r="E22" s="7">
        <v>459</v>
      </c>
      <c r="F22" s="7">
        <v>478.11</v>
      </c>
    </row>
    <row r="23" spans="3:10" ht="15" thickBot="1" x14ac:dyDescent="0.4">
      <c r="C23">
        <v>90</v>
      </c>
      <c r="D23" s="7">
        <v>595.67999999999995</v>
      </c>
      <c r="E23" s="7">
        <v>586.39</v>
      </c>
      <c r="F23" s="7">
        <v>590.19000000000005</v>
      </c>
    </row>
    <row r="24" spans="3:10" ht="15" thickBot="1" x14ac:dyDescent="0.4">
      <c r="D24" t="s">
        <v>38</v>
      </c>
      <c r="E24" t="s">
        <v>39</v>
      </c>
      <c r="F24" t="s">
        <v>40</v>
      </c>
    </row>
    <row r="25" spans="3:10" ht="15" thickBot="1" x14ac:dyDescent="0.4">
      <c r="C25">
        <v>30</v>
      </c>
      <c r="D25" s="7">
        <v>180.36</v>
      </c>
      <c r="E25" s="7">
        <v>281.77</v>
      </c>
      <c r="F25" s="7">
        <v>127.4</v>
      </c>
    </row>
    <row r="26" spans="3:10" ht="15" thickBot="1" x14ac:dyDescent="0.4">
      <c r="C26">
        <v>60</v>
      </c>
      <c r="D26" s="7">
        <v>212.4</v>
      </c>
      <c r="E26" s="7">
        <v>335.96</v>
      </c>
      <c r="F26" s="7">
        <v>176.7</v>
      </c>
    </row>
    <row r="27" spans="3:10" ht="15" thickBot="1" x14ac:dyDescent="0.4">
      <c r="C27">
        <v>90</v>
      </c>
      <c r="D27" s="7">
        <v>235.38</v>
      </c>
      <c r="E27" s="7">
        <v>370.44</v>
      </c>
      <c r="F27" s="7">
        <v>220.05</v>
      </c>
    </row>
    <row r="31" spans="3:10" ht="15" thickBot="1" x14ac:dyDescent="0.4">
      <c r="E31" t="s">
        <v>11</v>
      </c>
      <c r="F31" t="s">
        <v>12</v>
      </c>
      <c r="G31" t="s">
        <v>13</v>
      </c>
      <c r="H31" t="s">
        <v>41</v>
      </c>
      <c r="I31" t="s">
        <v>42</v>
      </c>
      <c r="J31" t="s">
        <v>43</v>
      </c>
    </row>
    <row r="32" spans="3:10" ht="15" thickBot="1" x14ac:dyDescent="0.4">
      <c r="D32">
        <v>30</v>
      </c>
      <c r="E32" s="52">
        <v>437.5</v>
      </c>
      <c r="F32" s="52">
        <v>181.25</v>
      </c>
      <c r="G32" s="52">
        <v>244.81</v>
      </c>
      <c r="H32" s="52">
        <v>275.81</v>
      </c>
      <c r="I32" s="52">
        <v>298.57</v>
      </c>
      <c r="J32" s="52">
        <v>313.49</v>
      </c>
    </row>
    <row r="33" spans="4:10" ht="15" thickBot="1" x14ac:dyDescent="0.4">
      <c r="D33">
        <v>60</v>
      </c>
      <c r="E33" s="7">
        <v>559.86</v>
      </c>
      <c r="F33" s="7">
        <v>267.01</v>
      </c>
      <c r="G33" s="7">
        <v>339.27</v>
      </c>
      <c r="H33" s="7">
        <v>443.08</v>
      </c>
      <c r="I33" s="7">
        <v>459</v>
      </c>
      <c r="J33" s="7">
        <v>478.11</v>
      </c>
    </row>
    <row r="34" spans="4:10" ht="15" thickBot="1" x14ac:dyDescent="0.4">
      <c r="D34">
        <v>90</v>
      </c>
      <c r="E34" s="7">
        <v>860.92</v>
      </c>
      <c r="F34" s="7">
        <v>440.54</v>
      </c>
      <c r="G34" s="7">
        <v>537.59</v>
      </c>
      <c r="H34" s="7">
        <v>595.67999999999995</v>
      </c>
      <c r="I34" s="7">
        <v>586.39</v>
      </c>
      <c r="J34" s="7">
        <v>590.19000000000005</v>
      </c>
    </row>
    <row r="37" spans="4:10" x14ac:dyDescent="0.35">
      <c r="D37">
        <v>30</v>
      </c>
      <c r="E37">
        <f>AVERAGE(F32:J32)</f>
        <v>262.786</v>
      </c>
      <c r="F37">
        <f>STDEV(F32:J32)</f>
        <v>52.422015222614178</v>
      </c>
    </row>
    <row r="38" spans="4:10" ht="15" thickBot="1" x14ac:dyDescent="0.4">
      <c r="D38">
        <v>60</v>
      </c>
      <c r="E38" s="51">
        <f>AVERAGE(F33:J33)</f>
        <v>397.29399999999998</v>
      </c>
      <c r="F38" s="51">
        <f>STDEV(F33:J33)</f>
        <v>90.520604450036984</v>
      </c>
      <c r="G38" s="51"/>
    </row>
    <row r="39" spans="4:10" ht="15" thickBot="1" x14ac:dyDescent="0.4">
      <c r="D39">
        <v>90</v>
      </c>
      <c r="E39" s="7">
        <f>AVERAGE(F34:J34)</f>
        <v>550.07799999999997</v>
      </c>
      <c r="F39" s="7">
        <f>STDEV(F34:J34)</f>
        <v>65.501144799156208</v>
      </c>
      <c r="G39" s="7"/>
    </row>
    <row r="40" spans="4:10" ht="15" thickBot="1" x14ac:dyDescent="0.4">
      <c r="E40" s="7"/>
      <c r="F40" s="7"/>
      <c r="G40" s="7"/>
    </row>
    <row r="41" spans="4:10" ht="15" thickBot="1" x14ac:dyDescent="0.4">
      <c r="E41" s="7"/>
      <c r="F41" s="7"/>
      <c r="G41" s="7"/>
    </row>
    <row r="42" spans="4:10" ht="15" thickBot="1" x14ac:dyDescent="0.4">
      <c r="E42" s="7"/>
      <c r="F42" s="7"/>
      <c r="G42" s="7"/>
    </row>
    <row r="43" spans="4:10" ht="15" thickBot="1" x14ac:dyDescent="0.4">
      <c r="E43" s="7"/>
      <c r="F43" s="7"/>
      <c r="G43" s="7"/>
    </row>
    <row r="44" spans="4:10" ht="15" thickBot="1" x14ac:dyDescent="0.4">
      <c r="E44" s="7"/>
      <c r="F44" s="7"/>
      <c r="G44" s="7"/>
    </row>
    <row r="46" spans="4:10" ht="15" thickBot="1" x14ac:dyDescent="0.4">
      <c r="E46" t="s">
        <v>40</v>
      </c>
      <c r="F46" t="s">
        <v>44</v>
      </c>
      <c r="G46" t="s">
        <v>45</v>
      </c>
      <c r="H46" t="s">
        <v>14</v>
      </c>
      <c r="I46" t="s">
        <v>15</v>
      </c>
    </row>
    <row r="47" spans="4:10" ht="15" thickBot="1" x14ac:dyDescent="0.4">
      <c r="D47">
        <v>30</v>
      </c>
      <c r="E47" s="7">
        <v>180.36</v>
      </c>
      <c r="F47" s="7">
        <v>281.77</v>
      </c>
      <c r="G47" s="7">
        <v>127.4</v>
      </c>
      <c r="H47" s="7">
        <v>164.92</v>
      </c>
      <c r="I47" s="7">
        <v>200.3</v>
      </c>
    </row>
    <row r="48" spans="4:10" ht="15" thickBot="1" x14ac:dyDescent="0.4">
      <c r="D48">
        <v>60</v>
      </c>
      <c r="E48" s="7">
        <v>212.4</v>
      </c>
      <c r="F48" s="7">
        <v>335.96</v>
      </c>
      <c r="G48" s="7">
        <v>176.7</v>
      </c>
      <c r="H48" s="7">
        <v>237.9</v>
      </c>
      <c r="I48" s="7">
        <v>267.06</v>
      </c>
    </row>
    <row r="49" spans="4:12" ht="15" thickBot="1" x14ac:dyDescent="0.4">
      <c r="D49">
        <v>90</v>
      </c>
      <c r="E49" s="7">
        <v>235.38</v>
      </c>
      <c r="F49" s="7">
        <v>370.44</v>
      </c>
      <c r="G49" s="7">
        <v>220.05</v>
      </c>
      <c r="H49" s="7">
        <v>297.98</v>
      </c>
      <c r="I49" s="7">
        <v>318.99</v>
      </c>
    </row>
    <row r="50" spans="4:12" ht="15" thickBot="1" x14ac:dyDescent="0.4"/>
    <row r="51" spans="4:12" ht="15" thickBot="1" x14ac:dyDescent="0.4">
      <c r="D51">
        <v>30</v>
      </c>
      <c r="E51">
        <f>AVERAGE(E47:I47)</f>
        <v>190.95</v>
      </c>
      <c r="F51">
        <f>STDEV(E47:I47)</f>
        <v>57.367251982293837</v>
      </c>
      <c r="J51" s="1" t="s">
        <v>8</v>
      </c>
      <c r="K51" t="s">
        <v>9</v>
      </c>
      <c r="L51" t="s">
        <v>10</v>
      </c>
    </row>
    <row r="52" spans="4:12" ht="15" thickBot="1" x14ac:dyDescent="0.4">
      <c r="D52">
        <v>60</v>
      </c>
      <c r="E52">
        <f>AVERAGE(E48:I48)</f>
        <v>246.00399999999999</v>
      </c>
      <c r="F52">
        <f>STDEV(E48:I48)</f>
        <v>60.27724512616679</v>
      </c>
      <c r="I52">
        <v>30</v>
      </c>
      <c r="J52" s="1">
        <v>236.12</v>
      </c>
      <c r="K52" s="7">
        <v>252.76</v>
      </c>
      <c r="L52" s="7">
        <v>122.26</v>
      </c>
    </row>
    <row r="53" spans="4:12" ht="15" thickBot="1" x14ac:dyDescent="0.4">
      <c r="D53">
        <v>90</v>
      </c>
      <c r="E53">
        <f>AVERAGE(E49:I49)</f>
        <v>288.56799999999998</v>
      </c>
      <c r="F53">
        <f>STDEV(E49:I49)</f>
        <v>61.726792967073905</v>
      </c>
      <c r="I53">
        <v>60</v>
      </c>
      <c r="J53" s="1">
        <v>342.09</v>
      </c>
      <c r="K53" s="7">
        <v>377.71</v>
      </c>
      <c r="L53" s="7">
        <v>140.94999999999999</v>
      </c>
    </row>
    <row r="54" spans="4:12" ht="15" thickBot="1" x14ac:dyDescent="0.4">
      <c r="I54">
        <v>90</v>
      </c>
      <c r="J54" s="7">
        <v>619.75</v>
      </c>
      <c r="K54" s="7">
        <v>639.04</v>
      </c>
      <c r="L54" s="7">
        <v>201.28</v>
      </c>
    </row>
    <row r="56" spans="4:12" x14ac:dyDescent="0.35">
      <c r="I56">
        <v>30</v>
      </c>
      <c r="J56">
        <f>AVERAGE(J52:L52)</f>
        <v>203.71333333333334</v>
      </c>
      <c r="K56">
        <f>STDEV(J52:L52)</f>
        <v>71.029617296824469</v>
      </c>
    </row>
    <row r="57" spans="4:12" x14ac:dyDescent="0.35">
      <c r="I57">
        <v>60</v>
      </c>
      <c r="J57">
        <f>AVERAGE(J53:L53)</f>
        <v>286.91666666666669</v>
      </c>
      <c r="K57">
        <f>STDEV(J53:L53)</f>
        <v>127.65930022263683</v>
      </c>
    </row>
    <row r="58" spans="4:12" x14ac:dyDescent="0.35">
      <c r="I58">
        <v>90</v>
      </c>
      <c r="J58">
        <f>AVERAGE(J54:L54)</f>
        <v>486.69</v>
      </c>
      <c r="K58">
        <f>STDEV(J54:L54)</f>
        <v>247.36041942881653</v>
      </c>
    </row>
    <row r="60" spans="4:12" ht="15" thickBot="1" x14ac:dyDescent="0.4"/>
    <row r="61" spans="4:12" ht="15" thickBot="1" x14ac:dyDescent="0.4">
      <c r="J6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Raw Data_Crab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Celeste Saramar</dc:creator>
  <cp:lastModifiedBy>Celeste Saramar</cp:lastModifiedBy>
  <dcterms:created xsi:type="dcterms:W3CDTF">2025-05-19T16:55:48Z</dcterms:created>
  <dcterms:modified xsi:type="dcterms:W3CDTF">2025-06-02T23:24:30Z</dcterms:modified>
</cp:coreProperties>
</file>