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BA21FFF6-3A40-46DA-AB82-928239C37EAB}" xr6:coauthVersionLast="47" xr6:coauthVersionMax="47" xr10:uidLastSave="{00000000-0000-0000-0000-000000000000}"/>
  <bookViews>
    <workbookView xWindow="-108" yWindow="-108" windowWidth="23256" windowHeight="12456" xr2:uid="{1CE0EF99-285F-45AA-B05B-336DDF74DA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L5" i="1"/>
  <c r="L4" i="1"/>
  <c r="I4" i="1"/>
  <c r="I5" i="1"/>
  <c r="M4" i="1"/>
  <c r="AC19" i="1"/>
  <c r="AG19" i="1"/>
  <c r="AJ19" i="1"/>
  <c r="M7" i="1"/>
  <c r="M6" i="1"/>
  <c r="Y3" i="1"/>
</calcChain>
</file>

<file path=xl/sharedStrings.xml><?xml version="1.0" encoding="utf-8"?>
<sst xmlns="http://schemas.openxmlformats.org/spreadsheetml/2006/main" count="131" uniqueCount="22">
  <si>
    <t>ll k0 B100</t>
  </si>
  <si>
    <t>ll k100 B0</t>
  </si>
  <si>
    <t>K75-B25</t>
  </si>
  <si>
    <t>Image Not Available</t>
  </si>
  <si>
    <t>0.026cm =1pixel</t>
  </si>
  <si>
    <t>Number of cracks</t>
  </si>
  <si>
    <t>Disintegrated</t>
  </si>
  <si>
    <t>Width of crack</t>
  </si>
  <si>
    <t>Length of crack</t>
  </si>
  <si>
    <t>Length of Crack</t>
  </si>
  <si>
    <t>Fl</t>
  </si>
  <si>
    <t>fl</t>
  </si>
  <si>
    <t>No crack</t>
  </si>
  <si>
    <t>FL</t>
  </si>
  <si>
    <t>Non Cracked Area</t>
  </si>
  <si>
    <t>Non Cracked area</t>
  </si>
  <si>
    <t>Non Cracked Aread</t>
  </si>
  <si>
    <t>Width of cracks</t>
  </si>
  <si>
    <t>Width of Crack</t>
  </si>
  <si>
    <t>Depth of sample in mm</t>
  </si>
  <si>
    <t>Non cracked Area</t>
  </si>
  <si>
    <t>Total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</si>
</sst>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5673-19B3-4303-8DDF-82E8EEF60720}">
  <dimension ref="A1:AT32"/>
  <sheetViews>
    <sheetView tabSelected="1" zoomScale="70" zoomScaleNormal="70" workbookViewId="0">
      <selection activeCell="O31" sqref="O31"/>
    </sheetView>
  </sheetViews>
  <sheetFormatPr defaultRowHeight="14.4" x14ac:dyDescent="0.3"/>
  <cols>
    <col min="1" max="1" width="9.77734375" bestFit="1" customWidth="1"/>
    <col min="2" max="2" width="21.33203125" bestFit="1" customWidth="1"/>
    <col min="3" max="3" width="13.88671875" bestFit="1" customWidth="1"/>
    <col min="4" max="4" width="16.6640625" bestFit="1" customWidth="1"/>
    <col min="5" max="5" width="16.44140625" bestFit="1" customWidth="1"/>
    <col min="6" max="6" width="13.88671875" bestFit="1" customWidth="1"/>
    <col min="7" max="7" width="16.6640625" bestFit="1" customWidth="1"/>
    <col min="8" max="8" width="16.44140625" bestFit="1" customWidth="1"/>
    <col min="9" max="9" width="13.88671875" bestFit="1" customWidth="1"/>
    <col min="10" max="10" width="16.6640625" bestFit="1" customWidth="1"/>
    <col min="11" max="11" width="16.44140625" bestFit="1" customWidth="1"/>
    <col min="12" max="12" width="14.109375" bestFit="1" customWidth="1"/>
    <col min="13" max="13" width="13.88671875" bestFit="1" customWidth="1"/>
    <col min="14" max="14" width="16.44140625" bestFit="1" customWidth="1"/>
    <col min="15" max="15" width="17.77734375" bestFit="1" customWidth="1"/>
    <col min="16" max="16" width="14.109375" bestFit="1" customWidth="1"/>
    <col min="17" max="17" width="13.88671875" bestFit="1" customWidth="1"/>
    <col min="18" max="18" width="16.44140625" bestFit="1" customWidth="1"/>
    <col min="19" max="19" width="16.6640625" bestFit="1" customWidth="1"/>
    <col min="20" max="20" width="14.109375" customWidth="1"/>
    <col min="21" max="21" width="13.88671875" bestFit="1" customWidth="1"/>
    <col min="22" max="22" width="16.44140625" bestFit="1" customWidth="1"/>
    <col min="23" max="23" width="16.6640625" bestFit="1" customWidth="1"/>
    <col min="24" max="24" width="14.109375" bestFit="1" customWidth="1"/>
    <col min="25" max="25" width="13.88671875" bestFit="1" customWidth="1"/>
    <col min="26" max="26" width="16.44140625" bestFit="1" customWidth="1"/>
    <col min="27" max="27" width="16.6640625" bestFit="1" customWidth="1"/>
    <col min="28" max="28" width="14.21875" bestFit="1" customWidth="1"/>
    <col min="29" max="29" width="18.6640625" bestFit="1" customWidth="1"/>
    <col min="30" max="30" width="16.44140625" bestFit="1" customWidth="1"/>
    <col min="31" max="31" width="16.44140625" customWidth="1"/>
    <col min="32" max="32" width="14.109375" bestFit="1" customWidth="1"/>
    <col min="33" max="33" width="15" bestFit="1" customWidth="1"/>
    <col min="34" max="34" width="16.44140625" bestFit="1" customWidth="1"/>
    <col min="35" max="35" width="16.6640625" bestFit="1" customWidth="1"/>
    <col min="36" max="36" width="18.6640625" bestFit="1" customWidth="1"/>
    <col min="37" max="37" width="16.44140625" bestFit="1" customWidth="1"/>
    <col min="38" max="38" width="16.44140625" customWidth="1"/>
    <col min="39" max="39" width="14.109375" bestFit="1" customWidth="1"/>
    <col min="40" max="40" width="13.88671875" bestFit="1" customWidth="1"/>
    <col min="41" max="41" width="16.44140625" bestFit="1" customWidth="1"/>
    <col min="42" max="42" width="14.109375" bestFit="1" customWidth="1"/>
    <col min="43" max="43" width="13.88671875" bestFit="1" customWidth="1"/>
    <col min="44" max="44" width="16.44140625" bestFit="1" customWidth="1"/>
    <col min="45" max="45" width="14.109375" bestFit="1" customWidth="1"/>
    <col min="46" max="46" width="34.6640625" bestFit="1" customWidth="1"/>
  </cols>
  <sheetData>
    <row r="1" spans="1:46" ht="76.8" customHeight="1" x14ac:dyDescent="0.3">
      <c r="B1" t="s">
        <v>19</v>
      </c>
      <c r="C1" s="3">
        <v>0</v>
      </c>
      <c r="D1" s="3"/>
      <c r="E1" s="3"/>
      <c r="F1" s="3">
        <v>30</v>
      </c>
      <c r="G1" s="3"/>
      <c r="H1" s="3"/>
      <c r="I1" s="3">
        <v>60</v>
      </c>
      <c r="J1" s="3"/>
      <c r="K1" s="3"/>
      <c r="L1" s="3"/>
      <c r="M1" s="3">
        <v>90</v>
      </c>
      <c r="N1" s="3"/>
      <c r="O1" s="3"/>
      <c r="P1" s="3"/>
      <c r="Q1" s="3">
        <v>120</v>
      </c>
      <c r="R1" s="3"/>
      <c r="S1" s="3"/>
      <c r="T1" s="3"/>
      <c r="U1" s="3">
        <v>150</v>
      </c>
      <c r="V1" s="3"/>
      <c r="W1" s="3"/>
      <c r="X1" s="3"/>
      <c r="Y1" s="3">
        <v>180</v>
      </c>
      <c r="Z1" s="3"/>
      <c r="AA1" s="3"/>
      <c r="AB1" s="3"/>
      <c r="AC1" s="3">
        <v>210</v>
      </c>
      <c r="AD1" s="3"/>
      <c r="AE1" s="3"/>
      <c r="AF1" s="3"/>
      <c r="AG1" s="3">
        <v>240</v>
      </c>
      <c r="AH1" s="3"/>
      <c r="AI1" s="3"/>
      <c r="AJ1" s="3">
        <v>270</v>
      </c>
      <c r="AK1" s="3"/>
      <c r="AL1" s="3"/>
      <c r="AM1" s="3"/>
      <c r="AN1" s="3">
        <v>300</v>
      </c>
      <c r="AO1" s="3"/>
      <c r="AP1" s="3"/>
      <c r="AQ1" s="3">
        <v>330</v>
      </c>
      <c r="AR1" s="3"/>
      <c r="AS1" s="3"/>
    </row>
    <row r="2" spans="1:46" x14ac:dyDescent="0.3">
      <c r="A2" s="1" t="s">
        <v>0</v>
      </c>
      <c r="B2" s="1">
        <v>0</v>
      </c>
      <c r="C2" s="1" t="s">
        <v>7</v>
      </c>
      <c r="D2" s="1" t="s">
        <v>14</v>
      </c>
      <c r="E2" s="1" t="s">
        <v>5</v>
      </c>
      <c r="F2" s="1" t="s">
        <v>7</v>
      </c>
      <c r="G2" s="1" t="s">
        <v>15</v>
      </c>
      <c r="H2" s="1" t="s">
        <v>5</v>
      </c>
      <c r="I2" s="1" t="s">
        <v>7</v>
      </c>
      <c r="J2" s="1" t="s">
        <v>14</v>
      </c>
      <c r="K2" s="1" t="s">
        <v>5</v>
      </c>
      <c r="L2" s="1" t="s">
        <v>8</v>
      </c>
      <c r="M2" s="1" t="s">
        <v>7</v>
      </c>
      <c r="N2" s="1" t="s">
        <v>5</v>
      </c>
      <c r="O2" s="1" t="s">
        <v>16</v>
      </c>
      <c r="P2" s="1" t="s">
        <v>8</v>
      </c>
      <c r="Q2" s="1" t="s">
        <v>7</v>
      </c>
      <c r="R2" s="1" t="s">
        <v>5</v>
      </c>
      <c r="S2" s="1" t="s">
        <v>14</v>
      </c>
      <c r="T2" s="1" t="s">
        <v>8</v>
      </c>
      <c r="U2" s="1" t="s">
        <v>7</v>
      </c>
      <c r="V2" s="1" t="s">
        <v>5</v>
      </c>
      <c r="W2" s="1" t="s">
        <v>15</v>
      </c>
      <c r="X2" s="1" t="s">
        <v>8</v>
      </c>
      <c r="Y2" s="1" t="s">
        <v>7</v>
      </c>
      <c r="Z2" s="1" t="s">
        <v>5</v>
      </c>
      <c r="AA2" s="1" t="s">
        <v>15</v>
      </c>
      <c r="AB2" s="1" t="s">
        <v>9</v>
      </c>
      <c r="AC2" s="1" t="s">
        <v>7</v>
      </c>
      <c r="AD2" s="1" t="s">
        <v>5</v>
      </c>
      <c r="AE2" s="1" t="s">
        <v>14</v>
      </c>
      <c r="AF2" s="1" t="s">
        <v>8</v>
      </c>
      <c r="AG2" s="1" t="s">
        <v>17</v>
      </c>
      <c r="AH2" s="1" t="s">
        <v>5</v>
      </c>
      <c r="AI2" s="1" t="s">
        <v>15</v>
      </c>
      <c r="AJ2" s="1" t="s">
        <v>18</v>
      </c>
      <c r="AK2" s="1" t="s">
        <v>5</v>
      </c>
      <c r="AL2" s="1" t="s">
        <v>20</v>
      </c>
      <c r="AM2" s="1" t="s">
        <v>8</v>
      </c>
      <c r="AN2" s="1" t="s">
        <v>7</v>
      </c>
      <c r="AO2" s="1" t="s">
        <v>5</v>
      </c>
      <c r="AP2" s="1" t="s">
        <v>8</v>
      </c>
      <c r="AQ2" s="1" t="s">
        <v>7</v>
      </c>
      <c r="AR2" s="1" t="s">
        <v>5</v>
      </c>
      <c r="AS2" s="1" t="s">
        <v>8</v>
      </c>
    </row>
    <row r="3" spans="1:46" x14ac:dyDescent="0.3">
      <c r="A3" s="1"/>
      <c r="B3" s="1">
        <v>5</v>
      </c>
      <c r="C3" s="1">
        <v>0</v>
      </c>
      <c r="D3" s="1">
        <v>441.47</v>
      </c>
      <c r="E3" s="1">
        <v>0</v>
      </c>
      <c r="F3" s="1">
        <v>0</v>
      </c>
      <c r="G3" s="1">
        <v>441.47</v>
      </c>
      <c r="H3" s="1">
        <v>0</v>
      </c>
      <c r="I3" s="1">
        <v>0.8</v>
      </c>
      <c r="J3" s="1">
        <v>414.9</v>
      </c>
      <c r="K3" s="1">
        <v>2</v>
      </c>
      <c r="L3" s="1" t="s">
        <v>10</v>
      </c>
      <c r="M3" s="1">
        <v>2.4</v>
      </c>
      <c r="N3" s="1">
        <v>3</v>
      </c>
      <c r="O3" s="1">
        <v>335.69</v>
      </c>
      <c r="P3" s="1" t="s">
        <v>10</v>
      </c>
      <c r="Q3" s="1">
        <v>3.5</v>
      </c>
      <c r="R3" s="1">
        <v>4</v>
      </c>
      <c r="S3" s="1">
        <v>373.44</v>
      </c>
      <c r="T3" s="1" t="s">
        <v>10</v>
      </c>
      <c r="U3" s="1">
        <v>4.4000000000000004</v>
      </c>
      <c r="V3" s="1">
        <v>4</v>
      </c>
      <c r="W3" s="1">
        <v>336.69</v>
      </c>
      <c r="X3" s="1" t="s">
        <v>10</v>
      </c>
      <c r="Y3" s="1">
        <f>2.25*2.54</f>
        <v>5.7149999999999999</v>
      </c>
      <c r="Z3" s="1">
        <v>4</v>
      </c>
      <c r="AA3" s="1">
        <v>297.14</v>
      </c>
      <c r="AB3" s="1" t="s">
        <v>10</v>
      </c>
      <c r="AC3" s="2" t="s">
        <v>3</v>
      </c>
      <c r="AD3" s="2"/>
      <c r="AE3" s="2"/>
      <c r="AF3" s="2"/>
      <c r="AG3" s="1">
        <v>6.3</v>
      </c>
      <c r="AH3" s="1">
        <v>9</v>
      </c>
      <c r="AI3" s="1">
        <v>182.04</v>
      </c>
      <c r="AJ3" s="2" t="s">
        <v>3</v>
      </c>
      <c r="AK3" s="2" t="s">
        <v>3</v>
      </c>
      <c r="AL3" s="2"/>
      <c r="AM3" s="2" t="s">
        <v>3</v>
      </c>
      <c r="AN3" s="1">
        <v>4.4000000000000004</v>
      </c>
      <c r="AO3" s="1" t="s">
        <v>6</v>
      </c>
      <c r="AP3" s="1" t="s">
        <v>10</v>
      </c>
      <c r="AQ3" s="1">
        <v>4.8</v>
      </c>
      <c r="AR3" s="1" t="s">
        <v>6</v>
      </c>
      <c r="AS3" s="1" t="s">
        <v>13</v>
      </c>
      <c r="AT3" t="s">
        <v>4</v>
      </c>
    </row>
    <row r="4" spans="1:46" x14ac:dyDescent="0.3">
      <c r="A4" s="1"/>
      <c r="B4" s="1">
        <v>10</v>
      </c>
      <c r="C4" s="1">
        <v>0</v>
      </c>
      <c r="D4" s="1">
        <v>441.47</v>
      </c>
      <c r="E4" s="1">
        <v>0</v>
      </c>
      <c r="F4" s="1">
        <v>0</v>
      </c>
      <c r="G4" s="1">
        <v>441.47</v>
      </c>
      <c r="H4" s="1">
        <v>0</v>
      </c>
      <c r="I4" s="1">
        <f>10*0.026</f>
        <v>0.26</v>
      </c>
      <c r="J4" s="1">
        <v>441.47</v>
      </c>
      <c r="K4" s="1">
        <v>2</v>
      </c>
      <c r="L4" s="1">
        <f>15*0.026</f>
        <v>0.38999999999999996</v>
      </c>
      <c r="M4" s="1">
        <f>21*0.026</f>
        <v>0.54599999999999993</v>
      </c>
      <c r="N4" s="1">
        <v>7</v>
      </c>
      <c r="O4" s="1">
        <v>390.06</v>
      </c>
      <c r="P4" s="1" t="s">
        <v>10</v>
      </c>
      <c r="Q4" s="1">
        <v>0.6</v>
      </c>
      <c r="R4" s="1">
        <v>10</v>
      </c>
      <c r="S4" s="1">
        <v>385</v>
      </c>
      <c r="T4" s="1" t="s">
        <v>10</v>
      </c>
      <c r="U4" s="1">
        <v>1.1000000000000001</v>
      </c>
      <c r="V4" s="1">
        <v>11</v>
      </c>
      <c r="W4" s="1">
        <v>382.65</v>
      </c>
      <c r="X4" s="1" t="s">
        <v>10</v>
      </c>
      <c r="Y4" s="1">
        <v>1.5</v>
      </c>
      <c r="Z4" s="1">
        <v>11</v>
      </c>
      <c r="AA4" s="1">
        <v>369.45</v>
      </c>
      <c r="AB4" s="1" t="s">
        <v>10</v>
      </c>
      <c r="AC4" s="1">
        <v>2</v>
      </c>
      <c r="AD4" s="1">
        <v>12</v>
      </c>
      <c r="AE4" s="1">
        <v>320.52999999999997</v>
      </c>
      <c r="AF4" s="1" t="s">
        <v>10</v>
      </c>
      <c r="AG4" s="1">
        <v>2.2999999999999998</v>
      </c>
      <c r="AH4" s="1">
        <v>12</v>
      </c>
      <c r="AI4" s="1">
        <v>313.95999999999998</v>
      </c>
      <c r="AJ4" s="2" t="s">
        <v>3</v>
      </c>
      <c r="AK4" s="2" t="s">
        <v>3</v>
      </c>
      <c r="AL4" s="2"/>
      <c r="AM4" s="2" t="s">
        <v>3</v>
      </c>
      <c r="AN4" s="1">
        <v>2.6</v>
      </c>
      <c r="AO4" s="1" t="s">
        <v>6</v>
      </c>
      <c r="AP4" s="1" t="s">
        <v>10</v>
      </c>
      <c r="AQ4" s="1">
        <v>2.7</v>
      </c>
      <c r="AR4" s="1" t="s">
        <v>6</v>
      </c>
      <c r="AS4" s="1" t="s">
        <v>13</v>
      </c>
    </row>
    <row r="5" spans="1:46" x14ac:dyDescent="0.3">
      <c r="A5" s="1"/>
      <c r="B5" s="1">
        <v>15</v>
      </c>
      <c r="C5" s="1">
        <v>0</v>
      </c>
      <c r="D5" s="1">
        <v>441.47</v>
      </c>
      <c r="E5" s="1">
        <v>0</v>
      </c>
      <c r="F5" s="1">
        <v>0</v>
      </c>
      <c r="G5" s="1">
        <v>441.47</v>
      </c>
      <c r="H5" s="1">
        <v>0</v>
      </c>
      <c r="I5" s="1">
        <f>10*0.026</f>
        <v>0.26</v>
      </c>
      <c r="J5" s="1">
        <v>438.86</v>
      </c>
      <c r="K5" s="1">
        <v>2</v>
      </c>
      <c r="L5" s="1">
        <f>37*0.026</f>
        <v>0.96199999999999997</v>
      </c>
      <c r="M5" s="1">
        <v>0.3</v>
      </c>
      <c r="N5" s="1">
        <v>10</v>
      </c>
      <c r="O5" s="1">
        <v>396.87</v>
      </c>
      <c r="P5" s="1" t="s">
        <v>10</v>
      </c>
      <c r="Q5" s="1">
        <v>0.4</v>
      </c>
      <c r="R5" s="1">
        <v>14</v>
      </c>
      <c r="S5" s="1">
        <v>325.58999999999997</v>
      </c>
      <c r="T5" s="1" t="s">
        <v>11</v>
      </c>
      <c r="U5" s="1">
        <v>0.6</v>
      </c>
      <c r="V5" s="1">
        <v>15</v>
      </c>
      <c r="W5" s="1">
        <v>321.02999999999997</v>
      </c>
      <c r="X5" s="1" t="s">
        <v>10</v>
      </c>
      <c r="Y5" s="1">
        <v>0.9</v>
      </c>
      <c r="Z5" s="1">
        <v>16</v>
      </c>
      <c r="AA5" s="1">
        <v>290.02</v>
      </c>
      <c r="AB5" s="1" t="s">
        <v>10</v>
      </c>
      <c r="AC5" s="1">
        <v>1.1000000000000001</v>
      </c>
      <c r="AD5" s="1" t="s">
        <v>6</v>
      </c>
      <c r="AE5" s="1"/>
      <c r="AF5" s="1" t="s">
        <v>10</v>
      </c>
      <c r="AG5" s="1">
        <v>1.7</v>
      </c>
      <c r="AH5" s="1" t="s">
        <v>6</v>
      </c>
      <c r="AI5" s="1"/>
      <c r="AJ5" s="2" t="s">
        <v>3</v>
      </c>
      <c r="AK5" s="2" t="s">
        <v>3</v>
      </c>
      <c r="AL5" s="2"/>
      <c r="AM5" s="2" t="s">
        <v>3</v>
      </c>
      <c r="AN5" s="1">
        <v>1.8</v>
      </c>
      <c r="AO5" s="1" t="s">
        <v>6</v>
      </c>
      <c r="AP5" s="1" t="s">
        <v>10</v>
      </c>
      <c r="AQ5" s="1">
        <v>1.8</v>
      </c>
      <c r="AR5" s="1" t="s">
        <v>6</v>
      </c>
      <c r="AS5" s="1" t="s">
        <v>13</v>
      </c>
    </row>
    <row r="6" spans="1:46" x14ac:dyDescent="0.3">
      <c r="A6" s="1"/>
      <c r="B6" s="1">
        <v>20</v>
      </c>
      <c r="C6" s="1">
        <v>0</v>
      </c>
      <c r="D6" s="1">
        <v>441.47</v>
      </c>
      <c r="E6" s="1">
        <v>0</v>
      </c>
      <c r="F6" s="1">
        <v>0</v>
      </c>
      <c r="G6" s="1">
        <v>441.47</v>
      </c>
      <c r="H6" s="1">
        <v>0</v>
      </c>
      <c r="I6" s="1">
        <v>0</v>
      </c>
      <c r="J6" s="1">
        <v>441.47</v>
      </c>
      <c r="K6" s="1">
        <v>0</v>
      </c>
      <c r="L6" s="1" t="s">
        <v>12</v>
      </c>
      <c r="M6" s="1">
        <f>20*0.026</f>
        <v>0.52</v>
      </c>
      <c r="N6" s="1">
        <v>11</v>
      </c>
      <c r="O6" s="1">
        <v>399.08</v>
      </c>
      <c r="P6" s="1">
        <f>45*0.026</f>
        <v>1.17</v>
      </c>
      <c r="Q6" s="1">
        <v>0.6</v>
      </c>
      <c r="R6" s="1">
        <v>15</v>
      </c>
      <c r="S6" s="1">
        <v>260.08999999999997</v>
      </c>
      <c r="T6" s="1" t="s">
        <v>11</v>
      </c>
      <c r="U6" s="1">
        <v>0.69</v>
      </c>
      <c r="V6" s="1">
        <v>16</v>
      </c>
      <c r="W6" s="1">
        <v>250.33</v>
      </c>
      <c r="X6" s="1" t="s">
        <v>10</v>
      </c>
      <c r="Y6" s="1">
        <v>0.71</v>
      </c>
      <c r="Z6" s="1" t="s">
        <v>6</v>
      </c>
      <c r="AA6" s="1"/>
      <c r="AB6" s="1" t="s">
        <v>10</v>
      </c>
      <c r="AC6" s="1">
        <v>1</v>
      </c>
      <c r="AD6" s="1" t="s">
        <v>6</v>
      </c>
      <c r="AE6" s="1"/>
      <c r="AF6" s="1" t="s">
        <v>10</v>
      </c>
      <c r="AG6" s="1">
        <v>1.1000000000000001</v>
      </c>
      <c r="AH6" s="1" t="s">
        <v>6</v>
      </c>
      <c r="AI6" s="1"/>
      <c r="AJ6" s="2" t="s">
        <v>3</v>
      </c>
      <c r="AK6" s="2" t="s">
        <v>3</v>
      </c>
      <c r="AL6" s="2"/>
      <c r="AM6" s="2" t="s">
        <v>3</v>
      </c>
      <c r="AN6" s="1">
        <v>1.3</v>
      </c>
      <c r="AO6" s="1" t="s">
        <v>6</v>
      </c>
      <c r="AP6" s="1" t="s">
        <v>10</v>
      </c>
      <c r="AQ6" s="1">
        <v>1.4</v>
      </c>
      <c r="AR6" s="1" t="s">
        <v>6</v>
      </c>
      <c r="AS6" s="1" t="s">
        <v>13</v>
      </c>
    </row>
    <row r="7" spans="1:46" x14ac:dyDescent="0.3">
      <c r="A7" s="1"/>
      <c r="B7" s="1">
        <v>25</v>
      </c>
      <c r="C7" s="1">
        <v>0</v>
      </c>
      <c r="D7" s="1">
        <v>441.47</v>
      </c>
      <c r="E7" s="1">
        <v>0</v>
      </c>
      <c r="F7" s="1">
        <v>0</v>
      </c>
      <c r="G7" s="1">
        <v>441.47</v>
      </c>
      <c r="H7" s="1">
        <v>0</v>
      </c>
      <c r="I7" s="1">
        <v>0</v>
      </c>
      <c r="J7" s="1">
        <v>441.47</v>
      </c>
      <c r="K7" s="1">
        <v>0</v>
      </c>
      <c r="L7" s="1" t="s">
        <v>12</v>
      </c>
      <c r="M7" s="1">
        <f>10*0.026</f>
        <v>0.26</v>
      </c>
      <c r="N7" s="1">
        <v>16</v>
      </c>
      <c r="O7" s="1">
        <v>418</v>
      </c>
      <c r="P7" s="1" t="s">
        <v>10</v>
      </c>
      <c r="Q7" s="1">
        <v>0.3</v>
      </c>
      <c r="R7" s="1">
        <v>24</v>
      </c>
      <c r="S7" s="1">
        <v>258.07</v>
      </c>
      <c r="T7" s="1" t="s">
        <v>11</v>
      </c>
      <c r="U7" s="1">
        <v>0.6</v>
      </c>
      <c r="V7" s="1" t="s">
        <v>6</v>
      </c>
      <c r="W7" s="1"/>
      <c r="X7" s="1" t="s">
        <v>10</v>
      </c>
      <c r="Y7" s="1">
        <v>0.7</v>
      </c>
      <c r="Z7" s="1" t="s">
        <v>6</v>
      </c>
      <c r="AA7" s="1"/>
      <c r="AB7" s="1" t="s">
        <v>10</v>
      </c>
      <c r="AC7" s="1">
        <v>0.8</v>
      </c>
      <c r="AD7" s="1" t="s">
        <v>6</v>
      </c>
      <c r="AE7" s="1"/>
      <c r="AF7" s="1" t="s">
        <v>10</v>
      </c>
      <c r="AG7" s="1">
        <v>1</v>
      </c>
      <c r="AH7" s="1" t="s">
        <v>6</v>
      </c>
      <c r="AI7" s="1"/>
      <c r="AJ7" s="2" t="s">
        <v>3</v>
      </c>
      <c r="AK7" s="2" t="s">
        <v>3</v>
      </c>
      <c r="AL7" s="2"/>
      <c r="AM7" s="2" t="s">
        <v>3</v>
      </c>
      <c r="AN7" s="1">
        <v>1.1000000000000001</v>
      </c>
      <c r="AO7" s="1" t="s">
        <v>6</v>
      </c>
      <c r="AP7" s="1" t="s">
        <v>10</v>
      </c>
      <c r="AQ7" s="1">
        <v>1.1000000000000001</v>
      </c>
      <c r="AR7" s="1" t="s">
        <v>6</v>
      </c>
      <c r="AS7" s="1" t="s">
        <v>13</v>
      </c>
    </row>
    <row r="8" spans="1:4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6" x14ac:dyDescent="0.3">
      <c r="A9" s="1" t="s">
        <v>1</v>
      </c>
      <c r="B9" s="1">
        <v>5</v>
      </c>
      <c r="C9" s="1">
        <v>0</v>
      </c>
      <c r="D9" s="1">
        <v>441.47</v>
      </c>
      <c r="E9" s="1">
        <v>0</v>
      </c>
      <c r="F9" s="1">
        <v>0</v>
      </c>
      <c r="G9" s="1">
        <v>441.47</v>
      </c>
      <c r="H9" s="1">
        <v>0</v>
      </c>
      <c r="I9" s="1">
        <v>0</v>
      </c>
      <c r="J9" s="1">
        <v>441.47</v>
      </c>
      <c r="K9" s="1">
        <v>0</v>
      </c>
      <c r="L9" s="1">
        <v>0</v>
      </c>
      <c r="M9" s="1">
        <v>1.8</v>
      </c>
      <c r="N9" s="1">
        <v>1</v>
      </c>
      <c r="O9" s="1">
        <v>255.66</v>
      </c>
      <c r="P9" s="1" t="s">
        <v>10</v>
      </c>
      <c r="Q9" s="1">
        <v>2.9</v>
      </c>
      <c r="R9" s="1">
        <v>1</v>
      </c>
      <c r="S9" s="1">
        <v>406.25</v>
      </c>
      <c r="T9" s="1" t="s">
        <v>10</v>
      </c>
      <c r="U9" s="1">
        <v>3.1</v>
      </c>
      <c r="V9" s="1">
        <v>1</v>
      </c>
      <c r="W9" s="1">
        <v>406.96</v>
      </c>
      <c r="X9" s="1" t="s">
        <v>10</v>
      </c>
      <c r="Y9" s="1">
        <v>3.2</v>
      </c>
      <c r="Z9" s="1">
        <v>1</v>
      </c>
      <c r="AA9" s="1">
        <v>391.16</v>
      </c>
      <c r="AB9" s="1" t="s">
        <v>10</v>
      </c>
      <c r="AC9" s="2" t="s">
        <v>3</v>
      </c>
      <c r="AD9" s="2"/>
      <c r="AE9" s="2"/>
      <c r="AF9" s="2"/>
      <c r="AG9" s="1">
        <v>3.2</v>
      </c>
      <c r="AH9" s="1">
        <v>1</v>
      </c>
      <c r="AI9" s="1">
        <v>401.13</v>
      </c>
      <c r="AJ9" s="1">
        <v>3.4</v>
      </c>
      <c r="AK9" s="1">
        <v>2</v>
      </c>
      <c r="AL9" s="1"/>
      <c r="AM9" s="1"/>
      <c r="AN9" s="1"/>
      <c r="AO9" s="1"/>
      <c r="AP9" s="1"/>
      <c r="AQ9" s="1"/>
      <c r="AR9" s="1"/>
      <c r="AS9" s="1"/>
    </row>
    <row r="10" spans="1:46" x14ac:dyDescent="0.3">
      <c r="A10" s="1"/>
      <c r="B10" s="1">
        <v>10</v>
      </c>
      <c r="C10" s="1">
        <v>0</v>
      </c>
      <c r="D10" s="1">
        <v>441.47</v>
      </c>
      <c r="E10" s="1">
        <v>0</v>
      </c>
      <c r="F10" s="1">
        <v>0</v>
      </c>
      <c r="G10" s="1">
        <v>441.47</v>
      </c>
      <c r="H10" s="1">
        <v>0</v>
      </c>
      <c r="I10" s="1">
        <v>0</v>
      </c>
      <c r="J10" s="1">
        <v>441.47</v>
      </c>
      <c r="K10" s="1">
        <v>0</v>
      </c>
      <c r="L10" s="1">
        <v>0</v>
      </c>
      <c r="M10" s="1">
        <v>0</v>
      </c>
      <c r="N10" s="1">
        <v>0</v>
      </c>
      <c r="O10" s="1">
        <v>441.47</v>
      </c>
      <c r="P10" s="1">
        <v>0</v>
      </c>
      <c r="Q10" s="1">
        <v>0</v>
      </c>
      <c r="R10" s="1">
        <v>0</v>
      </c>
      <c r="S10" s="1">
        <v>441.47</v>
      </c>
      <c r="T10" s="1">
        <v>0</v>
      </c>
      <c r="U10" s="1">
        <v>0</v>
      </c>
      <c r="V10" s="1">
        <v>0</v>
      </c>
      <c r="W10" s="1">
        <v>441.47</v>
      </c>
      <c r="X10" s="1">
        <v>0</v>
      </c>
      <c r="Y10" s="1">
        <v>0</v>
      </c>
      <c r="Z10" s="1">
        <v>0</v>
      </c>
      <c r="AA10" s="1">
        <v>441.47</v>
      </c>
      <c r="AB10" s="1">
        <v>0</v>
      </c>
      <c r="AC10" s="1">
        <v>0</v>
      </c>
      <c r="AD10" s="1"/>
      <c r="AE10" s="1">
        <v>441.47</v>
      </c>
      <c r="AF10" s="1"/>
      <c r="AG10" s="1">
        <v>0</v>
      </c>
      <c r="AH10" s="1"/>
      <c r="AI10" s="1">
        <v>441.47</v>
      </c>
      <c r="AJ10" s="1">
        <v>0</v>
      </c>
      <c r="AK10" s="1">
        <v>0</v>
      </c>
      <c r="AL10" s="1"/>
      <c r="AM10" s="1">
        <v>0</v>
      </c>
      <c r="AN10" s="1"/>
      <c r="AO10" s="1"/>
      <c r="AP10" s="1"/>
      <c r="AQ10" s="1"/>
      <c r="AR10" s="1"/>
      <c r="AS10" s="1"/>
    </row>
    <row r="11" spans="1:46" x14ac:dyDescent="0.3">
      <c r="A11" s="1"/>
      <c r="B11" s="1">
        <v>15</v>
      </c>
      <c r="C11" s="1">
        <v>0</v>
      </c>
      <c r="D11" s="1">
        <v>441.47</v>
      </c>
      <c r="E11" s="1">
        <v>0</v>
      </c>
      <c r="F11" s="1">
        <v>0</v>
      </c>
      <c r="G11" s="1">
        <v>441.47</v>
      </c>
      <c r="H11" s="1">
        <v>0</v>
      </c>
      <c r="I11" s="1">
        <v>0</v>
      </c>
      <c r="J11" s="1">
        <v>441.47</v>
      </c>
      <c r="K11" s="1">
        <v>0</v>
      </c>
      <c r="L11" s="1">
        <v>0</v>
      </c>
      <c r="M11" s="1">
        <v>0</v>
      </c>
      <c r="N11" s="1">
        <v>0</v>
      </c>
      <c r="O11" s="1">
        <v>441.47</v>
      </c>
      <c r="P11" s="1">
        <v>0</v>
      </c>
      <c r="Q11" s="1">
        <v>0</v>
      </c>
      <c r="R11" s="1">
        <v>0</v>
      </c>
      <c r="S11" s="1">
        <v>441.47</v>
      </c>
      <c r="T11" s="1">
        <v>0</v>
      </c>
      <c r="U11" s="1">
        <v>0</v>
      </c>
      <c r="V11" s="1">
        <v>0</v>
      </c>
      <c r="W11" s="1">
        <v>441.47</v>
      </c>
      <c r="X11" s="1">
        <v>0</v>
      </c>
      <c r="Y11" s="1">
        <v>0</v>
      </c>
      <c r="Z11" s="1">
        <v>0</v>
      </c>
      <c r="AA11" s="1">
        <v>441.47</v>
      </c>
      <c r="AB11" s="1">
        <v>0</v>
      </c>
      <c r="AC11" s="1">
        <v>0</v>
      </c>
      <c r="AD11" s="1"/>
      <c r="AE11" s="1">
        <v>441.47</v>
      </c>
      <c r="AF11" s="1"/>
      <c r="AG11" s="1">
        <v>0</v>
      </c>
      <c r="AH11" s="1"/>
      <c r="AI11" s="1">
        <v>441.47</v>
      </c>
      <c r="AJ11" s="1">
        <v>0</v>
      </c>
      <c r="AK11" s="1">
        <v>0</v>
      </c>
      <c r="AL11" s="1"/>
      <c r="AM11" s="1">
        <v>0</v>
      </c>
      <c r="AN11" s="1"/>
      <c r="AO11" s="1"/>
      <c r="AP11" s="1"/>
      <c r="AQ11" s="1"/>
      <c r="AR11" s="1"/>
      <c r="AS11" s="1"/>
    </row>
    <row r="12" spans="1:46" x14ac:dyDescent="0.3">
      <c r="A12" s="1"/>
      <c r="B12" s="1">
        <v>20</v>
      </c>
      <c r="C12" s="1">
        <v>0</v>
      </c>
      <c r="D12" s="1">
        <v>441.47</v>
      </c>
      <c r="E12" s="1">
        <v>0</v>
      </c>
      <c r="F12" s="1">
        <v>0</v>
      </c>
      <c r="G12" s="1">
        <v>441.47</v>
      </c>
      <c r="H12" s="1">
        <v>0</v>
      </c>
      <c r="I12" s="1">
        <v>0</v>
      </c>
      <c r="J12" s="1">
        <v>441.47</v>
      </c>
      <c r="K12" s="1">
        <v>0</v>
      </c>
      <c r="L12" s="1">
        <v>0</v>
      </c>
      <c r="M12" s="1">
        <v>0</v>
      </c>
      <c r="N12" s="1">
        <v>0</v>
      </c>
      <c r="O12" s="1">
        <v>441.47</v>
      </c>
      <c r="P12" s="1">
        <v>0</v>
      </c>
      <c r="Q12" s="1">
        <v>0</v>
      </c>
      <c r="R12" s="1">
        <v>0</v>
      </c>
      <c r="S12" s="1">
        <v>441.47</v>
      </c>
      <c r="T12" s="1">
        <v>0</v>
      </c>
      <c r="U12" s="1">
        <v>0</v>
      </c>
      <c r="V12" s="1">
        <v>0</v>
      </c>
      <c r="W12" s="1">
        <v>441.47</v>
      </c>
      <c r="X12" s="1">
        <v>0</v>
      </c>
      <c r="Y12" s="1">
        <v>0</v>
      </c>
      <c r="Z12" s="1">
        <v>0</v>
      </c>
      <c r="AA12" s="1">
        <v>441.47</v>
      </c>
      <c r="AB12" s="1">
        <v>0</v>
      </c>
      <c r="AC12" s="1">
        <v>0</v>
      </c>
      <c r="AD12" s="1"/>
      <c r="AE12" s="1">
        <v>441.47</v>
      </c>
      <c r="AF12" s="1"/>
      <c r="AG12" s="1">
        <v>0</v>
      </c>
      <c r="AH12" s="1"/>
      <c r="AI12" s="1">
        <v>441.47</v>
      </c>
      <c r="AJ12" s="1">
        <v>0</v>
      </c>
      <c r="AK12" s="1">
        <v>0</v>
      </c>
      <c r="AL12" s="1"/>
      <c r="AM12" s="1">
        <v>0</v>
      </c>
      <c r="AN12" s="1"/>
      <c r="AO12" s="1"/>
      <c r="AP12" s="1"/>
      <c r="AQ12" s="1"/>
      <c r="AR12" s="1"/>
      <c r="AS12" s="1"/>
    </row>
    <row r="13" spans="1:46" x14ac:dyDescent="0.3">
      <c r="A13" s="1"/>
      <c r="B13" s="1">
        <v>25</v>
      </c>
      <c r="C13" s="1">
        <v>0</v>
      </c>
      <c r="D13" s="1">
        <v>441.47</v>
      </c>
      <c r="E13" s="1">
        <v>0</v>
      </c>
      <c r="F13" s="1">
        <v>0</v>
      </c>
      <c r="G13" s="1">
        <v>441.47</v>
      </c>
      <c r="H13" s="1">
        <v>0</v>
      </c>
      <c r="I13" s="1">
        <v>0</v>
      </c>
      <c r="J13" s="1">
        <v>441.47</v>
      </c>
      <c r="K13" s="1">
        <v>0</v>
      </c>
      <c r="L13" s="1">
        <v>0</v>
      </c>
      <c r="M13" s="1">
        <v>0</v>
      </c>
      <c r="N13" s="1">
        <v>0</v>
      </c>
      <c r="O13" s="1">
        <v>441.47</v>
      </c>
      <c r="P13" s="1">
        <v>0</v>
      </c>
      <c r="Q13" s="1">
        <v>0</v>
      </c>
      <c r="R13" s="1">
        <v>0</v>
      </c>
      <c r="S13" s="1">
        <v>441.47</v>
      </c>
      <c r="T13" s="1">
        <v>0</v>
      </c>
      <c r="U13" s="1">
        <v>0</v>
      </c>
      <c r="V13" s="1">
        <v>0</v>
      </c>
      <c r="W13" s="1">
        <v>441.47</v>
      </c>
      <c r="X13" s="1">
        <v>0</v>
      </c>
      <c r="Y13" s="1">
        <v>0</v>
      </c>
      <c r="Z13" s="1">
        <v>0</v>
      </c>
      <c r="AA13" s="1">
        <v>441.47</v>
      </c>
      <c r="AB13" s="1">
        <v>0</v>
      </c>
      <c r="AC13" s="1">
        <v>0</v>
      </c>
      <c r="AD13" s="1"/>
      <c r="AE13" s="1">
        <v>441.47</v>
      </c>
      <c r="AF13" s="1"/>
      <c r="AG13" s="1">
        <v>0</v>
      </c>
      <c r="AH13" s="1"/>
      <c r="AI13" s="1">
        <v>441.47</v>
      </c>
      <c r="AJ13" s="1">
        <v>0</v>
      </c>
      <c r="AK13" s="1">
        <v>0</v>
      </c>
      <c r="AL13" s="1"/>
      <c r="AM13" s="1">
        <v>0</v>
      </c>
      <c r="AN13" s="1"/>
      <c r="AO13" s="1"/>
      <c r="AP13" s="1"/>
      <c r="AQ13" s="1"/>
      <c r="AR13" s="1"/>
      <c r="AS13" s="1"/>
    </row>
    <row r="14" spans="1:4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6" x14ac:dyDescent="0.3">
      <c r="A15" s="1" t="s">
        <v>2</v>
      </c>
      <c r="B15" s="1">
        <v>5</v>
      </c>
      <c r="C15" s="1">
        <v>0</v>
      </c>
      <c r="D15" s="1">
        <v>441.47</v>
      </c>
      <c r="E15" s="1">
        <v>0</v>
      </c>
      <c r="F15" s="1">
        <v>0</v>
      </c>
      <c r="G15" s="1">
        <v>441.47</v>
      </c>
      <c r="H15" s="1">
        <v>0</v>
      </c>
      <c r="I15" s="1">
        <v>0.26</v>
      </c>
      <c r="J15" s="1">
        <v>438.15</v>
      </c>
      <c r="K15" s="1">
        <v>2</v>
      </c>
      <c r="L15" s="1">
        <v>0.26</v>
      </c>
      <c r="M15" s="1">
        <v>2.2999999999999998</v>
      </c>
      <c r="N15" s="1">
        <v>4</v>
      </c>
      <c r="O15" s="1">
        <v>356.06</v>
      </c>
      <c r="P15" s="1" t="s">
        <v>10</v>
      </c>
      <c r="Q15" s="1">
        <v>2.5</v>
      </c>
      <c r="R15" s="1">
        <v>4</v>
      </c>
      <c r="S15" s="1">
        <v>335.26</v>
      </c>
      <c r="T15" s="1" t="s">
        <v>10</v>
      </c>
      <c r="U15" s="1">
        <v>3.1</v>
      </c>
      <c r="V15" s="1">
        <v>4</v>
      </c>
      <c r="W15" s="1">
        <v>380.21</v>
      </c>
      <c r="X15" s="1" t="s">
        <v>10</v>
      </c>
      <c r="Y15" s="1">
        <v>3.2</v>
      </c>
      <c r="Z15" s="1">
        <v>4</v>
      </c>
      <c r="AA15" s="1">
        <v>372.25</v>
      </c>
      <c r="AB15" s="1" t="s">
        <v>10</v>
      </c>
      <c r="AC15" s="1">
        <v>3</v>
      </c>
      <c r="AD15" s="1">
        <v>4</v>
      </c>
      <c r="AE15" s="1">
        <v>384.02</v>
      </c>
      <c r="AF15" s="1" t="s">
        <v>10</v>
      </c>
      <c r="AG15" s="1">
        <v>2.7</v>
      </c>
      <c r="AH15" s="1">
        <v>4</v>
      </c>
      <c r="AI15" s="1">
        <v>355.62</v>
      </c>
      <c r="AJ15" s="1">
        <v>3</v>
      </c>
      <c r="AK15" s="1">
        <v>4</v>
      </c>
      <c r="AL15" s="1"/>
      <c r="AM15" s="1" t="s">
        <v>10</v>
      </c>
      <c r="AN15" s="1"/>
      <c r="AO15" s="1"/>
      <c r="AP15" s="1"/>
      <c r="AQ15" s="1"/>
      <c r="AR15" s="1"/>
      <c r="AS15" s="1"/>
    </row>
    <row r="16" spans="1:46" x14ac:dyDescent="0.3">
      <c r="A16" s="1"/>
      <c r="B16" s="1">
        <v>10</v>
      </c>
      <c r="C16" s="1">
        <v>0</v>
      </c>
      <c r="D16" s="1">
        <v>441.47</v>
      </c>
      <c r="E16" s="1">
        <v>0</v>
      </c>
      <c r="F16" s="1">
        <v>0</v>
      </c>
      <c r="G16" s="1">
        <v>441.47</v>
      </c>
      <c r="H16" s="1">
        <v>0</v>
      </c>
      <c r="I16" s="1">
        <v>0</v>
      </c>
      <c r="J16" s="1">
        <v>441.47</v>
      </c>
      <c r="K16" s="1">
        <v>0</v>
      </c>
      <c r="L16" s="1">
        <v>0</v>
      </c>
      <c r="M16" s="1">
        <v>0</v>
      </c>
      <c r="N16" s="1">
        <v>0</v>
      </c>
      <c r="O16" s="1">
        <v>441.47</v>
      </c>
      <c r="P16" s="1">
        <v>0</v>
      </c>
      <c r="Q16" s="1">
        <v>0</v>
      </c>
      <c r="R16" s="1">
        <v>0</v>
      </c>
      <c r="S16" s="1">
        <v>441.47</v>
      </c>
      <c r="T16" s="1">
        <v>0</v>
      </c>
      <c r="U16" s="1">
        <v>0</v>
      </c>
      <c r="V16" s="1">
        <v>0</v>
      </c>
      <c r="W16" s="1">
        <v>441.47</v>
      </c>
      <c r="X16" s="1">
        <v>0</v>
      </c>
      <c r="Y16" s="1">
        <v>0</v>
      </c>
      <c r="Z16" s="1">
        <v>0</v>
      </c>
      <c r="AA16" s="1">
        <v>441.47</v>
      </c>
      <c r="AB16" s="1">
        <v>0</v>
      </c>
      <c r="AC16" s="1">
        <v>0</v>
      </c>
      <c r="AD16" s="1">
        <v>0</v>
      </c>
      <c r="AE16" s="1">
        <v>441.47</v>
      </c>
      <c r="AF16" s="1">
        <v>0</v>
      </c>
      <c r="AG16" s="1">
        <v>0</v>
      </c>
      <c r="AH16" s="1"/>
      <c r="AI16" s="1">
        <v>441.47</v>
      </c>
      <c r="AJ16" s="1">
        <v>0</v>
      </c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3">
      <c r="A17" s="1"/>
      <c r="B17" s="1">
        <v>15</v>
      </c>
      <c r="C17" s="1">
        <v>0</v>
      </c>
      <c r="D17" s="1">
        <v>441.47</v>
      </c>
      <c r="E17" s="1">
        <v>0</v>
      </c>
      <c r="F17" s="1">
        <v>0</v>
      </c>
      <c r="G17" s="1">
        <v>441.47</v>
      </c>
      <c r="H17" s="1">
        <v>0</v>
      </c>
      <c r="I17" s="1">
        <v>0</v>
      </c>
      <c r="J17" s="1">
        <v>441.47</v>
      </c>
      <c r="K17" s="1">
        <v>0</v>
      </c>
      <c r="L17" s="1">
        <v>0</v>
      </c>
      <c r="M17" s="1">
        <v>0</v>
      </c>
      <c r="N17" s="1">
        <v>0</v>
      </c>
      <c r="O17" s="1">
        <v>441.47</v>
      </c>
      <c r="P17" s="1">
        <v>0</v>
      </c>
      <c r="Q17" s="1">
        <v>0</v>
      </c>
      <c r="R17" s="1">
        <v>0</v>
      </c>
      <c r="S17" s="1">
        <v>441.47</v>
      </c>
      <c r="T17" s="1">
        <v>0</v>
      </c>
      <c r="U17" s="1">
        <v>0</v>
      </c>
      <c r="V17" s="1">
        <v>0</v>
      </c>
      <c r="W17" s="1">
        <v>441.47</v>
      </c>
      <c r="X17" s="1">
        <v>0</v>
      </c>
      <c r="Y17" s="1">
        <v>0</v>
      </c>
      <c r="Z17" s="1">
        <v>0</v>
      </c>
      <c r="AA17" s="1">
        <v>441.47</v>
      </c>
      <c r="AB17" s="1">
        <v>0</v>
      </c>
      <c r="AC17" s="1">
        <v>0</v>
      </c>
      <c r="AD17" s="1">
        <v>0</v>
      </c>
      <c r="AE17" s="1">
        <v>441.47</v>
      </c>
      <c r="AF17" s="1">
        <v>0</v>
      </c>
      <c r="AG17" s="1">
        <v>0</v>
      </c>
      <c r="AH17" s="1"/>
      <c r="AI17" s="1">
        <v>441.47</v>
      </c>
      <c r="AJ17" s="1">
        <v>0</v>
      </c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3">
      <c r="A18" s="1"/>
      <c r="B18" s="1">
        <v>20</v>
      </c>
      <c r="C18" s="1">
        <v>0</v>
      </c>
      <c r="D18" s="1">
        <v>441.47</v>
      </c>
      <c r="E18" s="1">
        <v>0</v>
      </c>
      <c r="F18" s="1">
        <v>0</v>
      </c>
      <c r="G18" s="1">
        <v>441.47</v>
      </c>
      <c r="H18" s="1">
        <v>0</v>
      </c>
      <c r="I18" s="1">
        <v>0</v>
      </c>
      <c r="J18" s="1">
        <v>441.47</v>
      </c>
      <c r="K18" s="1">
        <v>0</v>
      </c>
      <c r="L18" s="1">
        <v>0</v>
      </c>
      <c r="M18" s="1">
        <v>0</v>
      </c>
      <c r="N18" s="1">
        <v>0</v>
      </c>
      <c r="O18" s="1">
        <v>441.47</v>
      </c>
      <c r="P18" s="1">
        <v>0</v>
      </c>
      <c r="Q18" s="1">
        <v>0</v>
      </c>
      <c r="R18" s="1">
        <v>0</v>
      </c>
      <c r="S18" s="1">
        <v>441.47</v>
      </c>
      <c r="T18" s="1">
        <v>0</v>
      </c>
      <c r="U18" s="1">
        <v>0</v>
      </c>
      <c r="V18" s="1">
        <v>0</v>
      </c>
      <c r="W18" s="1">
        <v>441.47</v>
      </c>
      <c r="X18" s="1">
        <v>0</v>
      </c>
      <c r="Y18" s="1">
        <v>0</v>
      </c>
      <c r="Z18" s="1">
        <v>0</v>
      </c>
      <c r="AA18" s="1">
        <v>441.47</v>
      </c>
      <c r="AB18" s="1">
        <v>0</v>
      </c>
      <c r="AC18" s="1">
        <v>0</v>
      </c>
      <c r="AD18" s="1">
        <v>0</v>
      </c>
      <c r="AE18" s="1">
        <v>441.47</v>
      </c>
      <c r="AF18" s="1">
        <v>0</v>
      </c>
      <c r="AG18" s="1">
        <v>0</v>
      </c>
      <c r="AH18" s="1"/>
      <c r="AI18" s="1">
        <v>441.47</v>
      </c>
      <c r="AJ18" s="1">
        <v>1.2</v>
      </c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3">
      <c r="A19" s="1"/>
      <c r="B19" s="1">
        <v>25</v>
      </c>
      <c r="C19" s="1">
        <v>0</v>
      </c>
      <c r="D19" s="1">
        <v>441.47</v>
      </c>
      <c r="E19" s="1">
        <v>0</v>
      </c>
      <c r="F19" s="1">
        <v>0</v>
      </c>
      <c r="G19" s="1">
        <v>441.47</v>
      </c>
      <c r="H19" s="1">
        <v>0</v>
      </c>
      <c r="I19" s="1">
        <v>0</v>
      </c>
      <c r="J19" s="1">
        <v>441.47</v>
      </c>
      <c r="K19" s="1">
        <v>0</v>
      </c>
      <c r="L19" s="1">
        <v>0</v>
      </c>
      <c r="M19" s="1">
        <v>0</v>
      </c>
      <c r="N19" s="1">
        <v>0</v>
      </c>
      <c r="O19" s="1">
        <v>441.47</v>
      </c>
      <c r="P19" s="1">
        <v>0</v>
      </c>
      <c r="Q19" s="1">
        <v>0</v>
      </c>
      <c r="R19" s="1">
        <v>0</v>
      </c>
      <c r="S19" s="1">
        <v>441.47</v>
      </c>
      <c r="T19" s="1">
        <v>0</v>
      </c>
      <c r="U19" s="1">
        <v>0</v>
      </c>
      <c r="V19" s="1">
        <v>0</v>
      </c>
      <c r="W19" s="1">
        <v>441.47</v>
      </c>
      <c r="X19" s="1">
        <v>0</v>
      </c>
      <c r="Y19" s="1">
        <v>0</v>
      </c>
      <c r="Z19" s="1">
        <v>0</v>
      </c>
      <c r="AA19" s="1">
        <v>441.47</v>
      </c>
      <c r="AB19" s="1">
        <v>0</v>
      </c>
      <c r="AC19" s="1">
        <f>3*0.026</f>
        <v>7.8E-2</v>
      </c>
      <c r="AD19" s="1">
        <v>3</v>
      </c>
      <c r="AE19" s="1">
        <v>401.95</v>
      </c>
      <c r="AF19" s="1">
        <v>0.9</v>
      </c>
      <c r="AG19" s="1">
        <f>12*0.026</f>
        <v>0.312</v>
      </c>
      <c r="AH19" s="1"/>
      <c r="AI19" s="1">
        <v>434.96</v>
      </c>
      <c r="AJ19" s="1">
        <f>27*0.026</f>
        <v>0.70199999999999996</v>
      </c>
      <c r="AK19" s="1"/>
      <c r="AL19" s="1"/>
      <c r="AM19" s="1"/>
      <c r="AN19" s="1"/>
      <c r="AO19" s="1"/>
      <c r="AP19" s="1"/>
      <c r="AQ19" s="1"/>
      <c r="AR19" s="1"/>
      <c r="AS19" s="1"/>
    </row>
    <row r="32" spans="1:45" x14ac:dyDescent="0.3">
      <c r="K32" t="s">
        <v>21</v>
      </c>
      <c r="L32">
        <v>441.47</v>
      </c>
    </row>
  </sheetData>
  <mergeCells count="12">
    <mergeCell ref="U1:X1"/>
    <mergeCell ref="C1:E1"/>
    <mergeCell ref="F1:H1"/>
    <mergeCell ref="I1:L1"/>
    <mergeCell ref="M1:P1"/>
    <mergeCell ref="Q1:T1"/>
    <mergeCell ref="AG1:AI1"/>
    <mergeCell ref="AJ1:AM1"/>
    <mergeCell ref="AN1:AP1"/>
    <mergeCell ref="AQ1:AS1"/>
    <mergeCell ref="Y1:AB1"/>
    <mergeCell ref="AC1:A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2022-07-20T02:58:02Z</dcterms:created>
  <dcterms:modified xsi:type="dcterms:W3CDTF">2023-01-19T06:30:41Z</dcterms:modified>
</cp:coreProperties>
</file>