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95" windowHeight="11760"/>
  </bookViews>
  <sheets>
    <sheet name="Quickship" sheetId="2" r:id="rId1"/>
    <sheet name="SQL" sheetId="3" r:id="rId2"/>
  </sheets>
  <calcPr calcId="125725"/>
</workbook>
</file>

<file path=xl/calcChain.xml><?xml version="1.0" encoding="utf-8"?>
<calcChain xmlns="http://schemas.openxmlformats.org/spreadsheetml/2006/main">
  <c r="L3" i="2"/>
  <c r="L4"/>
  <c r="L5"/>
  <c r="L6"/>
  <c r="L7"/>
  <c r="L8"/>
  <c r="L9"/>
  <c r="L10"/>
  <c r="L2"/>
  <c r="M3"/>
  <c r="M4"/>
  <c r="M5"/>
  <c r="M6"/>
  <c r="M7"/>
  <c r="M8"/>
  <c r="M9"/>
  <c r="M10"/>
  <c r="M2"/>
  <c r="J3"/>
  <c r="J4"/>
  <c r="J5"/>
  <c r="J6"/>
  <c r="J7"/>
  <c r="J8"/>
  <c r="J9"/>
  <c r="J10"/>
  <c r="J2"/>
  <c r="D3"/>
  <c r="F3" s="1"/>
  <c r="K3" s="1"/>
  <c r="D4"/>
  <c r="F4" s="1"/>
  <c r="K4" s="1"/>
  <c r="D5"/>
  <c r="F5" s="1"/>
  <c r="K5" s="1"/>
  <c r="D6"/>
  <c r="F6" s="1"/>
  <c r="K6" s="1"/>
  <c r="D7"/>
  <c r="F7" s="1"/>
  <c r="K7" s="1"/>
  <c r="D8"/>
  <c r="F8" s="1"/>
  <c r="K8" s="1"/>
  <c r="D9"/>
  <c r="F9" s="1"/>
  <c r="K9" s="1"/>
  <c r="D10"/>
  <c r="F10" s="1"/>
  <c r="K10" s="1"/>
  <c r="D2"/>
  <c r="F2" s="1"/>
  <c r="K2" s="1"/>
</calcChain>
</file>

<file path=xl/sharedStrings.xml><?xml version="1.0" encoding="utf-8"?>
<sst xmlns="http://schemas.openxmlformats.org/spreadsheetml/2006/main" count="70" uniqueCount="63">
  <si>
    <t>RRP</t>
  </si>
  <si>
    <t>Product SQL</t>
  </si>
  <si>
    <t>Paypal Button ID</t>
  </si>
  <si>
    <t>Full Description</t>
  </si>
  <si>
    <t>Paypal Description</t>
  </si>
  <si>
    <t>select *</t>
  </si>
  <si>
    <t>from product p, quickship q</t>
  </si>
  <si>
    <t>where q.pid = p.pid</t>
  </si>
  <si>
    <t>Update Product</t>
  </si>
  <si>
    <t>Covermate I</t>
  </si>
  <si>
    <t>Covermate II</t>
  </si>
  <si>
    <t>Covermate III</t>
  </si>
  <si>
    <t>Spa caddy</t>
  </si>
  <si>
    <t>Spa wand (inc skimmer brush and wall mount)</t>
  </si>
  <si>
    <t>Towel rail</t>
  </si>
  <si>
    <t>Aquafinesse + free test strips</t>
  </si>
  <si>
    <t>C-4326</t>
  </si>
  <si>
    <t>A</t>
  </si>
  <si>
    <t>C</t>
  </si>
  <si>
    <t>Type
Code</t>
  </si>
  <si>
    <t>Type
Desc</t>
  </si>
  <si>
    <t>A-AF1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</si>
  <si>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</si>
  <si>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</si>
  <si>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</si>
  <si>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</si>
  <si>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</si>
  <si>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</si>
  <si>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</si>
  <si>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</si>
  <si>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</si>
  <si>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Beachcomber C-4326 Filter 25sq.ft.</t>
  </si>
  <si>
    <t>Prod
Code</t>
  </si>
  <si>
    <t>Prod
Id</t>
  </si>
  <si>
    <t>GLS-851-0504</t>
  </si>
  <si>
    <t>GLS-851-0505</t>
  </si>
  <si>
    <t>GLS-851-0507</t>
  </si>
  <si>
    <t>GLS-851-0511</t>
  </si>
  <si>
    <t>PLS-40-8027</t>
  </si>
  <si>
    <t>GLS-851-0508</t>
  </si>
  <si>
    <t>GLS-851-0529</t>
  </si>
  <si>
    <t>W6Z4UESXUQT22</t>
  </si>
  <si>
    <t>G2QZM6589WWW2</t>
  </si>
  <si>
    <t>F7ZT8P5KGJ8N2</t>
  </si>
  <si>
    <t>V9EBTTKQDLLCN</t>
  </si>
  <si>
    <t>HEMJJDWZ67CRU</t>
  </si>
  <si>
    <t>5JMCCVTSPM9RS</t>
  </si>
  <si>
    <t>Solar-powered cabinet illumination</t>
  </si>
  <si>
    <t>JLB6DYGVPGMBC</t>
  </si>
  <si>
    <t>42V7KWHBQ48ZY</t>
  </si>
  <si>
    <t>SCY6S5NWJTYQ4</t>
  </si>
  <si>
    <t>Photo</t>
  </si>
  <si>
    <t>Accessory SQL</t>
  </si>
  <si>
    <t>af1.png</t>
  </si>
  <si>
    <t>c4326.png</t>
  </si>
  <si>
    <t>Update Accessory</t>
  </si>
  <si>
    <t>1016.png</t>
  </si>
  <si>
    <t>1011.png</t>
  </si>
  <si>
    <t>1012.png</t>
  </si>
  <si>
    <t>1013.png</t>
  </si>
  <si>
    <t>1017.png</t>
  </si>
  <si>
    <t>1015.png</t>
  </si>
  <si>
    <t>1014.png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</si>
</sst>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2" fillId="3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L1" workbookViewId="0">
      <pane ySplit="1" topLeftCell="A2" activePane="bottomLeft" state="frozen"/>
      <selection pane="bottomLeft" activeCell="L5" sqref="L5"/>
    </sheetView>
  </sheetViews>
  <sheetFormatPr defaultRowHeight="15"/>
  <cols>
    <col min="1" max="1" width="6.85546875" style="1" bestFit="1" customWidth="1"/>
    <col min="2" max="2" width="12.5703125" style="1" bestFit="1" customWidth="1"/>
    <col min="3" max="3" width="5.7109375" style="1" customWidth="1"/>
    <col min="4" max="4" width="9.7109375" style="1" bestFit="1" customWidth="1"/>
    <col min="5" max="5" width="42.7109375" style="1" bestFit="1" customWidth="1"/>
    <col min="6" max="6" width="63.140625" style="1" bestFit="1" customWidth="1"/>
    <col min="7" max="7" width="18.140625" style="1" bestFit="1" customWidth="1"/>
    <col min="8" max="8" width="8.5703125" style="1" bestFit="1" customWidth="1"/>
    <col min="9" max="9" width="13.140625" style="1" customWidth="1"/>
    <col min="10" max="10" width="30.28515625" style="1" customWidth="1"/>
    <col min="11" max="11" width="69.140625" style="1" bestFit="1" customWidth="1"/>
    <col min="12" max="12" width="58.7109375" style="1" bestFit="1" customWidth="1"/>
    <col min="13" max="13" width="124.42578125" style="1" bestFit="1" customWidth="1"/>
    <col min="14" max="16384" width="9.140625" style="1"/>
  </cols>
  <sheetData>
    <row r="1" spans="1:13" ht="33" customHeight="1">
      <c r="A1" s="6" t="s">
        <v>33</v>
      </c>
      <c r="B1" s="6" t="s">
        <v>32</v>
      </c>
      <c r="C1" s="6" t="s">
        <v>19</v>
      </c>
      <c r="D1" s="6" t="s">
        <v>20</v>
      </c>
      <c r="E1" s="2" t="s">
        <v>3</v>
      </c>
      <c r="F1" s="2" t="s">
        <v>4</v>
      </c>
      <c r="G1" s="2" t="s">
        <v>2</v>
      </c>
      <c r="H1" s="2" t="s">
        <v>0</v>
      </c>
      <c r="I1" s="2" t="s">
        <v>51</v>
      </c>
      <c r="J1" s="2" t="s">
        <v>8</v>
      </c>
      <c r="K1" s="2" t="s">
        <v>1</v>
      </c>
      <c r="L1" s="2" t="s">
        <v>55</v>
      </c>
      <c r="M1" s="2" t="s">
        <v>52</v>
      </c>
    </row>
    <row r="2" spans="1:13">
      <c r="A2" s="1" t="s">
        <v>22</v>
      </c>
      <c r="B2" s="3" t="s">
        <v>34</v>
      </c>
      <c r="C2" s="3" t="s">
        <v>17</v>
      </c>
      <c r="D2" s="3" t="str">
        <f>IF(C2="A","Accessory","Aftercare")</f>
        <v>Accessory</v>
      </c>
      <c r="E2" s="3" t="s">
        <v>9</v>
      </c>
      <c r="F2" s="3" t="str">
        <f>E2&amp;" ("&amp;D2&amp;")"</f>
        <v>Covermate I (Accessory)</v>
      </c>
      <c r="G2" s="3" t="s">
        <v>41</v>
      </c>
      <c r="H2" s="5">
        <v>132</v>
      </c>
      <c r="I2" s="8" t="s">
        <v>57</v>
      </c>
      <c r="J2" s="4" t="str">
        <f>"UPDATE product SET paypal_button_id='"&amp;G2&amp;"', pdescription='"&amp;E2&amp;"', pcode='"&amp;B2&amp;"'  WHERE pid="&amp;A2&amp;";"</f>
        <v>UPDATE product SET paypal_button_id='W6Z4UESXUQT22', pdescription='Covermate I', pcode='GLS-851-0504'  WHERE pid=1011;</v>
      </c>
      <c r="K2" s="4" t="str">
        <f t="shared" ref="K2:K10" si="0">"INSERT INTO product (pcode,pdescription,ptype) VALUES ('"&amp;B2&amp;"', '"&amp;F2&amp;"', '"&amp;C2&amp;"');"</f>
        <v>INSERT INTO product (pcode,pdescription,ptype) VALUES ('GLS-851-0504', 'Covermate I (Accessory)', 'A');</v>
      </c>
      <c r="L2" s="4" t="str">
        <f>"UPDATE accessory SET photo='"&amp;I2&amp;"' WHERE pid="&amp;A2&amp;";"</f>
        <v>UPDATE accessory SET photo='1011.png' WHERE pid=1011;</v>
      </c>
      <c r="M2" s="4" t="str">
        <f>"INSERT INTO accessory (pid,photo,price) VALUES ('"&amp;A2&amp;"','"&amp;I2&amp;"','"&amp;H2&amp;"');"</f>
        <v>INSERT INTO accessory (pid,photo,price) VALUES ('1011','1011.png','132');</v>
      </c>
    </row>
    <row r="3" spans="1:13">
      <c r="A3" s="1" t="s">
        <v>23</v>
      </c>
      <c r="B3" s="3" t="s">
        <v>35</v>
      </c>
      <c r="C3" s="3" t="s">
        <v>17</v>
      </c>
      <c r="D3" s="3" t="str">
        <f t="shared" ref="D3:D10" si="1">IF(C3="A","Accessory","Aftercare")</f>
        <v>Accessory</v>
      </c>
      <c r="E3" s="3" t="s">
        <v>10</v>
      </c>
      <c r="F3" s="3" t="str">
        <f t="shared" ref="F3:F10" si="2">E3&amp;" ("&amp;D3&amp;")"</f>
        <v>Covermate II (Accessory)</v>
      </c>
      <c r="G3" s="3" t="s">
        <v>42</v>
      </c>
      <c r="H3" s="5">
        <v>150</v>
      </c>
      <c r="I3" s="8" t="s">
        <v>58</v>
      </c>
      <c r="J3" s="4" t="str">
        <f t="shared" ref="J3:J10" si="3">"UPDATE product SET paypal_button_id='"&amp;G3&amp;"', pdescription='"&amp;E3&amp;"', pcode='"&amp;B3&amp;"'  WHERE pid="&amp;A3&amp;";"</f>
        <v>UPDATE product SET paypal_button_id='G2QZM6589WWW2', pdescription='Covermate II', pcode='GLS-851-0505'  WHERE pid=1012;</v>
      </c>
      <c r="K3" s="4" t="str">
        <f t="shared" si="0"/>
        <v>INSERT INTO product (pcode,pdescription,ptype) VALUES ('GLS-851-0505', 'Covermate II (Accessory)', 'A');</v>
      </c>
      <c r="L3" s="4" t="str">
        <f t="shared" ref="L3:L10" si="4">"UPDATE accessory SET photo='"&amp;I3&amp;"' WHERE pid="&amp;A3&amp;";"</f>
        <v>UPDATE accessory SET photo='1012.png' WHERE pid=1012;</v>
      </c>
      <c r="M3" s="4" t="str">
        <f t="shared" ref="M3:M10" si="5">"INSERT INTO accessory (pid,photo,price) VALUES ('"&amp;A3&amp;"','"&amp;I3&amp;"','"&amp;H3&amp;"');"</f>
        <v>INSERT INTO accessory (pid,photo,price) VALUES ('1012','1012.png','150');</v>
      </c>
    </row>
    <row r="4" spans="1:13">
      <c r="A4" s="1" t="s">
        <v>24</v>
      </c>
      <c r="B4" s="3" t="s">
        <v>36</v>
      </c>
      <c r="C4" s="3" t="s">
        <v>17</v>
      </c>
      <c r="D4" s="3" t="str">
        <f t="shared" si="1"/>
        <v>Accessory</v>
      </c>
      <c r="E4" s="3" t="s">
        <v>11</v>
      </c>
      <c r="F4" s="3" t="str">
        <f t="shared" si="2"/>
        <v>Covermate III (Accessory)</v>
      </c>
      <c r="G4" s="3" t="s">
        <v>43</v>
      </c>
      <c r="H4" s="5">
        <v>228</v>
      </c>
      <c r="I4" s="8" t="s">
        <v>59</v>
      </c>
      <c r="J4" s="4" t="str">
        <f t="shared" si="3"/>
        <v>UPDATE product SET paypal_button_id='F7ZT8P5KGJ8N2', pdescription='Covermate III', pcode='GLS-851-0507'  WHERE pid=1013;</v>
      </c>
      <c r="K4" s="4" t="str">
        <f t="shared" si="0"/>
        <v>INSERT INTO product (pcode,pdescription,ptype) VALUES ('GLS-851-0507', 'Covermate III (Accessory)', 'A');</v>
      </c>
      <c r="L4" s="4" t="str">
        <f t="shared" si="4"/>
        <v>UPDATE accessory SET photo='1013.png' WHERE pid=1013;</v>
      </c>
      <c r="M4" s="4" t="str">
        <f t="shared" si="5"/>
        <v>INSERT INTO accessory (pid,photo,price) VALUES ('1013','1013.png','228');</v>
      </c>
    </row>
    <row r="5" spans="1:13">
      <c r="A5" s="1" t="s">
        <v>25</v>
      </c>
      <c r="B5" s="3" t="s">
        <v>37</v>
      </c>
      <c r="C5" s="3" t="s">
        <v>17</v>
      </c>
      <c r="D5" s="3" t="str">
        <f t="shared" si="1"/>
        <v>Accessory</v>
      </c>
      <c r="E5" s="3" t="s">
        <v>12</v>
      </c>
      <c r="F5" s="3" t="str">
        <f t="shared" si="2"/>
        <v>Spa caddy (Accessory)</v>
      </c>
      <c r="G5" s="3" t="s">
        <v>44</v>
      </c>
      <c r="H5" s="5">
        <v>45</v>
      </c>
      <c r="I5" s="7" t="s">
        <v>62</v>
      </c>
      <c r="J5" s="4" t="str">
        <f t="shared" si="3"/>
        <v>UPDATE product SET paypal_button_id='V9EBTTKQDLLCN', pdescription='Spa caddy', pcode='GLS-851-0511'  WHERE pid=1014;</v>
      </c>
      <c r="K5" s="4" t="str">
        <f t="shared" si="0"/>
        <v>INSERT INTO product (pcode,pdescription,ptype) VALUES ('GLS-851-0511', 'Spa caddy (Accessory)', 'A');</v>
      </c>
      <c r="L5" s="4" t="str">
        <f t="shared" si="4"/>
        <v>UPDATE accessory SET photo='1014.png' WHERE pid=1014;</v>
      </c>
      <c r="M5" s="4" t="str">
        <f t="shared" si="5"/>
        <v>INSERT INTO accessory (pid,photo,price) VALUES ('1014','1014.png','45');</v>
      </c>
    </row>
    <row r="6" spans="1:13">
      <c r="A6" s="1" t="s">
        <v>26</v>
      </c>
      <c r="B6" s="3" t="s">
        <v>38</v>
      </c>
      <c r="C6" s="3" t="s">
        <v>17</v>
      </c>
      <c r="D6" s="3" t="str">
        <f t="shared" si="1"/>
        <v>Accessory</v>
      </c>
      <c r="E6" s="3" t="s">
        <v>13</v>
      </c>
      <c r="F6" s="3" t="str">
        <f t="shared" si="2"/>
        <v>Spa wand (inc skimmer brush and wall mount) (Accessory)</v>
      </c>
      <c r="G6" s="3" t="s">
        <v>45</v>
      </c>
      <c r="H6" s="5">
        <v>42</v>
      </c>
      <c r="I6" s="8" t="s">
        <v>61</v>
      </c>
      <c r="J6" s="4" t="str">
        <f t="shared" si="3"/>
        <v>UPDATE product SET paypal_button_id='HEMJJDWZ67CRU', pdescription='Spa wand (inc skimmer brush and wall mount)', pcode='PLS-40-8027'  WHERE pid=1015;</v>
      </c>
      <c r="K6" s="4" t="str">
        <f t="shared" si="0"/>
        <v>INSERT INTO product (pcode,pdescription,ptype) VALUES ('PLS-40-8027', 'Spa wand (inc skimmer brush and wall mount) (Accessory)', 'A');</v>
      </c>
      <c r="L6" s="4" t="str">
        <f t="shared" si="4"/>
        <v>UPDATE accessory SET photo='1015.png' WHERE pid=1015;</v>
      </c>
      <c r="M6" s="4" t="str">
        <f t="shared" si="5"/>
        <v>INSERT INTO accessory (pid,photo,price) VALUES ('1015','1015.png','42');</v>
      </c>
    </row>
    <row r="7" spans="1:13">
      <c r="A7" s="1" t="s">
        <v>27</v>
      </c>
      <c r="B7" s="3" t="s">
        <v>39</v>
      </c>
      <c r="C7" s="3" t="s">
        <v>17</v>
      </c>
      <c r="D7" s="3" t="str">
        <f t="shared" si="1"/>
        <v>Accessory</v>
      </c>
      <c r="E7" s="3" t="s">
        <v>14</v>
      </c>
      <c r="F7" s="3" t="str">
        <f t="shared" si="2"/>
        <v>Towel rail (Accessory)</v>
      </c>
      <c r="G7" s="3" t="s">
        <v>46</v>
      </c>
      <c r="H7" s="5">
        <v>24</v>
      </c>
      <c r="I7" s="8" t="s">
        <v>56</v>
      </c>
      <c r="J7" s="4" t="str">
        <f t="shared" si="3"/>
        <v>UPDATE product SET paypal_button_id='5JMCCVTSPM9RS', pdescription='Towel rail', pcode='GLS-851-0508'  WHERE pid=1016;</v>
      </c>
      <c r="K7" s="4" t="str">
        <f t="shared" si="0"/>
        <v>INSERT INTO product (pcode,pdescription,ptype) VALUES ('GLS-851-0508', 'Towel rail (Accessory)', 'A');</v>
      </c>
      <c r="L7" s="4" t="str">
        <f t="shared" si="4"/>
        <v>UPDATE accessory SET photo='1016.png' WHERE pid=1016;</v>
      </c>
      <c r="M7" s="4" t="str">
        <f t="shared" si="5"/>
        <v>INSERT INTO accessory (pid,photo,price) VALUES ('1016','1016.png','24');</v>
      </c>
    </row>
    <row r="8" spans="1:13">
      <c r="A8" s="1" t="s">
        <v>28</v>
      </c>
      <c r="B8" s="3" t="s">
        <v>40</v>
      </c>
      <c r="C8" s="3" t="s">
        <v>17</v>
      </c>
      <c r="D8" s="3" t="str">
        <f t="shared" si="1"/>
        <v>Accessory</v>
      </c>
      <c r="E8" s="3" t="s">
        <v>47</v>
      </c>
      <c r="F8" s="3" t="str">
        <f t="shared" si="2"/>
        <v>Solar-powered cabinet illumination (Accessory)</v>
      </c>
      <c r="G8" s="3" t="s">
        <v>48</v>
      </c>
      <c r="H8" s="5">
        <v>32</v>
      </c>
      <c r="I8" s="8" t="s">
        <v>60</v>
      </c>
      <c r="J8" s="4" t="str">
        <f t="shared" si="3"/>
        <v>UPDATE product SET paypal_button_id='JLB6DYGVPGMBC', pdescription='Solar-powered cabinet illumination', pcode='GLS-851-0529'  WHERE pid=1017;</v>
      </c>
      <c r="K8" s="4" t="str">
        <f t="shared" si="0"/>
        <v>INSERT INTO product (pcode,pdescription,ptype) VALUES ('GLS-851-0529', 'Solar-powered cabinet illumination (Accessory)', 'A');</v>
      </c>
      <c r="L8" s="4" t="str">
        <f t="shared" si="4"/>
        <v>UPDATE accessory SET photo='1017.png' WHERE pid=1017;</v>
      </c>
      <c r="M8" s="4" t="str">
        <f t="shared" si="5"/>
        <v>INSERT INTO accessory (pid,photo,price) VALUES ('1017','1017.png','32');</v>
      </c>
    </row>
    <row r="9" spans="1:13">
      <c r="A9" s="1" t="s">
        <v>29</v>
      </c>
      <c r="B9" s="3" t="s">
        <v>21</v>
      </c>
      <c r="C9" s="3" t="s">
        <v>18</v>
      </c>
      <c r="D9" s="3" t="str">
        <f t="shared" si="1"/>
        <v>Aftercare</v>
      </c>
      <c r="E9" s="3" t="s">
        <v>15</v>
      </c>
      <c r="F9" s="3" t="str">
        <f t="shared" si="2"/>
        <v>Aquafinesse + free test strips (Aftercare)</v>
      </c>
      <c r="G9" s="3" t="s">
        <v>49</v>
      </c>
      <c r="H9" s="5">
        <v>85</v>
      </c>
      <c r="I9" s="8" t="s">
        <v>53</v>
      </c>
      <c r="J9" s="4" t="str">
        <f t="shared" si="3"/>
        <v>UPDATE product SET paypal_button_id='42V7KWHBQ48ZY', pdescription='Aquafinesse + free test strips', pcode='A-AF1'  WHERE pid=1018;</v>
      </c>
      <c r="K9" s="4" t="str">
        <f t="shared" si="0"/>
        <v>INSERT INTO product (pcode,pdescription,ptype) VALUES ('A-AF1', 'Aquafinesse + free test strips (Aftercare)', 'C');</v>
      </c>
      <c r="L9" s="4" t="str">
        <f t="shared" si="4"/>
        <v>UPDATE accessory SET photo='af1.png' WHERE pid=1018;</v>
      </c>
      <c r="M9" s="4" t="str">
        <f t="shared" si="5"/>
        <v>INSERT INTO accessory (pid,photo,price) VALUES ('1018','af1.png','85');</v>
      </c>
    </row>
    <row r="10" spans="1:13">
      <c r="A10" s="1" t="s">
        <v>30</v>
      </c>
      <c r="B10" s="3" t="s">
        <v>16</v>
      </c>
      <c r="C10" s="3" t="s">
        <v>18</v>
      </c>
      <c r="D10" s="3" t="str">
        <f t="shared" si="1"/>
        <v>Aftercare</v>
      </c>
      <c r="E10" s="3" t="s">
        <v>31</v>
      </c>
      <c r="F10" s="3" t="str">
        <f t="shared" si="2"/>
        <v>Beachcomber C-4326 Filter 25sq.ft. (Aftercare)</v>
      </c>
      <c r="G10" s="3" t="s">
        <v>50</v>
      </c>
      <c r="H10" s="5">
        <v>25</v>
      </c>
      <c r="I10" s="7" t="s">
        <v>54</v>
      </c>
      <c r="J10" s="4" t="str">
        <f t="shared" si="3"/>
        <v>UPDATE product SET paypal_button_id='SCY6S5NWJTYQ4', pdescription='Beachcomber C-4326 Filter 25sq.ft.', pcode='C-4326'  WHERE pid=1019;</v>
      </c>
      <c r="K10" s="4" t="str">
        <f t="shared" si="0"/>
        <v>INSERT INTO product (pcode,pdescription,ptype) VALUES ('C-4326', 'Beachcomber C-4326 Filter 25sq.ft. (Aftercare)', 'C');</v>
      </c>
      <c r="L10" s="4" t="str">
        <f t="shared" si="4"/>
        <v>UPDATE accessory SET photo='c4326.png' WHERE pid=1019;</v>
      </c>
      <c r="M10" s="4" t="str">
        <f t="shared" si="5"/>
        <v>INSERT INTO accessory (pid,photo,price) VALUES ('1019','c4326.png','25');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cols>
    <col min="1" max="1" width="25.7109375" bestFit="1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Quickship</vt:lpstr>
      <vt:lpstr>SQL</vt:lpstr>
    </vt:vector>
  </TitlesOfParts>
  <Company>Front Burner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</dc:creator>
  <cp:lastModifiedBy>Craig McKay</cp:lastModifiedBy>
  <dcterms:created xsi:type="dcterms:W3CDTF">2010-03-12T09:59:16Z</dcterms:created>
  <dcterms:modified xsi:type="dcterms:W3CDTF">2010-04-02T11:55:06Z</dcterms:modified>
</cp:coreProperties>
</file>