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95" windowHeight="11760"/>
  </bookViews>
  <sheets>
    <sheet name="Quickship" sheetId="2" r:id="rId1"/>
  </sheets>
  <calcPr calcId="125725"/>
</workbook>
</file>

<file path=xl/calcChain.xml><?xml version="1.0" encoding="utf-8"?>
<calcChain xmlns="http://schemas.openxmlformats.org/spreadsheetml/2006/main">
  <c r="F3" i="2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2"/>
  <c r="G2" s="1"/>
  <c r="D3"/>
  <c r="P3" s="1"/>
  <c r="D4"/>
  <c r="P4" s="1"/>
  <c r="D5"/>
  <c r="P5" s="1"/>
  <c r="D6"/>
  <c r="P6" s="1"/>
  <c r="D7"/>
  <c r="P7" s="1"/>
  <c r="D8"/>
  <c r="P8" s="1"/>
  <c r="D9"/>
  <c r="P9" s="1"/>
  <c r="D10"/>
  <c r="P10" s="1"/>
  <c r="D11"/>
  <c r="P11" s="1"/>
  <c r="D2"/>
  <c r="P2" s="1"/>
  <c r="O3"/>
  <c r="Q3" s="1"/>
  <c r="O4"/>
  <c r="Q4" s="1"/>
  <c r="O5"/>
  <c r="Q5" s="1"/>
  <c r="O6"/>
  <c r="Q6" s="1"/>
  <c r="O7"/>
  <c r="Q7" s="1"/>
  <c r="O8"/>
  <c r="Q8" s="1"/>
  <c r="O9"/>
  <c r="Q9" s="1"/>
  <c r="O10"/>
  <c r="Q10" s="1"/>
  <c r="O11"/>
  <c r="Q11" s="1"/>
  <c r="O2"/>
  <c r="Q2" s="1"/>
</calcChain>
</file>

<file path=xl/sharedStrings.xml><?xml version="1.0" encoding="utf-8"?>
<sst xmlns="http://schemas.openxmlformats.org/spreadsheetml/2006/main" count="92" uniqueCount="52">
  <si>
    <t>Model</t>
  </si>
  <si>
    <t>Acrylic Colour</t>
  </si>
  <si>
    <t>Cabinet Colour</t>
  </si>
  <si>
    <t>Seats</t>
  </si>
  <si>
    <t>Portable</t>
  </si>
  <si>
    <t>4 - 5</t>
  </si>
  <si>
    <t>350QS</t>
  </si>
  <si>
    <t>Hybrid</t>
  </si>
  <si>
    <t>360QS</t>
  </si>
  <si>
    <t>6 + 1</t>
  </si>
  <si>
    <t>380QS</t>
  </si>
  <si>
    <t>7 + 1</t>
  </si>
  <si>
    <t>550QS</t>
  </si>
  <si>
    <t>6 + 2</t>
  </si>
  <si>
    <t>725QS</t>
  </si>
  <si>
    <t>750QS</t>
  </si>
  <si>
    <t>8 + 1</t>
  </si>
  <si>
    <t>Type</t>
  </si>
  <si>
    <t>atlantis</t>
  </si>
  <si>
    <t>bamboo</t>
  </si>
  <si>
    <t>opal</t>
  </si>
  <si>
    <t>ebony_enviro</t>
  </si>
  <si>
    <t>alabaster</t>
  </si>
  <si>
    <t>quartzite</t>
  </si>
  <si>
    <t>walnut_enviro</t>
  </si>
  <si>
    <t>Tub</t>
  </si>
  <si>
    <t>Heatshield Colour</t>
  </si>
  <si>
    <t>tan</t>
  </si>
  <si>
    <t>steel</t>
  </si>
  <si>
    <t>RRP</t>
  </si>
  <si>
    <t>Deposit (20%)</t>
  </si>
  <si>
    <t>Product SQL</t>
  </si>
  <si>
    <t>TypeCode</t>
  </si>
  <si>
    <t>ISP</t>
  </si>
  <si>
    <t>LEEP</t>
  </si>
  <si>
    <t>BHE</t>
  </si>
  <si>
    <t>ProdCode</t>
  </si>
  <si>
    <t>ProdId</t>
  </si>
  <si>
    <t>Quickship SQL</t>
  </si>
  <si>
    <t>Paypal Button ID</t>
  </si>
  <si>
    <t>Full Description</t>
  </si>
  <si>
    <t>Paypal Description</t>
  </si>
  <si>
    <t>WFAMAAEJHY6J4</t>
  </si>
  <si>
    <t>PHMQ5RXGXWWPJ</t>
  </si>
  <si>
    <t>VF47SDA8FY3TC</t>
  </si>
  <si>
    <t>2C5GJY7YR3SZW</t>
  </si>
  <si>
    <t>BTNA3DCB6WR5U</t>
  </si>
  <si>
    <t>CBHW25HKHZ8VC</t>
  </si>
  <si>
    <t>ZCPJG2YTBM4UY</t>
  </si>
  <si>
    <t>6FB7ZLDVLF422</t>
  </si>
  <si>
    <t>6YSJU9WDB3DVW</t>
  </si>
  <si>
    <t>TW2QEB7NXKSRG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</si>
</sst>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6.85546875" style="1" bestFit="1" customWidth="1"/>
    <col min="2" max="2" width="6.7109375" style="1" bestFit="1" customWidth="1"/>
    <col min="3" max="3" width="9.85546875" style="1" bestFit="1" customWidth="1"/>
    <col min="4" max="4" width="11.140625" style="1" bestFit="1" customWidth="1"/>
    <col min="5" max="5" width="8.5703125" style="1" customWidth="1"/>
    <col min="6" max="6" width="21.5703125" style="1" bestFit="1" customWidth="1"/>
    <col min="7" max="7" width="43.28515625" style="1" bestFit="1" customWidth="1"/>
    <col min="8" max="8" width="18.140625" style="1" bestFit="1" customWidth="1"/>
    <col min="9" max="9" width="22.140625" style="1" bestFit="1" customWidth="1"/>
    <col min="10" max="10" width="14.7109375" style="1" bestFit="1" customWidth="1"/>
    <col min="11" max="11" width="17" style="1" bestFit="1" customWidth="1"/>
    <col min="12" max="12" width="5.7109375" style="1" bestFit="1" customWidth="1"/>
    <col min="13" max="13" width="4.28515625" style="1" bestFit="1" customWidth="1"/>
    <col min="14" max="14" width="8.5703125" style="1" bestFit="1" customWidth="1"/>
    <col min="15" max="15" width="13.42578125" style="1" bestFit="1" customWidth="1"/>
    <col min="16" max="16" width="69.140625" style="1" bestFit="1" customWidth="1"/>
    <col min="17" max="17" width="124.42578125" style="1" bestFit="1" customWidth="1"/>
    <col min="18" max="16384" width="9.140625" style="1"/>
  </cols>
  <sheetData>
    <row r="1" spans="1:17" ht="24.75" customHeight="1">
      <c r="A1" s="2" t="s">
        <v>37</v>
      </c>
      <c r="B1" s="2" t="s">
        <v>0</v>
      </c>
      <c r="C1" s="2" t="s">
        <v>32</v>
      </c>
      <c r="D1" s="2" t="s">
        <v>36</v>
      </c>
      <c r="E1" s="2" t="s">
        <v>17</v>
      </c>
      <c r="F1" s="2" t="s">
        <v>40</v>
      </c>
      <c r="G1" s="2" t="s">
        <v>41</v>
      </c>
      <c r="H1" s="2" t="s">
        <v>39</v>
      </c>
      <c r="I1" s="2" t="s">
        <v>1</v>
      </c>
      <c r="J1" s="2" t="s">
        <v>2</v>
      </c>
      <c r="K1" s="2" t="s">
        <v>26</v>
      </c>
      <c r="L1" s="2" t="s">
        <v>3</v>
      </c>
      <c r="M1" s="2" t="s">
        <v>25</v>
      </c>
      <c r="N1" s="2" t="s">
        <v>29</v>
      </c>
      <c r="O1" s="2" t="s">
        <v>30</v>
      </c>
      <c r="P1" s="2" t="s">
        <v>31</v>
      </c>
      <c r="Q1" s="2" t="s">
        <v>38</v>
      </c>
    </row>
    <row r="2" spans="1:17">
      <c r="A2" s="1">
        <v>1001</v>
      </c>
      <c r="B2" s="3">
        <v>321</v>
      </c>
      <c r="C2" s="3" t="s">
        <v>33</v>
      </c>
      <c r="D2" s="3" t="str">
        <f>B2&amp;"-"&amp;C2</f>
        <v>321-ISP</v>
      </c>
      <c r="E2" s="3" t="s">
        <v>4</v>
      </c>
      <c r="F2" s="3" t="str">
        <f>"Quickship "&amp;M2&amp;" "&amp;E2&amp;""</f>
        <v>Quickship 321 Portable</v>
      </c>
      <c r="G2" s="3" t="str">
        <f>F2&amp;" Deposit (20% of "&amp;TEXT(N2,"£0,000")&amp;")"</f>
        <v>Quickship 321 Portable Deposit (20% of £4,495)</v>
      </c>
      <c r="H2" s="3" t="s">
        <v>42</v>
      </c>
      <c r="I2" s="3" t="s">
        <v>18</v>
      </c>
      <c r="J2" s="3" t="s">
        <v>19</v>
      </c>
      <c r="K2" s="3" t="s">
        <v>27</v>
      </c>
      <c r="L2" s="3" t="s">
        <v>5</v>
      </c>
      <c r="M2" s="3">
        <v>321</v>
      </c>
      <c r="N2" s="5">
        <v>4495</v>
      </c>
      <c r="O2" s="5">
        <f>N2*0.2</f>
        <v>899</v>
      </c>
      <c r="P2" s="4" t="str">
        <f>"INSERT INTO product (pcode,pdescription,ptype) VALUES ('"&amp;D2&amp;"', 'Quickship "&amp;M2&amp;" "&amp;E2&amp;"', 'Q');"</f>
        <v>INSERT INTO product (pcode,pdescription,ptype) VALUES ('321-ISP', 'Quickship 321 Portable', 'Q');</v>
      </c>
      <c r="Q2" s="4" t="str">
        <f>"INSERT INTO quickship (pid,acrylic_colour,cabinet_colour,heatshield_colour,seats,tub,price_rrp,deposit) VALUES ('"&amp;A2&amp;"','"&amp;I2&amp;"','"&amp;J2&amp;"','"&amp;K2&amp;"','"&amp;L2&amp;"','"&amp;M2&amp;"','"&amp;N2&amp;"','"&amp;O2&amp;"');"</f>
        <v>INSERT INTO quickship (pid,acrylic_colour,cabinet_colour,heatshield_colour,seats,tub,price_rrp,deposit) VALUES ('1001','atlantis','bamboo','tan','4 - 5','321','4495','899');</v>
      </c>
    </row>
    <row r="3" spans="1:17">
      <c r="A3" s="1">
        <v>1002</v>
      </c>
      <c r="B3" s="3">
        <v>340</v>
      </c>
      <c r="C3" s="3" t="s">
        <v>33</v>
      </c>
      <c r="D3" s="3" t="str">
        <f t="shared" ref="D3:D11" si="0">B3&amp;"-"&amp;C3</f>
        <v>340-ISP</v>
      </c>
      <c r="E3" s="3" t="s">
        <v>4</v>
      </c>
      <c r="F3" s="3" t="str">
        <f t="shared" ref="F3:F11" si="1">"Quickship "&amp;M3&amp;" "&amp;E3&amp;""</f>
        <v>Quickship 340 Portable</v>
      </c>
      <c r="G3" s="3" t="str">
        <f t="shared" ref="G3:G11" si="2">F3&amp;" Deposit (20% of "&amp;TEXT(N3,"£0,000")&amp;")"</f>
        <v>Quickship 340 Portable Deposit (20% of £4,995)</v>
      </c>
      <c r="H3" s="3" t="s">
        <v>43</v>
      </c>
      <c r="I3" s="3" t="s">
        <v>20</v>
      </c>
      <c r="J3" s="3" t="s">
        <v>21</v>
      </c>
      <c r="K3" s="3" t="s">
        <v>28</v>
      </c>
      <c r="L3" s="3">
        <v>5</v>
      </c>
      <c r="M3" s="3">
        <v>340</v>
      </c>
      <c r="N3" s="5">
        <v>4995</v>
      </c>
      <c r="O3" s="5">
        <f t="shared" ref="O3:O11" si="3">N3*0.2</f>
        <v>999</v>
      </c>
      <c r="P3" s="4" t="str">
        <f t="shared" ref="P3:P11" si="4">"INSERT INTO product (pcode,pdescription,ptype) VALUES ('"&amp;D3&amp;"', 'Quickship "&amp;M3&amp;" "&amp;E3&amp;"', 'Q');"</f>
        <v>INSERT INTO product (pcode,pdescription,ptype) VALUES ('340-ISP', 'Quickship 340 Portable', 'Q');</v>
      </c>
      <c r="Q3" s="4" t="str">
        <f t="shared" ref="Q3:Q11" si="5">"INSERT INTO quickship (pid,acrylic_colour,cabinet_colour,heatshield_colour,seats,tub,price_rrp,deposit) VALUES ('"&amp;A3&amp;"','"&amp;I3&amp;"','"&amp;J3&amp;"','"&amp;K3&amp;"','"&amp;L3&amp;"','"&amp;M3&amp;"','"&amp;N3&amp;"','"&amp;O3&amp;"');"</f>
        <v>INSERT INTO quickship (pid,acrylic_colour,cabinet_colour,heatshield_colour,seats,tub,price_rrp,deposit) VALUES ('1002','opal','ebony_enviro','steel','5','340','4995','999');</v>
      </c>
    </row>
    <row r="4" spans="1:17">
      <c r="A4" s="1">
        <v>1003</v>
      </c>
      <c r="B4" s="3" t="s">
        <v>6</v>
      </c>
      <c r="C4" s="3" t="s">
        <v>34</v>
      </c>
      <c r="D4" s="3" t="str">
        <f t="shared" si="0"/>
        <v>350QS-LEEP</v>
      </c>
      <c r="E4" s="3" t="s">
        <v>4</v>
      </c>
      <c r="F4" s="3" t="str">
        <f t="shared" si="1"/>
        <v>Quickship 350 Portable</v>
      </c>
      <c r="G4" s="3" t="str">
        <f t="shared" si="2"/>
        <v>Quickship 350 Portable Deposit (20% of £5,625)</v>
      </c>
      <c r="H4" s="3" t="s">
        <v>44</v>
      </c>
      <c r="I4" s="3" t="s">
        <v>22</v>
      </c>
      <c r="J4" s="3" t="s">
        <v>21</v>
      </c>
      <c r="K4" s="3" t="s">
        <v>28</v>
      </c>
      <c r="L4" s="3">
        <v>6</v>
      </c>
      <c r="M4" s="3">
        <v>350</v>
      </c>
      <c r="N4" s="5">
        <v>5625</v>
      </c>
      <c r="O4" s="5">
        <f t="shared" si="3"/>
        <v>1125</v>
      </c>
      <c r="P4" s="4" t="str">
        <f t="shared" si="4"/>
        <v>INSERT INTO product (pcode,pdescription,ptype) VALUES ('350QS-LEEP', 'Quickship 350 Portable', 'Q');</v>
      </c>
      <c r="Q4" s="4" t="str">
        <f t="shared" si="5"/>
        <v>INSERT INTO quickship (pid,acrylic_colour,cabinet_colour,heatshield_colour,seats,tub,price_rrp,deposit) VALUES ('1003','alabaster','ebony_enviro','steel','6','350','5625','1125');</v>
      </c>
    </row>
    <row r="5" spans="1:17">
      <c r="A5" s="1">
        <v>1004</v>
      </c>
      <c r="B5" s="3" t="s">
        <v>6</v>
      </c>
      <c r="C5" s="3" t="s">
        <v>35</v>
      </c>
      <c r="D5" s="3" t="str">
        <f t="shared" si="0"/>
        <v>350QS-BHE</v>
      </c>
      <c r="E5" s="3" t="s">
        <v>7</v>
      </c>
      <c r="F5" s="3" t="str">
        <f t="shared" si="1"/>
        <v>Quickship 350 Hybrid</v>
      </c>
      <c r="G5" s="3" t="str">
        <f t="shared" si="2"/>
        <v>Quickship 350 Hybrid Deposit (20% of £6,165)</v>
      </c>
      <c r="H5" s="3" t="s">
        <v>45</v>
      </c>
      <c r="I5" s="3" t="s">
        <v>23</v>
      </c>
      <c r="J5" s="3" t="s">
        <v>24</v>
      </c>
      <c r="K5" s="3" t="s">
        <v>27</v>
      </c>
      <c r="L5" s="3">
        <v>6</v>
      </c>
      <c r="M5" s="3">
        <v>350</v>
      </c>
      <c r="N5" s="5">
        <v>6165</v>
      </c>
      <c r="O5" s="5">
        <f t="shared" si="3"/>
        <v>1233</v>
      </c>
      <c r="P5" s="4" t="str">
        <f t="shared" si="4"/>
        <v>INSERT INTO product (pcode,pdescription,ptype) VALUES ('350QS-BHE', 'Quickship 350 Hybrid', 'Q');</v>
      </c>
      <c r="Q5" s="4" t="str">
        <f t="shared" si="5"/>
        <v>INSERT INTO quickship (pid,acrylic_colour,cabinet_colour,heatshield_colour,seats,tub,price_rrp,deposit) VALUES ('1004','quartzite','walnut_enviro','tan','6','350','6165','1233');</v>
      </c>
    </row>
    <row r="6" spans="1:17">
      <c r="A6" s="1">
        <v>1005</v>
      </c>
      <c r="B6" s="3" t="s">
        <v>8</v>
      </c>
      <c r="C6" s="3" t="s">
        <v>34</v>
      </c>
      <c r="D6" s="3" t="str">
        <f t="shared" si="0"/>
        <v>360QS-LEEP</v>
      </c>
      <c r="E6" s="3" t="s">
        <v>4</v>
      </c>
      <c r="F6" s="3" t="str">
        <f t="shared" si="1"/>
        <v>Quickship 360 Portable</v>
      </c>
      <c r="G6" s="3" t="str">
        <f t="shared" si="2"/>
        <v>Quickship 360 Portable Deposit (20% of £5,625)</v>
      </c>
      <c r="H6" s="3" t="s">
        <v>46</v>
      </c>
      <c r="I6" s="3" t="s">
        <v>23</v>
      </c>
      <c r="J6" s="3" t="s">
        <v>24</v>
      </c>
      <c r="K6" s="3" t="s">
        <v>27</v>
      </c>
      <c r="L6" s="3" t="s">
        <v>9</v>
      </c>
      <c r="M6" s="3">
        <v>360</v>
      </c>
      <c r="N6" s="5">
        <v>5625</v>
      </c>
      <c r="O6" s="5">
        <f t="shared" si="3"/>
        <v>1125</v>
      </c>
      <c r="P6" s="4" t="str">
        <f t="shared" si="4"/>
        <v>INSERT INTO product (pcode,pdescription,ptype) VALUES ('360QS-LEEP', 'Quickship 360 Portable', 'Q');</v>
      </c>
      <c r="Q6" s="4" t="str">
        <f t="shared" si="5"/>
        <v>INSERT INTO quickship (pid,acrylic_colour,cabinet_colour,heatshield_colour,seats,tub,price_rrp,deposit) VALUES ('1005','quartzite','walnut_enviro','tan','6 + 1','360','5625','1125');</v>
      </c>
    </row>
    <row r="7" spans="1:17">
      <c r="A7" s="1">
        <v>1006</v>
      </c>
      <c r="B7" s="3" t="s">
        <v>8</v>
      </c>
      <c r="C7" s="3" t="s">
        <v>35</v>
      </c>
      <c r="D7" s="3" t="str">
        <f t="shared" si="0"/>
        <v>360QS-BHE</v>
      </c>
      <c r="E7" s="3" t="s">
        <v>7</v>
      </c>
      <c r="F7" s="3" t="str">
        <f t="shared" si="1"/>
        <v>Quickship 360 Hybrid</v>
      </c>
      <c r="G7" s="3" t="str">
        <f t="shared" si="2"/>
        <v>Quickship 360 Hybrid Deposit (20% of £6,165)</v>
      </c>
      <c r="H7" s="3" t="s">
        <v>47</v>
      </c>
      <c r="I7" s="3" t="s">
        <v>22</v>
      </c>
      <c r="J7" s="3" t="s">
        <v>21</v>
      </c>
      <c r="K7" s="3" t="s">
        <v>28</v>
      </c>
      <c r="L7" s="3" t="s">
        <v>9</v>
      </c>
      <c r="M7" s="3">
        <v>360</v>
      </c>
      <c r="N7" s="5">
        <v>6165</v>
      </c>
      <c r="O7" s="5">
        <f t="shared" si="3"/>
        <v>1233</v>
      </c>
      <c r="P7" s="4" t="str">
        <f t="shared" si="4"/>
        <v>INSERT INTO product (pcode,pdescription,ptype) VALUES ('360QS-BHE', 'Quickship 360 Hybrid', 'Q');</v>
      </c>
      <c r="Q7" s="4" t="str">
        <f t="shared" si="5"/>
        <v>INSERT INTO quickship (pid,acrylic_colour,cabinet_colour,heatshield_colour,seats,tub,price_rrp,deposit) VALUES ('1006','alabaster','ebony_enviro','steel','6 + 1','360','6165','1233');</v>
      </c>
    </row>
    <row r="8" spans="1:17">
      <c r="A8" s="1">
        <v>1007</v>
      </c>
      <c r="B8" s="3" t="s">
        <v>10</v>
      </c>
      <c r="C8" s="3" t="s">
        <v>35</v>
      </c>
      <c r="D8" s="3" t="str">
        <f t="shared" si="0"/>
        <v>380QS-BHE</v>
      </c>
      <c r="E8" s="3" t="s">
        <v>7</v>
      </c>
      <c r="F8" s="3" t="str">
        <f t="shared" si="1"/>
        <v>Quickship 380 Hybrid</v>
      </c>
      <c r="G8" s="3" t="str">
        <f t="shared" si="2"/>
        <v>Quickship 380 Hybrid Deposit (20% of £6,695)</v>
      </c>
      <c r="H8" s="3" t="s">
        <v>48</v>
      </c>
      <c r="I8" s="3" t="s">
        <v>23</v>
      </c>
      <c r="J8" s="3" t="s">
        <v>19</v>
      </c>
      <c r="K8" s="3" t="s">
        <v>27</v>
      </c>
      <c r="L8" s="3" t="s">
        <v>11</v>
      </c>
      <c r="M8" s="3">
        <v>380</v>
      </c>
      <c r="N8" s="5">
        <v>6695</v>
      </c>
      <c r="O8" s="5">
        <f t="shared" si="3"/>
        <v>1339</v>
      </c>
      <c r="P8" s="4" t="str">
        <f t="shared" si="4"/>
        <v>INSERT INTO product (pcode,pdescription,ptype) VALUES ('380QS-BHE', 'Quickship 380 Hybrid', 'Q');</v>
      </c>
      <c r="Q8" s="4" t="str">
        <f t="shared" si="5"/>
        <v>INSERT INTO quickship (pid,acrylic_colour,cabinet_colour,heatshield_colour,seats,tub,price_rrp,deposit) VALUES ('1007','quartzite','bamboo','tan','7 + 1','380','6695','1339');</v>
      </c>
    </row>
    <row r="9" spans="1:17">
      <c r="A9" s="1">
        <v>1008</v>
      </c>
      <c r="B9" s="3" t="s">
        <v>12</v>
      </c>
      <c r="C9" s="3" t="s">
        <v>35</v>
      </c>
      <c r="D9" s="3" t="str">
        <f t="shared" si="0"/>
        <v>550QS-BHE</v>
      </c>
      <c r="E9" s="3" t="s">
        <v>7</v>
      </c>
      <c r="F9" s="3" t="str">
        <f t="shared" si="1"/>
        <v>Quickship 550 Hybrid</v>
      </c>
      <c r="G9" s="3" t="str">
        <f t="shared" si="2"/>
        <v>Quickship 550 Hybrid Deposit (20% of £7,995)</v>
      </c>
      <c r="H9" s="3" t="s">
        <v>49</v>
      </c>
      <c r="I9" s="3" t="s">
        <v>20</v>
      </c>
      <c r="J9" s="3" t="s">
        <v>21</v>
      </c>
      <c r="K9" s="3" t="s">
        <v>28</v>
      </c>
      <c r="L9" s="3" t="s">
        <v>13</v>
      </c>
      <c r="M9" s="3">
        <v>550</v>
      </c>
      <c r="N9" s="5">
        <v>7995</v>
      </c>
      <c r="O9" s="5">
        <f t="shared" si="3"/>
        <v>1599</v>
      </c>
      <c r="P9" s="4" t="str">
        <f t="shared" si="4"/>
        <v>INSERT INTO product (pcode,pdescription,ptype) VALUES ('550QS-BHE', 'Quickship 550 Hybrid', 'Q');</v>
      </c>
      <c r="Q9" s="4" t="str">
        <f t="shared" si="5"/>
        <v>INSERT INTO quickship (pid,acrylic_colour,cabinet_colour,heatshield_colour,seats,tub,price_rrp,deposit) VALUES ('1008','opal','ebony_enviro','steel','6 + 2','550','7995','1599');</v>
      </c>
    </row>
    <row r="10" spans="1:17">
      <c r="A10" s="1">
        <v>1009</v>
      </c>
      <c r="B10" s="3" t="s">
        <v>14</v>
      </c>
      <c r="C10" s="3" t="s">
        <v>35</v>
      </c>
      <c r="D10" s="3" t="str">
        <f t="shared" si="0"/>
        <v>725QS-BHE</v>
      </c>
      <c r="E10" s="3" t="s">
        <v>7</v>
      </c>
      <c r="F10" s="3" t="str">
        <f t="shared" si="1"/>
        <v>Quickship 725 Hybrid</v>
      </c>
      <c r="G10" s="3" t="str">
        <f t="shared" si="2"/>
        <v>Quickship 725 Hybrid Deposit (20% of £8,735)</v>
      </c>
      <c r="H10" s="3" t="s">
        <v>50</v>
      </c>
      <c r="I10" s="3" t="s">
        <v>22</v>
      </c>
      <c r="J10" s="3" t="s">
        <v>24</v>
      </c>
      <c r="K10" s="3" t="s">
        <v>27</v>
      </c>
      <c r="L10" s="3" t="s">
        <v>9</v>
      </c>
      <c r="M10" s="3">
        <v>725</v>
      </c>
      <c r="N10" s="5">
        <v>8735</v>
      </c>
      <c r="O10" s="5">
        <f t="shared" si="3"/>
        <v>1747</v>
      </c>
      <c r="P10" s="4" t="str">
        <f t="shared" si="4"/>
        <v>INSERT INTO product (pcode,pdescription,ptype) VALUES ('725QS-BHE', 'Quickship 725 Hybrid', 'Q');</v>
      </c>
      <c r="Q10" s="4" t="str">
        <f t="shared" si="5"/>
        <v>INSERT INTO quickship (pid,acrylic_colour,cabinet_colour,heatshield_colour,seats,tub,price_rrp,deposit) VALUES ('1009','alabaster','walnut_enviro','tan','6 + 1','725','8735','1747');</v>
      </c>
    </row>
    <row r="11" spans="1:17">
      <c r="A11" s="1">
        <v>1010</v>
      </c>
      <c r="B11" s="3" t="s">
        <v>15</v>
      </c>
      <c r="C11" s="3" t="s">
        <v>35</v>
      </c>
      <c r="D11" s="3" t="str">
        <f t="shared" si="0"/>
        <v>750QS-BHE</v>
      </c>
      <c r="E11" s="3" t="s">
        <v>7</v>
      </c>
      <c r="F11" s="3" t="str">
        <f t="shared" si="1"/>
        <v>Quickship 750 Hybrid</v>
      </c>
      <c r="G11" s="3" t="str">
        <f t="shared" si="2"/>
        <v>Quickship 750 Hybrid Deposit (20% of £11,595)</v>
      </c>
      <c r="H11" s="3" t="s">
        <v>51</v>
      </c>
      <c r="I11" s="3" t="s">
        <v>22</v>
      </c>
      <c r="J11" s="3" t="s">
        <v>24</v>
      </c>
      <c r="K11" s="3" t="s">
        <v>27</v>
      </c>
      <c r="L11" s="3" t="s">
        <v>16</v>
      </c>
      <c r="M11" s="3">
        <v>750</v>
      </c>
      <c r="N11" s="5">
        <v>11595</v>
      </c>
      <c r="O11" s="5">
        <f t="shared" si="3"/>
        <v>2319</v>
      </c>
      <c r="P11" s="4" t="str">
        <f t="shared" si="4"/>
        <v>INSERT INTO product (pcode,pdescription,ptype) VALUES ('750QS-BHE', 'Quickship 750 Hybrid', 'Q');</v>
      </c>
      <c r="Q11" s="4" t="str">
        <f t="shared" si="5"/>
        <v>INSERT INTO quickship (pid,acrylic_colour,cabinet_colour,heatshield_colour,seats,tub,price_rrp,deposit) VALUES ('1010','alabaster','walnut_enviro','tan','8 + 1','750','11595','2319');</v>
      </c>
    </row>
  </sheetData>
  <sortState ref="I17:I30">
    <sortCondition ref="I17:I30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Quickship</vt:lpstr>
    </vt:vector>
  </TitlesOfParts>
  <Company>Front Burner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McKay</dc:creator>
  <cp:lastModifiedBy>Craig McKay</cp:lastModifiedBy>
  <dcterms:created xsi:type="dcterms:W3CDTF">2010-03-12T09:59:16Z</dcterms:created>
  <dcterms:modified xsi:type="dcterms:W3CDTF">2010-03-12T13:35:24Z</dcterms:modified>
</cp:coreProperties>
</file>