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VY\Documents\Agriculture\Agri-Analysis\data\"/>
    </mc:Choice>
  </mc:AlternateContent>
  <bookViews>
    <workbookView xWindow="-120" yWindow="-120" windowWidth="20736" windowHeight="11160" activeTab="3"/>
  </bookViews>
  <sheets>
    <sheet name="Experiment 1" sheetId="1" r:id="rId1"/>
    <sheet name="Experiment 2" sheetId="2" r:id="rId2"/>
    <sheet name="Experiment 3" sheetId="3" r:id="rId3"/>
    <sheet name="Experiment 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7" i="4" l="1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6" i="4"/>
  <c r="O14" i="1" l="1"/>
  <c r="O13" i="1"/>
  <c r="O12" i="1"/>
  <c r="O11" i="1"/>
  <c r="O10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9" i="1"/>
  <c r="O7" i="1"/>
  <c r="O8" i="1"/>
  <c r="O9" i="1"/>
  <c r="O6" i="1"/>
</calcChain>
</file>

<file path=xl/sharedStrings.xml><?xml version="1.0" encoding="utf-8"?>
<sst xmlns="http://schemas.openxmlformats.org/spreadsheetml/2006/main" count="333" uniqueCount="47">
  <si>
    <t>Experiment 1</t>
  </si>
  <si>
    <t>Treatment 1</t>
  </si>
  <si>
    <t>Rep 1</t>
  </si>
  <si>
    <t>Rep 2</t>
  </si>
  <si>
    <t>Rep 3</t>
  </si>
  <si>
    <t>Rep 4</t>
  </si>
  <si>
    <t>Treatment 2</t>
  </si>
  <si>
    <t>Treatment 3</t>
  </si>
  <si>
    <t>Treatment 4</t>
  </si>
  <si>
    <t>Treatment 5</t>
  </si>
  <si>
    <t>Treatment 6</t>
  </si>
  <si>
    <t>Nber of eggs</t>
  </si>
  <si>
    <t>number of larvae</t>
  </si>
  <si>
    <t>weight of each 10 larvae</t>
  </si>
  <si>
    <t>nber of moths</t>
  </si>
  <si>
    <t>nber of eggs per 4 moths</t>
  </si>
  <si>
    <t>Dates</t>
  </si>
  <si>
    <t>15/5/23</t>
  </si>
  <si>
    <t>23/06</t>
  </si>
  <si>
    <t>length of 5 galleria</t>
  </si>
  <si>
    <t>13/07/2023</t>
  </si>
  <si>
    <t>27/06</t>
  </si>
  <si>
    <t>20/10</t>
  </si>
  <si>
    <t>27/11</t>
  </si>
  <si>
    <t>cont</t>
  </si>
  <si>
    <t xml:space="preserve"> </t>
  </si>
  <si>
    <t>-</t>
  </si>
  <si>
    <t>Cont</t>
  </si>
  <si>
    <t>Nber of eggs per 4 moths</t>
  </si>
  <si>
    <t>19/12/2023</t>
  </si>
  <si>
    <t>length of 5 larvae</t>
  </si>
  <si>
    <t>weight of each 10 larvae (gr)</t>
  </si>
  <si>
    <t>Normal diet (ND)</t>
  </si>
  <si>
    <t>BM</t>
  </si>
  <si>
    <t>RM</t>
  </si>
  <si>
    <t>GL</t>
  </si>
  <si>
    <t>HBW</t>
  </si>
  <si>
    <t>NBW</t>
  </si>
  <si>
    <t>number_larvae</t>
  </si>
  <si>
    <t>nbr_of_weight_larvae</t>
  </si>
  <si>
    <t>avg_weight_repl_per_10_larvae</t>
  </si>
  <si>
    <t>avg_length_per_replication</t>
  </si>
  <si>
    <t>Replication</t>
  </si>
  <si>
    <t>Diets</t>
  </si>
  <si>
    <t>Experiments</t>
  </si>
  <si>
    <t>Experiment3</t>
  </si>
  <si>
    <t>Experiment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</si>
</sst>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" fontId="0" fillId="0" borderId="1" xfId="0" applyNumberForma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23" xfId="0" applyBorder="1"/>
    <xf numFmtId="0" fontId="0" fillId="0" borderId="27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8" xfId="0" applyBorder="1"/>
    <xf numFmtId="0" fontId="0" fillId="0" borderId="5" xfId="0" applyBorder="1"/>
    <xf numFmtId="0" fontId="0" fillId="0" borderId="10" xfId="0" applyBorder="1"/>
    <xf numFmtId="0" fontId="0" fillId="0" borderId="2" xfId="0" applyBorder="1"/>
    <xf numFmtId="0" fontId="0" fillId="0" borderId="7" xfId="0" applyBorder="1"/>
    <xf numFmtId="16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29" xfId="0" applyBorder="1"/>
    <xf numFmtId="16" fontId="0" fillId="0" borderId="19" xfId="0" applyNumberFormat="1" applyBorder="1" applyAlignment="1">
      <alignment horizontal="center"/>
    </xf>
    <xf numFmtId="0" fontId="0" fillId="0" borderId="25" xfId="0" applyBorder="1" applyAlignment="1">
      <alignment wrapText="1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16" fontId="0" fillId="0" borderId="16" xfId="0" applyNumberFormat="1" applyBorder="1" applyAlignment="1">
      <alignment horizontal="center" vertical="center"/>
    </xf>
    <xf numFmtId="0" fontId="0" fillId="2" borderId="0" xfId="0" applyFill="1"/>
    <xf numFmtId="16" fontId="0" fillId="2" borderId="1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/>
    <xf numFmtId="0" fontId="0" fillId="2" borderId="1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8" xfId="0" applyFill="1" applyBorder="1"/>
    <xf numFmtId="16" fontId="0" fillId="0" borderId="3" xfId="0" applyNumberFormat="1" applyBorder="1" applyAlignment="1">
      <alignment horizontal="center" vertical="center"/>
    </xf>
    <xf numFmtId="16" fontId="0" fillId="0" borderId="15" xfId="0" applyNumberFormat="1" applyBorder="1" applyAlignment="1">
      <alignment horizontal="center" vertical="center"/>
    </xf>
    <xf numFmtId="16" fontId="0" fillId="0" borderId="43" xfId="0" applyNumberFormat="1" applyBorder="1" applyAlignment="1">
      <alignment horizontal="center"/>
    </xf>
    <xf numFmtId="0" fontId="0" fillId="0" borderId="44" xfId="0" applyBorder="1"/>
    <xf numFmtId="0" fontId="0" fillId="0" borderId="45" xfId="0" applyBorder="1"/>
    <xf numFmtId="0" fontId="0" fillId="0" borderId="6" xfId="0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49" xfId="0" applyBorder="1"/>
    <xf numFmtId="0" fontId="0" fillId="0" borderId="54" xfId="0" applyBorder="1"/>
    <xf numFmtId="16" fontId="0" fillId="0" borderId="55" xfId="0" applyNumberFormat="1" applyBorder="1" applyAlignment="1">
      <alignment horizontal="center"/>
    </xf>
    <xf numFmtId="0" fontId="0" fillId="3" borderId="3" xfId="0" applyFill="1" applyBorder="1"/>
    <xf numFmtId="0" fontId="0" fillId="3" borderId="8" xfId="0" applyFill="1" applyBorder="1"/>
    <xf numFmtId="0" fontId="0" fillId="4" borderId="3" xfId="0" applyFill="1" applyBorder="1"/>
    <xf numFmtId="0" fontId="0" fillId="0" borderId="29" xfId="0" applyBorder="1" applyAlignment="1">
      <alignment horizontal="center" vertical="center"/>
    </xf>
    <xf numFmtId="0" fontId="0" fillId="3" borderId="1" xfId="0" applyFill="1" applyBorder="1"/>
    <xf numFmtId="0" fontId="0" fillId="0" borderId="42" xfId="0" applyBorder="1" applyAlignment="1">
      <alignment vertical="center" wrapText="1"/>
    </xf>
    <xf numFmtId="0" fontId="0" fillId="0" borderId="56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47" xfId="0" applyBorder="1" applyAlignment="1">
      <alignment vertical="center" wrapText="1"/>
    </xf>
    <xf numFmtId="0" fontId="0" fillId="0" borderId="58" xfId="0" applyBorder="1" applyAlignment="1">
      <alignment vertical="center" wrapText="1"/>
    </xf>
    <xf numFmtId="16" fontId="0" fillId="0" borderId="52" xfId="0" applyNumberForma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43" xfId="0" applyBorder="1"/>
    <xf numFmtId="0" fontId="0" fillId="0" borderId="49" xfId="0" applyBorder="1" applyAlignment="1">
      <alignment horizontal="center" wrapText="1"/>
    </xf>
    <xf numFmtId="16" fontId="0" fillId="0" borderId="52" xfId="0" applyNumberForma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5" borderId="0" xfId="0" applyFill="1"/>
    <xf numFmtId="16" fontId="0" fillId="5" borderId="6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4" xfId="0" applyFill="1" applyBorder="1"/>
    <xf numFmtId="0" fontId="0" fillId="5" borderId="6" xfId="0" applyFill="1" applyBorder="1"/>
    <xf numFmtId="0" fontId="0" fillId="5" borderId="4" xfId="0" applyFill="1" applyBorder="1"/>
    <xf numFmtId="0" fontId="0" fillId="5" borderId="9" xfId="0" applyFill="1" applyBorder="1"/>
    <xf numFmtId="0" fontId="0" fillId="0" borderId="49" xfId="0" applyBorder="1" applyAlignment="1">
      <alignment horizontal="center"/>
    </xf>
    <xf numFmtId="0" fontId="0" fillId="0" borderId="0" xfId="0" applyBorder="1"/>
    <xf numFmtId="0" fontId="0" fillId="0" borderId="59" xfId="0" applyBorder="1"/>
    <xf numFmtId="0" fontId="0" fillId="0" borderId="58" xfId="0" applyBorder="1"/>
    <xf numFmtId="0" fontId="0" fillId="0" borderId="59" xfId="0" applyBorder="1" applyAlignment="1">
      <alignment horizontal="center" wrapText="1"/>
    </xf>
    <xf numFmtId="16" fontId="0" fillId="0" borderId="60" xfId="0" applyNumberFormat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0" borderId="10" xfId="0" applyBorder="1" applyAlignment="1">
      <alignment vertical="center" wrapText="1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0" xfId="0" applyNumberFormat="1" applyBorder="1" applyAlignment="1">
      <alignment horizontal="center"/>
    </xf>
    <xf numFmtId="14" fontId="0" fillId="0" borderId="3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33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57" xfId="0" applyNumberFormat="1" applyBorder="1" applyAlignment="1">
      <alignment horizontal="center"/>
    </xf>
    <xf numFmtId="16" fontId="0" fillId="0" borderId="52" xfId="0" applyNumberForma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3" borderId="21" xfId="0" applyFill="1" applyBorder="1"/>
    <xf numFmtId="0" fontId="0" fillId="3" borderId="19" xfId="0" applyFill="1" applyBorder="1"/>
    <xf numFmtId="0" fontId="0" fillId="3" borderId="61" xfId="0" applyFill="1" applyBorder="1"/>
    <xf numFmtId="0" fontId="0" fillId="3" borderId="22" xfId="0" applyFill="1" applyBorder="1"/>
    <xf numFmtId="0" fontId="0" fillId="0" borderId="20" xfId="0" applyBorder="1"/>
    <xf numFmtId="0" fontId="0" fillId="0" borderId="61" xfId="0" applyBorder="1"/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0"/>
  <sheetViews>
    <sheetView zoomScale="90" zoomScaleNormal="90" workbookViewId="0">
      <selection activeCell="AK9" sqref="AK9"/>
    </sheetView>
  </sheetViews>
  <sheetFormatPr defaultRowHeight="14.4" x14ac:dyDescent="0.3"/>
  <cols>
    <col min="1" max="1" width="12.6640625" customWidth="1"/>
    <col min="3" max="3" width="9.109375" customWidth="1"/>
    <col min="4" max="5" width="5.88671875" customWidth="1"/>
    <col min="6" max="6" width="5.88671875" style="50" customWidth="1"/>
    <col min="7" max="7" width="7" customWidth="1"/>
    <col min="8" max="8" width="6.6640625" customWidth="1"/>
    <col min="9" max="9" width="5.5546875" customWidth="1"/>
    <col min="10" max="10" width="7.109375" customWidth="1"/>
    <col min="11" max="11" width="6.33203125" customWidth="1"/>
    <col min="12" max="12" width="7" customWidth="1"/>
    <col min="13" max="14" width="6.109375" customWidth="1"/>
    <col min="15" max="15" width="6.5546875" style="87" customWidth="1"/>
    <col min="16" max="16" width="5" customWidth="1"/>
    <col min="17" max="17" width="5.109375" customWidth="1"/>
    <col min="18" max="18" width="5.33203125" customWidth="1"/>
    <col min="19" max="19" width="5.109375" customWidth="1"/>
    <col min="20" max="20" width="5.44140625" customWidth="1"/>
    <col min="21" max="21" width="5.33203125" customWidth="1"/>
    <col min="22" max="22" width="5.6640625" customWidth="1"/>
    <col min="23" max="23" width="5.109375" customWidth="1"/>
    <col min="24" max="24" width="4.5546875" customWidth="1"/>
    <col min="25" max="25" width="5.44140625" customWidth="1"/>
    <col min="26" max="26" width="10.5546875" customWidth="1"/>
    <col min="27" max="27" width="6.5546875" customWidth="1"/>
    <col min="28" max="28" width="5.6640625" customWidth="1"/>
    <col min="29" max="29" width="5.5546875" customWidth="1"/>
    <col min="30" max="30" width="6.44140625" customWidth="1"/>
    <col min="31" max="31" width="6" customWidth="1"/>
    <col min="32" max="32" width="6.33203125" customWidth="1"/>
    <col min="33" max="34" width="7.109375" customWidth="1"/>
    <col min="35" max="35" width="5.5546875" customWidth="1"/>
    <col min="36" max="37" width="7.88671875" customWidth="1"/>
  </cols>
  <sheetData>
    <row r="2" spans="1:37" ht="16.2" thickBot="1" x14ac:dyDescent="0.35">
      <c r="B2" s="1" t="s">
        <v>0</v>
      </c>
    </row>
    <row r="3" spans="1:37" ht="29.4" thickBot="1" x14ac:dyDescent="0.35">
      <c r="C3" s="20" t="s">
        <v>11</v>
      </c>
      <c r="D3" s="123" t="s">
        <v>12</v>
      </c>
      <c r="E3" s="124"/>
      <c r="F3" s="124"/>
      <c r="G3" s="124"/>
      <c r="H3" s="124"/>
      <c r="I3" s="125"/>
      <c r="J3" s="123" t="s">
        <v>31</v>
      </c>
      <c r="K3" s="124"/>
      <c r="L3" s="124"/>
      <c r="M3" s="124"/>
      <c r="N3" s="124"/>
      <c r="O3" s="125"/>
      <c r="P3" s="114" t="s">
        <v>30</v>
      </c>
      <c r="Q3" s="115"/>
      <c r="R3" s="115"/>
      <c r="S3" s="115"/>
      <c r="T3" s="115"/>
      <c r="U3" s="115"/>
      <c r="V3" s="115"/>
      <c r="W3" s="115"/>
      <c r="X3" s="115"/>
      <c r="Y3" s="116"/>
      <c r="Z3" s="103"/>
      <c r="AA3" s="126" t="s">
        <v>14</v>
      </c>
      <c r="AB3" s="127"/>
      <c r="AC3" s="127"/>
      <c r="AD3" s="127"/>
      <c r="AE3" s="127"/>
      <c r="AF3" s="128"/>
      <c r="AG3" s="129"/>
      <c r="AH3" s="94"/>
      <c r="AI3" s="117" t="s">
        <v>15</v>
      </c>
      <c r="AJ3" s="118"/>
      <c r="AK3" s="98"/>
    </row>
    <row r="4" spans="1:37" ht="15" thickBot="1" x14ac:dyDescent="0.35">
      <c r="A4" t="s">
        <v>16</v>
      </c>
      <c r="C4" s="21" t="s">
        <v>17</v>
      </c>
      <c r="D4" s="27" t="s">
        <v>18</v>
      </c>
      <c r="E4" s="12">
        <v>45110</v>
      </c>
      <c r="F4" s="51">
        <v>45480</v>
      </c>
      <c r="G4" s="12">
        <v>45486</v>
      </c>
      <c r="H4" s="12">
        <v>45492</v>
      </c>
      <c r="I4" s="28"/>
      <c r="J4" s="27" t="s">
        <v>18</v>
      </c>
      <c r="K4" s="12">
        <v>45110</v>
      </c>
      <c r="L4" s="12">
        <v>45480</v>
      </c>
      <c r="M4" s="12">
        <v>45486</v>
      </c>
      <c r="N4" s="12">
        <v>45492</v>
      </c>
      <c r="O4" s="88"/>
      <c r="P4" s="130">
        <v>45114</v>
      </c>
      <c r="Q4" s="131"/>
      <c r="R4" s="131"/>
      <c r="S4" s="131"/>
      <c r="T4" s="132"/>
      <c r="U4" s="108" t="s">
        <v>20</v>
      </c>
      <c r="V4" s="109"/>
      <c r="W4" s="109"/>
      <c r="X4" s="109"/>
      <c r="Y4" s="110"/>
      <c r="Z4" s="104"/>
      <c r="AA4" s="36" t="s">
        <v>18</v>
      </c>
      <c r="AB4" s="12">
        <v>45110</v>
      </c>
      <c r="AC4" s="12">
        <v>45480</v>
      </c>
      <c r="AD4" s="12">
        <v>45486</v>
      </c>
      <c r="AE4" s="12">
        <v>45492</v>
      </c>
      <c r="AF4" s="49">
        <v>45500</v>
      </c>
      <c r="AG4" s="37">
        <v>45508</v>
      </c>
      <c r="AH4" s="85"/>
      <c r="AI4" s="36" t="s">
        <v>18</v>
      </c>
      <c r="AJ4" s="39">
        <v>45476</v>
      </c>
      <c r="AK4" s="99"/>
    </row>
    <row r="5" spans="1:37" ht="15" thickBot="1" x14ac:dyDescent="0.35">
      <c r="C5" s="40"/>
      <c r="D5" s="41"/>
      <c r="E5" s="42"/>
      <c r="F5" s="52"/>
      <c r="G5" s="42"/>
      <c r="H5" s="42"/>
      <c r="I5" s="43"/>
      <c r="J5" s="41"/>
      <c r="K5" s="42"/>
      <c r="L5" s="42"/>
      <c r="M5" s="42"/>
      <c r="N5" s="42"/>
      <c r="O5" s="89"/>
      <c r="P5" s="32"/>
      <c r="Q5" s="3"/>
      <c r="R5" s="3"/>
      <c r="S5" s="3"/>
      <c r="T5" s="4"/>
      <c r="U5" s="18"/>
      <c r="V5" s="3"/>
      <c r="W5" s="3"/>
      <c r="X5" s="3"/>
      <c r="Y5" s="4"/>
      <c r="Z5" s="64"/>
      <c r="AA5" s="44"/>
      <c r="AB5" s="45"/>
      <c r="AC5" s="45"/>
      <c r="AD5" s="45"/>
      <c r="AE5" s="45"/>
      <c r="AF5" s="48"/>
      <c r="AG5" s="46"/>
      <c r="AH5" s="82"/>
      <c r="AI5" s="44"/>
      <c r="AJ5" s="47"/>
      <c r="AK5" s="47"/>
    </row>
    <row r="6" spans="1:37" x14ac:dyDescent="0.3">
      <c r="A6" s="105" t="s">
        <v>32</v>
      </c>
      <c r="B6" s="13" t="s">
        <v>2</v>
      </c>
      <c r="C6" s="22">
        <v>23</v>
      </c>
      <c r="D6" s="29">
        <v>7</v>
      </c>
      <c r="E6" s="10">
        <v>1</v>
      </c>
      <c r="F6" s="53">
        <v>0</v>
      </c>
      <c r="G6" s="10">
        <v>1</v>
      </c>
      <c r="H6" s="10">
        <v>0</v>
      </c>
      <c r="I6" s="11">
        <v>9</v>
      </c>
      <c r="J6" s="41">
        <v>0.3</v>
      </c>
      <c r="K6" s="10">
        <v>0.08</v>
      </c>
      <c r="L6" s="10">
        <v>0</v>
      </c>
      <c r="M6" s="10">
        <v>0.28000000000000003</v>
      </c>
      <c r="N6" s="10">
        <v>0</v>
      </c>
      <c r="O6" s="90">
        <f>(J6+K6+L6+M6+N6)*10/I6</f>
        <v>0.73333333333333339</v>
      </c>
      <c r="P6" s="30">
        <v>0</v>
      </c>
      <c r="Q6" s="2">
        <v>0</v>
      </c>
      <c r="R6" s="2">
        <v>0</v>
      </c>
      <c r="S6" s="2">
        <v>0</v>
      </c>
      <c r="T6" s="5">
        <v>0</v>
      </c>
      <c r="U6" s="17">
        <v>2.4</v>
      </c>
      <c r="V6" s="2">
        <v>0</v>
      </c>
      <c r="W6" s="2">
        <v>0</v>
      </c>
      <c r="X6" s="2">
        <v>0</v>
      </c>
      <c r="Y6" s="5">
        <v>0</v>
      </c>
      <c r="Z6" s="64">
        <v>2.4</v>
      </c>
      <c r="AA6" s="29">
        <v>0</v>
      </c>
      <c r="AB6" s="10">
        <v>0</v>
      </c>
      <c r="AC6" s="10">
        <v>0</v>
      </c>
      <c r="AD6" s="10">
        <v>0</v>
      </c>
      <c r="AE6" s="10">
        <v>7</v>
      </c>
      <c r="AF6" s="38">
        <v>0</v>
      </c>
      <c r="AG6" s="11">
        <v>1</v>
      </c>
      <c r="AH6" s="95"/>
      <c r="AI6" s="133">
        <v>741</v>
      </c>
      <c r="AJ6" s="134">
        <v>1496</v>
      </c>
      <c r="AK6" s="100"/>
    </row>
    <row r="7" spans="1:37" x14ac:dyDescent="0.3">
      <c r="A7" s="106"/>
      <c r="B7" s="14" t="s">
        <v>3</v>
      </c>
      <c r="C7" s="23">
        <v>22</v>
      </c>
      <c r="D7" s="30">
        <v>14</v>
      </c>
      <c r="E7" s="2">
        <v>0</v>
      </c>
      <c r="F7" s="54">
        <v>1</v>
      </c>
      <c r="G7" s="2">
        <v>0</v>
      </c>
      <c r="H7" s="2">
        <v>0</v>
      </c>
      <c r="I7" s="5">
        <v>11</v>
      </c>
      <c r="J7" s="29">
        <v>2.0299999999999998</v>
      </c>
      <c r="K7" s="2">
        <v>0</v>
      </c>
      <c r="L7" s="2">
        <v>0.23</v>
      </c>
      <c r="M7" s="2">
        <v>0</v>
      </c>
      <c r="N7" s="10">
        <v>0</v>
      </c>
      <c r="O7" s="90">
        <f t="shared" ref="O7:O14" si="0">(J7+K7+L7+M7+N7)*10/I7</f>
        <v>2.0545454545454542</v>
      </c>
      <c r="P7" s="30">
        <v>2.1</v>
      </c>
      <c r="Q7" s="2">
        <v>0</v>
      </c>
      <c r="R7" s="2">
        <v>0</v>
      </c>
      <c r="S7" s="2">
        <v>0</v>
      </c>
      <c r="T7" s="5">
        <v>0</v>
      </c>
      <c r="U7" s="17">
        <v>0</v>
      </c>
      <c r="V7" s="2">
        <v>0</v>
      </c>
      <c r="W7" s="2">
        <v>0</v>
      </c>
      <c r="X7" s="2">
        <v>0</v>
      </c>
      <c r="Y7" s="5">
        <v>0</v>
      </c>
      <c r="Z7" s="64">
        <v>2.1</v>
      </c>
      <c r="AA7" s="29">
        <v>0</v>
      </c>
      <c r="AB7" s="10">
        <v>0</v>
      </c>
      <c r="AC7" s="2">
        <v>5</v>
      </c>
      <c r="AD7" s="2">
        <v>10</v>
      </c>
      <c r="AE7" s="2">
        <v>1</v>
      </c>
      <c r="AF7" s="14">
        <v>1</v>
      </c>
      <c r="AG7" s="5">
        <v>1</v>
      </c>
      <c r="AH7" s="95"/>
      <c r="AI7" s="121"/>
      <c r="AJ7" s="112"/>
      <c r="AK7" s="101"/>
    </row>
    <row r="8" spans="1:37" x14ac:dyDescent="0.3">
      <c r="A8" s="106"/>
      <c r="B8" s="14" t="s">
        <v>4</v>
      </c>
      <c r="C8" s="23">
        <v>22</v>
      </c>
      <c r="D8" s="30">
        <v>10</v>
      </c>
      <c r="E8" s="2">
        <v>0</v>
      </c>
      <c r="F8" s="54">
        <v>0</v>
      </c>
      <c r="G8" s="2">
        <v>0</v>
      </c>
      <c r="H8" s="2">
        <v>0</v>
      </c>
      <c r="I8" s="5">
        <v>10</v>
      </c>
      <c r="J8" s="30">
        <v>0.75</v>
      </c>
      <c r="K8" s="2">
        <v>0</v>
      </c>
      <c r="L8" s="2">
        <v>0</v>
      </c>
      <c r="M8" s="2">
        <v>0</v>
      </c>
      <c r="N8" s="10">
        <v>0</v>
      </c>
      <c r="O8" s="90">
        <f t="shared" si="0"/>
        <v>0.75</v>
      </c>
      <c r="P8" s="30">
        <v>0</v>
      </c>
      <c r="Q8" s="2">
        <v>0</v>
      </c>
      <c r="R8" s="2">
        <v>0</v>
      </c>
      <c r="S8" s="2">
        <v>0</v>
      </c>
      <c r="T8" s="5">
        <v>0</v>
      </c>
      <c r="U8" s="17">
        <v>0</v>
      </c>
      <c r="V8" s="2">
        <v>0</v>
      </c>
      <c r="W8" s="2">
        <v>0</v>
      </c>
      <c r="X8" s="2">
        <v>0</v>
      </c>
      <c r="Y8" s="5">
        <v>0</v>
      </c>
      <c r="Z8" s="64">
        <v>0</v>
      </c>
      <c r="AA8" s="29">
        <v>0</v>
      </c>
      <c r="AB8" s="10">
        <v>0</v>
      </c>
      <c r="AC8" s="2">
        <v>2</v>
      </c>
      <c r="AD8" s="2">
        <v>4</v>
      </c>
      <c r="AE8" s="2">
        <v>2</v>
      </c>
      <c r="AF8" s="14">
        <v>0</v>
      </c>
      <c r="AG8" s="5">
        <v>0</v>
      </c>
      <c r="AH8" s="95"/>
      <c r="AI8" s="121"/>
      <c r="AJ8" s="112"/>
      <c r="AK8" s="101"/>
    </row>
    <row r="9" spans="1:37" ht="15" thickBot="1" x14ac:dyDescent="0.35">
      <c r="A9" s="119"/>
      <c r="B9" s="15" t="s">
        <v>5</v>
      </c>
      <c r="C9" s="24">
        <v>25</v>
      </c>
      <c r="D9" s="31">
        <v>20</v>
      </c>
      <c r="E9" s="8">
        <v>0</v>
      </c>
      <c r="F9" s="55">
        <v>1</v>
      </c>
      <c r="G9" s="8">
        <v>0</v>
      </c>
      <c r="H9" s="8">
        <v>0</v>
      </c>
      <c r="I9" s="9">
        <v>11</v>
      </c>
      <c r="J9" s="30">
        <v>2.27</v>
      </c>
      <c r="K9" s="8">
        <v>0</v>
      </c>
      <c r="L9" s="8">
        <v>0.41</v>
      </c>
      <c r="M9" s="8">
        <v>0</v>
      </c>
      <c r="N9" s="10">
        <v>0</v>
      </c>
      <c r="O9" s="90">
        <f t="shared" si="0"/>
        <v>2.4363636363636365</v>
      </c>
      <c r="P9" s="33">
        <v>2.7</v>
      </c>
      <c r="Q9" s="6">
        <v>0</v>
      </c>
      <c r="R9" s="6">
        <v>0</v>
      </c>
      <c r="S9" s="6">
        <v>0</v>
      </c>
      <c r="T9" s="7">
        <v>0</v>
      </c>
      <c r="U9" s="17">
        <v>0</v>
      </c>
      <c r="V9" s="2">
        <v>0</v>
      </c>
      <c r="W9" s="2">
        <v>0</v>
      </c>
      <c r="X9" s="2">
        <v>0</v>
      </c>
      <c r="Y9" s="5">
        <v>0</v>
      </c>
      <c r="Z9" s="64">
        <v>2.7</v>
      </c>
      <c r="AA9" s="29">
        <v>0</v>
      </c>
      <c r="AB9" s="10">
        <v>0</v>
      </c>
      <c r="AC9" s="8">
        <v>5</v>
      </c>
      <c r="AD9" s="8">
        <v>2</v>
      </c>
      <c r="AE9" s="8">
        <v>2</v>
      </c>
      <c r="AF9" s="15">
        <v>0</v>
      </c>
      <c r="AG9" s="9">
        <v>1</v>
      </c>
      <c r="AH9" s="95"/>
      <c r="AI9" s="122"/>
      <c r="AJ9" s="113"/>
      <c r="AK9" s="102">
        <f>(AI6+AJ6)/2</f>
        <v>1118.5</v>
      </c>
    </row>
    <row r="10" spans="1:37" ht="15" thickBot="1" x14ac:dyDescent="0.35">
      <c r="A10" s="105" t="s">
        <v>33</v>
      </c>
      <c r="B10" s="13" t="s">
        <v>2</v>
      </c>
      <c r="C10" s="25">
        <v>21</v>
      </c>
      <c r="D10" s="32">
        <v>5</v>
      </c>
      <c r="E10" s="3">
        <v>3</v>
      </c>
      <c r="F10" s="56">
        <v>2</v>
      </c>
      <c r="G10" s="3">
        <v>0</v>
      </c>
      <c r="H10" s="3">
        <v>0</v>
      </c>
      <c r="I10" s="4">
        <v>10</v>
      </c>
      <c r="J10" s="32">
        <v>0.25</v>
      </c>
      <c r="K10" s="3">
        <v>1.1399999999999999</v>
      </c>
      <c r="L10" s="3">
        <v>0.8</v>
      </c>
      <c r="M10" s="3">
        <v>0</v>
      </c>
      <c r="N10" s="10">
        <v>0</v>
      </c>
      <c r="O10" s="92">
        <f t="shared" si="0"/>
        <v>2.19</v>
      </c>
      <c r="P10" s="32">
        <v>3.1</v>
      </c>
      <c r="Q10" s="3">
        <v>2.7</v>
      </c>
      <c r="R10" s="3">
        <v>0</v>
      </c>
      <c r="S10" s="3">
        <v>0</v>
      </c>
      <c r="T10" s="4">
        <v>0</v>
      </c>
      <c r="U10" s="17">
        <v>0</v>
      </c>
      <c r="V10" s="2">
        <v>0</v>
      </c>
      <c r="W10" s="2">
        <v>0</v>
      </c>
      <c r="X10" s="2">
        <v>0</v>
      </c>
      <c r="Y10" s="5">
        <v>0</v>
      </c>
      <c r="Z10" s="64"/>
      <c r="AA10" s="29">
        <v>0</v>
      </c>
      <c r="AB10" s="10">
        <v>0</v>
      </c>
      <c r="AC10" s="3">
        <v>0</v>
      </c>
      <c r="AD10" s="3">
        <v>1</v>
      </c>
      <c r="AE10" s="3">
        <v>11</v>
      </c>
      <c r="AF10" s="13">
        <v>4</v>
      </c>
      <c r="AG10" s="4">
        <v>2</v>
      </c>
      <c r="AH10" s="96"/>
      <c r="AI10" s="120">
        <v>410</v>
      </c>
      <c r="AJ10" s="111">
        <v>1261</v>
      </c>
      <c r="AK10" s="102">
        <f t="shared" ref="AK10:AK30" si="1">(AI7+AJ7)/2</f>
        <v>0</v>
      </c>
    </row>
    <row r="11" spans="1:37" ht="15" thickBot="1" x14ac:dyDescent="0.35">
      <c r="A11" s="106"/>
      <c r="B11" s="14" t="s">
        <v>3</v>
      </c>
      <c r="C11" s="23">
        <v>21</v>
      </c>
      <c r="D11" s="30">
        <v>6</v>
      </c>
      <c r="E11" s="2">
        <v>7</v>
      </c>
      <c r="F11" s="54">
        <v>3</v>
      </c>
      <c r="G11" s="2">
        <v>2</v>
      </c>
      <c r="H11" s="2">
        <v>1</v>
      </c>
      <c r="I11" s="5">
        <v>19</v>
      </c>
      <c r="J11" s="30">
        <v>0.05</v>
      </c>
      <c r="K11" s="2">
        <v>1.38</v>
      </c>
      <c r="L11" s="2">
        <v>0.91</v>
      </c>
      <c r="M11" s="2">
        <v>0.66</v>
      </c>
      <c r="N11" s="2">
        <v>0.3</v>
      </c>
      <c r="O11" s="91">
        <f t="shared" si="0"/>
        <v>1.736842105263158</v>
      </c>
      <c r="P11" s="30">
        <v>3</v>
      </c>
      <c r="Q11" s="2">
        <v>2.7</v>
      </c>
      <c r="R11" s="2">
        <v>1.4</v>
      </c>
      <c r="S11" s="2">
        <v>0</v>
      </c>
      <c r="T11" s="5">
        <v>0</v>
      </c>
      <c r="U11" s="17">
        <v>2</v>
      </c>
      <c r="V11" s="2">
        <v>3.4</v>
      </c>
      <c r="W11" s="2">
        <v>0</v>
      </c>
      <c r="X11" s="2">
        <v>0</v>
      </c>
      <c r="Y11" s="5">
        <v>0</v>
      </c>
      <c r="Z11" s="64"/>
      <c r="AA11" s="29">
        <v>0</v>
      </c>
      <c r="AB11" s="10">
        <v>0</v>
      </c>
      <c r="AC11" s="3">
        <v>0</v>
      </c>
      <c r="AD11" s="2">
        <v>1</v>
      </c>
      <c r="AE11" s="2">
        <v>4</v>
      </c>
      <c r="AF11" s="14">
        <v>3</v>
      </c>
      <c r="AG11" s="5">
        <v>2</v>
      </c>
      <c r="AH11" s="95"/>
      <c r="AI11" s="121"/>
      <c r="AJ11" s="112"/>
      <c r="AK11" s="102">
        <f t="shared" si="1"/>
        <v>0</v>
      </c>
    </row>
    <row r="12" spans="1:37" ht="15" thickBot="1" x14ac:dyDescent="0.35">
      <c r="A12" s="106"/>
      <c r="B12" s="14" t="s">
        <v>4</v>
      </c>
      <c r="C12" s="23">
        <v>25</v>
      </c>
      <c r="D12" s="30">
        <v>11</v>
      </c>
      <c r="E12" s="2">
        <v>8</v>
      </c>
      <c r="F12" s="54">
        <v>1</v>
      </c>
      <c r="G12" s="2">
        <v>0</v>
      </c>
      <c r="H12" s="2">
        <v>0</v>
      </c>
      <c r="I12" s="5">
        <v>19</v>
      </c>
      <c r="J12" s="30">
        <v>0.31</v>
      </c>
      <c r="K12" s="2">
        <v>3</v>
      </c>
      <c r="L12" s="2">
        <v>0.28000000000000003</v>
      </c>
      <c r="M12" s="2">
        <v>0</v>
      </c>
      <c r="N12" s="2">
        <v>0</v>
      </c>
      <c r="O12" s="91">
        <f t="shared" si="0"/>
        <v>1.8894736842105262</v>
      </c>
      <c r="P12" s="30">
        <v>2.4</v>
      </c>
      <c r="Q12" s="2">
        <v>0</v>
      </c>
      <c r="R12" s="2">
        <v>0</v>
      </c>
      <c r="S12" s="2">
        <v>0</v>
      </c>
      <c r="T12" s="5">
        <v>0</v>
      </c>
      <c r="U12" s="17">
        <v>0</v>
      </c>
      <c r="V12" s="2">
        <v>0</v>
      </c>
      <c r="W12" s="2">
        <v>0</v>
      </c>
      <c r="X12" s="2">
        <v>0</v>
      </c>
      <c r="Y12" s="5">
        <v>0</v>
      </c>
      <c r="Z12" s="64"/>
      <c r="AA12" s="29">
        <v>0</v>
      </c>
      <c r="AB12" s="10">
        <v>0</v>
      </c>
      <c r="AC12" s="3">
        <v>0</v>
      </c>
      <c r="AD12" s="2">
        <v>4</v>
      </c>
      <c r="AE12" s="2">
        <v>1</v>
      </c>
      <c r="AF12" s="14">
        <v>2</v>
      </c>
      <c r="AG12" s="5">
        <v>3</v>
      </c>
      <c r="AH12" s="95"/>
      <c r="AI12" s="121"/>
      <c r="AJ12" s="112"/>
      <c r="AK12" s="102">
        <f t="shared" si="1"/>
        <v>0</v>
      </c>
    </row>
    <row r="13" spans="1:37" ht="15" thickBot="1" x14ac:dyDescent="0.35">
      <c r="A13" s="107"/>
      <c r="B13" s="16" t="s">
        <v>5</v>
      </c>
      <c r="C13" s="26">
        <v>23</v>
      </c>
      <c r="D13" s="33">
        <v>6</v>
      </c>
      <c r="E13" s="6">
        <v>8</v>
      </c>
      <c r="F13" s="57">
        <v>6</v>
      </c>
      <c r="G13" s="6">
        <v>1</v>
      </c>
      <c r="H13" s="2">
        <v>0</v>
      </c>
      <c r="I13" s="7">
        <v>21</v>
      </c>
      <c r="J13" s="33">
        <v>0</v>
      </c>
      <c r="K13" s="6">
        <v>1.17</v>
      </c>
      <c r="L13" s="6">
        <v>1.62</v>
      </c>
      <c r="M13" s="6">
        <v>0.32</v>
      </c>
      <c r="N13" s="2">
        <v>0</v>
      </c>
      <c r="O13" s="93">
        <f t="shared" si="0"/>
        <v>1.4809523809523808</v>
      </c>
      <c r="P13" s="33">
        <v>3.1</v>
      </c>
      <c r="Q13" s="6">
        <v>2.6</v>
      </c>
      <c r="R13" s="6">
        <v>2.8</v>
      </c>
      <c r="S13" s="6">
        <v>2.4</v>
      </c>
      <c r="T13" s="7">
        <v>1.9</v>
      </c>
      <c r="U13" s="19">
        <v>2.8</v>
      </c>
      <c r="V13" s="2">
        <v>0</v>
      </c>
      <c r="W13" s="2">
        <v>0</v>
      </c>
      <c r="X13" s="2">
        <v>0</v>
      </c>
      <c r="Y13" s="5">
        <v>0</v>
      </c>
      <c r="Z13" s="64"/>
      <c r="AA13" s="29">
        <v>0</v>
      </c>
      <c r="AB13" s="10">
        <v>0</v>
      </c>
      <c r="AC13" s="3">
        <v>0</v>
      </c>
      <c r="AD13" s="6">
        <v>0</v>
      </c>
      <c r="AE13" s="6">
        <v>3</v>
      </c>
      <c r="AF13" s="16">
        <v>1</v>
      </c>
      <c r="AG13" s="7">
        <v>2</v>
      </c>
      <c r="AH13" s="97"/>
      <c r="AI13" s="122"/>
      <c r="AJ13" s="113"/>
      <c r="AK13" s="102">
        <f t="shared" si="1"/>
        <v>835.5</v>
      </c>
    </row>
    <row r="14" spans="1:37" ht="15" thickBot="1" x14ac:dyDescent="0.35">
      <c r="A14" s="105" t="s">
        <v>34</v>
      </c>
      <c r="B14" s="13" t="s">
        <v>2</v>
      </c>
      <c r="C14" s="25">
        <v>22</v>
      </c>
      <c r="D14" s="32">
        <v>3</v>
      </c>
      <c r="E14" s="3">
        <v>0</v>
      </c>
      <c r="F14" s="56">
        <v>0</v>
      </c>
      <c r="G14" s="3">
        <v>0</v>
      </c>
      <c r="H14" s="2">
        <v>0</v>
      </c>
      <c r="I14" s="4">
        <v>3</v>
      </c>
      <c r="J14" s="32">
        <v>0</v>
      </c>
      <c r="K14" s="3">
        <v>0</v>
      </c>
      <c r="L14" s="3">
        <v>0</v>
      </c>
      <c r="M14" s="3">
        <v>0</v>
      </c>
      <c r="N14" s="2">
        <v>0</v>
      </c>
      <c r="O14" s="92">
        <f t="shared" si="0"/>
        <v>0</v>
      </c>
      <c r="P14" s="32">
        <v>0</v>
      </c>
      <c r="Q14" s="3">
        <v>0</v>
      </c>
      <c r="R14" s="3">
        <v>0</v>
      </c>
      <c r="S14" s="3">
        <v>0</v>
      </c>
      <c r="T14" s="4">
        <v>0</v>
      </c>
      <c r="U14" s="18">
        <v>0</v>
      </c>
      <c r="V14" s="2">
        <v>0</v>
      </c>
      <c r="W14" s="2">
        <v>0</v>
      </c>
      <c r="X14" s="2">
        <v>0</v>
      </c>
      <c r="Y14" s="5">
        <v>0</v>
      </c>
      <c r="Z14" s="64"/>
      <c r="AA14" s="29">
        <v>0</v>
      </c>
      <c r="AB14" s="10">
        <v>0</v>
      </c>
      <c r="AC14" s="3">
        <v>0</v>
      </c>
      <c r="AD14" s="3">
        <v>0</v>
      </c>
      <c r="AE14" s="3">
        <v>3</v>
      </c>
      <c r="AF14" s="13">
        <v>0</v>
      </c>
      <c r="AG14" s="4">
        <v>0</v>
      </c>
      <c r="AH14" s="96"/>
      <c r="AI14" s="120">
        <v>2290</v>
      </c>
      <c r="AJ14" s="111">
        <v>2263</v>
      </c>
      <c r="AK14" s="102">
        <f t="shared" si="1"/>
        <v>0</v>
      </c>
    </row>
    <row r="15" spans="1:37" ht="15" thickBot="1" x14ac:dyDescent="0.35">
      <c r="A15" s="106"/>
      <c r="B15" s="14" t="s">
        <v>3</v>
      </c>
      <c r="C15" s="23">
        <v>21</v>
      </c>
      <c r="D15" s="30">
        <v>15</v>
      </c>
      <c r="E15" s="2">
        <v>5</v>
      </c>
      <c r="F15" s="54">
        <v>4</v>
      </c>
      <c r="G15" s="2">
        <v>0</v>
      </c>
      <c r="H15" s="2">
        <v>0</v>
      </c>
      <c r="I15" s="5"/>
      <c r="J15" s="30">
        <v>0.85</v>
      </c>
      <c r="K15" s="2">
        <v>1.84</v>
      </c>
      <c r="L15" s="2">
        <v>1.39</v>
      </c>
      <c r="M15" s="2">
        <v>0</v>
      </c>
      <c r="N15" s="2">
        <v>0</v>
      </c>
      <c r="O15" s="91"/>
      <c r="P15" s="30">
        <v>2.9</v>
      </c>
      <c r="Q15" s="2">
        <v>2.8</v>
      </c>
      <c r="R15" s="2">
        <v>3</v>
      </c>
      <c r="S15" s="2">
        <v>2.6</v>
      </c>
      <c r="T15" s="5">
        <v>0</v>
      </c>
      <c r="U15" s="17">
        <v>0</v>
      </c>
      <c r="V15" s="2">
        <v>0</v>
      </c>
      <c r="W15" s="2">
        <v>0</v>
      </c>
      <c r="X15" s="2">
        <v>0</v>
      </c>
      <c r="Y15" s="5">
        <v>0</v>
      </c>
      <c r="Z15" s="64"/>
      <c r="AA15" s="29">
        <v>0</v>
      </c>
      <c r="AB15" s="10">
        <v>0</v>
      </c>
      <c r="AC15" s="3">
        <v>0</v>
      </c>
      <c r="AD15" s="2">
        <v>1</v>
      </c>
      <c r="AE15" s="2">
        <v>10</v>
      </c>
      <c r="AF15" s="14">
        <v>2</v>
      </c>
      <c r="AG15" s="5">
        <v>0</v>
      </c>
      <c r="AH15" s="95"/>
      <c r="AI15" s="121"/>
      <c r="AJ15" s="112"/>
      <c r="AK15" s="102">
        <f t="shared" si="1"/>
        <v>0</v>
      </c>
    </row>
    <row r="16" spans="1:37" ht="15" thickBot="1" x14ac:dyDescent="0.35">
      <c r="A16" s="106"/>
      <c r="B16" s="14" t="s">
        <v>4</v>
      </c>
      <c r="C16" s="23">
        <v>22</v>
      </c>
      <c r="D16" s="30">
        <v>12</v>
      </c>
      <c r="E16" s="2">
        <v>13</v>
      </c>
      <c r="F16" s="54">
        <v>7</v>
      </c>
      <c r="G16" s="2">
        <v>1</v>
      </c>
      <c r="H16" s="2">
        <v>0</v>
      </c>
      <c r="I16" s="5"/>
      <c r="J16" s="30">
        <v>0.18</v>
      </c>
      <c r="K16" s="2">
        <v>4.25</v>
      </c>
      <c r="L16" s="2">
        <v>2.4</v>
      </c>
      <c r="M16" s="2">
        <v>0.37</v>
      </c>
      <c r="N16" s="2">
        <v>0</v>
      </c>
      <c r="O16" s="91"/>
      <c r="P16" s="30">
        <v>3</v>
      </c>
      <c r="Q16" s="2">
        <v>2.8</v>
      </c>
      <c r="R16" s="2">
        <v>2.9</v>
      </c>
      <c r="S16" s="2">
        <v>2.5</v>
      </c>
      <c r="T16" s="5">
        <v>2.9</v>
      </c>
      <c r="U16" s="17">
        <v>0.25</v>
      </c>
      <c r="V16" s="2">
        <v>0</v>
      </c>
      <c r="W16" s="2">
        <v>0</v>
      </c>
      <c r="X16" s="2">
        <v>0</v>
      </c>
      <c r="Y16" s="5">
        <v>0</v>
      </c>
      <c r="Z16" s="64"/>
      <c r="AA16" s="29">
        <v>0</v>
      </c>
      <c r="AB16" s="10">
        <v>0</v>
      </c>
      <c r="AC16" s="3">
        <v>0</v>
      </c>
      <c r="AD16" s="2">
        <v>3</v>
      </c>
      <c r="AE16" s="2">
        <v>3</v>
      </c>
      <c r="AF16" s="14">
        <v>9</v>
      </c>
      <c r="AG16" s="5">
        <v>0</v>
      </c>
      <c r="AH16" s="95"/>
      <c r="AI16" s="121"/>
      <c r="AJ16" s="112"/>
      <c r="AK16" s="102">
        <f t="shared" si="1"/>
        <v>0</v>
      </c>
    </row>
    <row r="17" spans="1:37" ht="15" thickBot="1" x14ac:dyDescent="0.35">
      <c r="A17" s="107"/>
      <c r="B17" s="16" t="s">
        <v>5</v>
      </c>
      <c r="C17" s="26">
        <v>24</v>
      </c>
      <c r="D17" s="33">
        <v>15</v>
      </c>
      <c r="E17" s="6">
        <v>3</v>
      </c>
      <c r="F17" s="57">
        <v>1</v>
      </c>
      <c r="G17" s="6">
        <v>0</v>
      </c>
      <c r="H17" s="2">
        <v>0</v>
      </c>
      <c r="I17" s="7"/>
      <c r="J17" s="33">
        <v>151</v>
      </c>
      <c r="K17" s="6">
        <v>1.19</v>
      </c>
      <c r="L17" s="6">
        <v>0.45</v>
      </c>
      <c r="M17" s="6">
        <v>0</v>
      </c>
      <c r="N17" s="2">
        <v>0</v>
      </c>
      <c r="O17" s="93"/>
      <c r="P17" s="33">
        <v>3.2</v>
      </c>
      <c r="Q17" s="6">
        <v>0</v>
      </c>
      <c r="R17" s="6">
        <v>0</v>
      </c>
      <c r="S17" s="6">
        <v>0</v>
      </c>
      <c r="T17" s="7">
        <v>0</v>
      </c>
      <c r="U17" s="19">
        <v>0</v>
      </c>
      <c r="V17" s="2">
        <v>0</v>
      </c>
      <c r="W17" s="2">
        <v>0</v>
      </c>
      <c r="X17" s="2">
        <v>0</v>
      </c>
      <c r="Y17" s="5">
        <v>0</v>
      </c>
      <c r="Z17" s="64"/>
      <c r="AA17" s="29">
        <v>0</v>
      </c>
      <c r="AB17" s="10">
        <v>1</v>
      </c>
      <c r="AC17" s="6">
        <v>6</v>
      </c>
      <c r="AD17" s="6">
        <v>4</v>
      </c>
      <c r="AE17" s="6">
        <v>4</v>
      </c>
      <c r="AF17" s="16">
        <v>2</v>
      </c>
      <c r="AG17" s="7">
        <v>1</v>
      </c>
      <c r="AH17" s="97"/>
      <c r="AI17" s="122"/>
      <c r="AJ17" s="113"/>
      <c r="AK17" s="102">
        <f t="shared" si="1"/>
        <v>2276.5</v>
      </c>
    </row>
    <row r="18" spans="1:37" ht="15" thickBot="1" x14ac:dyDescent="0.35">
      <c r="A18" s="105" t="s">
        <v>35</v>
      </c>
      <c r="B18" s="13" t="s">
        <v>2</v>
      </c>
      <c r="C18" s="25">
        <v>24</v>
      </c>
      <c r="D18" s="32">
        <v>13</v>
      </c>
      <c r="E18" s="3">
        <v>10</v>
      </c>
      <c r="F18" s="56">
        <v>3</v>
      </c>
      <c r="G18" s="6">
        <v>0</v>
      </c>
      <c r="H18" s="2">
        <v>0</v>
      </c>
      <c r="I18" s="4"/>
      <c r="J18" s="32">
        <v>0.2</v>
      </c>
      <c r="K18" s="3">
        <v>4.45</v>
      </c>
      <c r="L18" s="3">
        <v>1.7</v>
      </c>
      <c r="M18" s="3">
        <v>0</v>
      </c>
      <c r="N18" s="2">
        <v>0</v>
      </c>
      <c r="O18" s="92"/>
      <c r="P18" s="32">
        <v>2.9</v>
      </c>
      <c r="Q18" s="3">
        <v>3</v>
      </c>
      <c r="R18" s="3">
        <v>2.5</v>
      </c>
      <c r="S18" s="3">
        <v>0</v>
      </c>
      <c r="T18" s="4">
        <v>0</v>
      </c>
      <c r="U18" s="19">
        <v>0</v>
      </c>
      <c r="V18" s="2">
        <v>0</v>
      </c>
      <c r="W18" s="2">
        <v>0</v>
      </c>
      <c r="X18" s="2">
        <v>0</v>
      </c>
      <c r="Y18" s="5">
        <v>0</v>
      </c>
      <c r="Z18" s="64"/>
      <c r="AA18" s="29">
        <v>0</v>
      </c>
      <c r="AB18" s="10">
        <v>0</v>
      </c>
      <c r="AC18" s="3">
        <v>1</v>
      </c>
      <c r="AD18" s="3">
        <v>3</v>
      </c>
      <c r="AE18" s="3">
        <v>1</v>
      </c>
      <c r="AF18" s="13">
        <v>1</v>
      </c>
      <c r="AG18" s="4">
        <v>1</v>
      </c>
      <c r="AH18" s="96"/>
      <c r="AI18" s="120">
        <v>1594</v>
      </c>
      <c r="AJ18" s="111">
        <v>206</v>
      </c>
      <c r="AK18" s="102">
        <f t="shared" si="1"/>
        <v>0</v>
      </c>
    </row>
    <row r="19" spans="1:37" ht="15" thickBot="1" x14ac:dyDescent="0.35">
      <c r="A19" s="106"/>
      <c r="B19" s="14" t="s">
        <v>3</v>
      </c>
      <c r="C19" s="23">
        <v>24</v>
      </c>
      <c r="D19" s="30">
        <v>9</v>
      </c>
      <c r="E19" s="2">
        <v>11</v>
      </c>
      <c r="F19" s="54">
        <v>2</v>
      </c>
      <c r="G19" s="6">
        <v>0</v>
      </c>
      <c r="H19" s="2">
        <v>0</v>
      </c>
      <c r="I19" s="5"/>
      <c r="J19" s="30">
        <v>0</v>
      </c>
      <c r="K19" s="2">
        <v>4.05</v>
      </c>
      <c r="L19" s="2">
        <v>0.9</v>
      </c>
      <c r="M19" s="3">
        <v>0</v>
      </c>
      <c r="N19" s="2">
        <v>0</v>
      </c>
      <c r="O19" s="91"/>
      <c r="P19" s="30">
        <v>3.2</v>
      </c>
      <c r="Q19" s="2">
        <v>3</v>
      </c>
      <c r="R19" s="2">
        <v>0</v>
      </c>
      <c r="S19" s="2">
        <v>0</v>
      </c>
      <c r="T19" s="5">
        <v>0</v>
      </c>
      <c r="U19" s="19">
        <v>0</v>
      </c>
      <c r="V19" s="2">
        <v>0</v>
      </c>
      <c r="W19" s="2">
        <v>0</v>
      </c>
      <c r="X19" s="2">
        <v>0</v>
      </c>
      <c r="Y19" s="5">
        <v>0</v>
      </c>
      <c r="Z19" s="64"/>
      <c r="AA19" s="29">
        <v>0</v>
      </c>
      <c r="AB19" s="10">
        <v>0</v>
      </c>
      <c r="AC19" s="2">
        <v>1</v>
      </c>
      <c r="AD19" s="2">
        <v>3</v>
      </c>
      <c r="AE19" s="2">
        <v>2</v>
      </c>
      <c r="AF19" s="14">
        <v>1</v>
      </c>
      <c r="AG19" s="5">
        <v>1</v>
      </c>
      <c r="AH19" s="95"/>
      <c r="AI19" s="121"/>
      <c r="AJ19" s="112"/>
      <c r="AK19" s="102">
        <f t="shared" si="1"/>
        <v>0</v>
      </c>
    </row>
    <row r="20" spans="1:37" ht="15" thickBot="1" x14ac:dyDescent="0.35">
      <c r="A20" s="106"/>
      <c r="B20" s="14" t="s">
        <v>4</v>
      </c>
      <c r="C20" s="23">
        <v>25</v>
      </c>
      <c r="D20" s="30">
        <v>14</v>
      </c>
      <c r="E20" s="2">
        <v>0</v>
      </c>
      <c r="F20" s="54">
        <v>0</v>
      </c>
      <c r="G20" s="6">
        <v>0</v>
      </c>
      <c r="H20" s="2">
        <v>0</v>
      </c>
      <c r="I20" s="5"/>
      <c r="J20" s="30">
        <v>2.2200000000000002</v>
      </c>
      <c r="K20" s="2">
        <v>0</v>
      </c>
      <c r="L20" s="2">
        <v>0</v>
      </c>
      <c r="M20" s="3">
        <v>0</v>
      </c>
      <c r="N20" s="2">
        <v>0</v>
      </c>
      <c r="O20" s="91"/>
      <c r="P20" s="30">
        <v>0</v>
      </c>
      <c r="Q20" s="2">
        <v>0</v>
      </c>
      <c r="R20" s="2">
        <v>0</v>
      </c>
      <c r="S20" s="2">
        <v>0</v>
      </c>
      <c r="T20" s="5">
        <v>0</v>
      </c>
      <c r="U20" s="19">
        <v>0</v>
      </c>
      <c r="V20" s="2">
        <v>0</v>
      </c>
      <c r="W20" s="2">
        <v>0</v>
      </c>
      <c r="X20" s="2">
        <v>0</v>
      </c>
      <c r="Y20" s="5">
        <v>0</v>
      </c>
      <c r="Z20" s="64"/>
      <c r="AA20" s="29">
        <v>0</v>
      </c>
      <c r="AB20" s="10">
        <v>6</v>
      </c>
      <c r="AC20" s="2">
        <v>1</v>
      </c>
      <c r="AD20" s="2">
        <v>1</v>
      </c>
      <c r="AE20" s="2">
        <v>2</v>
      </c>
      <c r="AF20" s="14">
        <v>4</v>
      </c>
      <c r="AG20" s="5">
        <v>2</v>
      </c>
      <c r="AH20" s="95"/>
      <c r="AI20" s="121"/>
      <c r="AJ20" s="112"/>
      <c r="AK20" s="102">
        <f t="shared" si="1"/>
        <v>0</v>
      </c>
    </row>
    <row r="21" spans="1:37" ht="15" thickBot="1" x14ac:dyDescent="0.35">
      <c r="A21" s="107"/>
      <c r="B21" s="16" t="s">
        <v>5</v>
      </c>
      <c r="C21" s="26">
        <v>21</v>
      </c>
      <c r="D21" s="33">
        <v>17</v>
      </c>
      <c r="E21" s="6">
        <v>1</v>
      </c>
      <c r="F21" s="57">
        <v>1</v>
      </c>
      <c r="G21" s="6">
        <v>0</v>
      </c>
      <c r="H21" s="2">
        <v>0</v>
      </c>
      <c r="I21" s="7"/>
      <c r="J21" s="33">
        <v>1.25</v>
      </c>
      <c r="K21" s="6">
        <v>0.08</v>
      </c>
      <c r="L21" s="6">
        <v>0.18</v>
      </c>
      <c r="M21" s="3">
        <v>0</v>
      </c>
      <c r="N21" s="2">
        <v>0</v>
      </c>
      <c r="O21" s="93"/>
      <c r="P21" s="33">
        <v>2.4</v>
      </c>
      <c r="Q21" s="6">
        <v>0</v>
      </c>
      <c r="R21" s="6">
        <v>0</v>
      </c>
      <c r="S21" s="6">
        <v>0</v>
      </c>
      <c r="T21" s="7">
        <v>0</v>
      </c>
      <c r="U21" s="19">
        <v>0</v>
      </c>
      <c r="V21" s="2">
        <v>0</v>
      </c>
      <c r="W21" s="2">
        <v>0</v>
      </c>
      <c r="X21" s="2">
        <v>0</v>
      </c>
      <c r="Y21" s="5">
        <v>0</v>
      </c>
      <c r="Z21" s="64"/>
      <c r="AA21" s="29">
        <v>0</v>
      </c>
      <c r="AB21" s="10">
        <v>2</v>
      </c>
      <c r="AC21" s="6">
        <v>2</v>
      </c>
      <c r="AD21" s="6">
        <v>7</v>
      </c>
      <c r="AE21" s="6">
        <v>4</v>
      </c>
      <c r="AF21" s="16">
        <v>2</v>
      </c>
      <c r="AG21" s="7">
        <v>0</v>
      </c>
      <c r="AH21" s="97"/>
      <c r="AI21" s="122"/>
      <c r="AJ21" s="113"/>
      <c r="AK21" s="102">
        <f t="shared" si="1"/>
        <v>900</v>
      </c>
    </row>
    <row r="22" spans="1:37" ht="15" thickBot="1" x14ac:dyDescent="0.35">
      <c r="A22" s="105" t="s">
        <v>36</v>
      </c>
      <c r="B22" s="13" t="s">
        <v>2</v>
      </c>
      <c r="C22" s="25">
        <v>21</v>
      </c>
      <c r="D22" s="32">
        <v>11</v>
      </c>
      <c r="E22" s="3">
        <v>0</v>
      </c>
      <c r="F22" s="56">
        <v>0</v>
      </c>
      <c r="G22" s="6">
        <v>0</v>
      </c>
      <c r="H22" s="2">
        <v>0</v>
      </c>
      <c r="I22" s="4"/>
      <c r="J22" s="32">
        <v>1.9</v>
      </c>
      <c r="K22" s="3">
        <v>0</v>
      </c>
      <c r="L22" s="3">
        <v>0</v>
      </c>
      <c r="M22" s="3">
        <v>0</v>
      </c>
      <c r="N22" s="2">
        <v>0</v>
      </c>
      <c r="O22" s="92"/>
      <c r="P22" s="32">
        <v>0</v>
      </c>
      <c r="Q22" s="3">
        <v>0</v>
      </c>
      <c r="R22" s="3">
        <v>0</v>
      </c>
      <c r="S22" s="3">
        <v>0</v>
      </c>
      <c r="T22" s="4">
        <v>0</v>
      </c>
      <c r="U22" s="19">
        <v>0</v>
      </c>
      <c r="V22" s="2">
        <v>0</v>
      </c>
      <c r="W22" s="2">
        <v>0</v>
      </c>
      <c r="X22" s="2">
        <v>0</v>
      </c>
      <c r="Y22" s="5">
        <v>0</v>
      </c>
      <c r="Z22" s="64"/>
      <c r="AA22" s="29">
        <v>0</v>
      </c>
      <c r="AB22" s="10">
        <v>0</v>
      </c>
      <c r="AC22" s="3">
        <v>3</v>
      </c>
      <c r="AD22" s="3">
        <v>5</v>
      </c>
      <c r="AE22" s="3">
        <v>3</v>
      </c>
      <c r="AF22" s="13">
        <v>0</v>
      </c>
      <c r="AG22" s="4">
        <v>0</v>
      </c>
      <c r="AH22" s="96"/>
      <c r="AI22" s="120">
        <v>1238</v>
      </c>
      <c r="AJ22" s="111">
        <v>1873</v>
      </c>
      <c r="AK22" s="102">
        <f t="shared" si="1"/>
        <v>0</v>
      </c>
    </row>
    <row r="23" spans="1:37" ht="15" thickBot="1" x14ac:dyDescent="0.35">
      <c r="A23" s="106"/>
      <c r="B23" s="14" t="s">
        <v>3</v>
      </c>
      <c r="C23" s="23">
        <v>22</v>
      </c>
      <c r="D23" s="30">
        <v>6</v>
      </c>
      <c r="E23" s="2">
        <v>0</v>
      </c>
      <c r="F23" s="54">
        <v>0</v>
      </c>
      <c r="G23" s="6">
        <v>0</v>
      </c>
      <c r="H23" s="2">
        <v>0</v>
      </c>
      <c r="I23" s="5"/>
      <c r="J23" s="30">
        <v>1.1100000000000001</v>
      </c>
      <c r="K23" s="2">
        <v>0</v>
      </c>
      <c r="L23" s="2">
        <v>0</v>
      </c>
      <c r="M23" s="3">
        <v>0</v>
      </c>
      <c r="N23" s="2">
        <v>0</v>
      </c>
      <c r="O23" s="91"/>
      <c r="P23" s="32">
        <v>0</v>
      </c>
      <c r="Q23" s="3">
        <v>0</v>
      </c>
      <c r="R23" s="3">
        <v>0</v>
      </c>
      <c r="S23" s="3">
        <v>0</v>
      </c>
      <c r="T23" s="4">
        <v>0</v>
      </c>
      <c r="U23" s="19">
        <v>0</v>
      </c>
      <c r="V23" s="2">
        <v>0</v>
      </c>
      <c r="W23" s="2">
        <v>0</v>
      </c>
      <c r="X23" s="2">
        <v>0</v>
      </c>
      <c r="Y23" s="5">
        <v>0</v>
      </c>
      <c r="Z23" s="64"/>
      <c r="AA23" s="29">
        <v>0</v>
      </c>
      <c r="AB23" s="10">
        <v>0</v>
      </c>
      <c r="AC23" s="2">
        <v>1</v>
      </c>
      <c r="AD23" s="2">
        <v>2</v>
      </c>
      <c r="AE23" s="2">
        <v>0</v>
      </c>
      <c r="AF23" s="14">
        <v>0</v>
      </c>
      <c r="AG23" s="5">
        <v>1</v>
      </c>
      <c r="AH23" s="95"/>
      <c r="AI23" s="121"/>
      <c r="AJ23" s="112"/>
      <c r="AK23" s="102">
        <f t="shared" si="1"/>
        <v>0</v>
      </c>
    </row>
    <row r="24" spans="1:37" ht="15" thickBot="1" x14ac:dyDescent="0.35">
      <c r="A24" s="106"/>
      <c r="B24" s="14" t="s">
        <v>4</v>
      </c>
      <c r="C24" s="23">
        <v>22</v>
      </c>
      <c r="D24" s="30">
        <v>14</v>
      </c>
      <c r="E24" s="2">
        <v>0</v>
      </c>
      <c r="F24" s="54">
        <v>0</v>
      </c>
      <c r="G24" s="6">
        <v>0</v>
      </c>
      <c r="H24" s="2">
        <v>0</v>
      </c>
      <c r="I24" s="5"/>
      <c r="J24" s="30">
        <v>2.27</v>
      </c>
      <c r="K24" s="2">
        <v>0</v>
      </c>
      <c r="L24" s="2">
        <v>0</v>
      </c>
      <c r="M24" s="3">
        <v>0</v>
      </c>
      <c r="N24" s="2">
        <v>0</v>
      </c>
      <c r="O24" s="91"/>
      <c r="P24" s="32">
        <v>0</v>
      </c>
      <c r="Q24" s="3">
        <v>0</v>
      </c>
      <c r="R24" s="3">
        <v>0</v>
      </c>
      <c r="S24" s="3">
        <v>0</v>
      </c>
      <c r="T24" s="4">
        <v>0</v>
      </c>
      <c r="U24" s="19">
        <v>0</v>
      </c>
      <c r="V24" s="2">
        <v>0</v>
      </c>
      <c r="W24" s="2">
        <v>0</v>
      </c>
      <c r="X24" s="2">
        <v>0</v>
      </c>
      <c r="Y24" s="5">
        <v>0</v>
      </c>
      <c r="Z24" s="64"/>
      <c r="AA24" s="29">
        <v>0</v>
      </c>
      <c r="AB24" s="10">
        <v>0</v>
      </c>
      <c r="AC24" s="2">
        <v>4</v>
      </c>
      <c r="AD24" s="2">
        <v>6</v>
      </c>
      <c r="AE24" s="2">
        <v>1</v>
      </c>
      <c r="AF24" s="14">
        <v>0</v>
      </c>
      <c r="AG24" s="5">
        <v>0</v>
      </c>
      <c r="AH24" s="95"/>
      <c r="AI24" s="121"/>
      <c r="AJ24" s="112"/>
      <c r="AK24" s="102">
        <f t="shared" si="1"/>
        <v>0</v>
      </c>
    </row>
    <row r="25" spans="1:37" ht="15" thickBot="1" x14ac:dyDescent="0.35">
      <c r="A25" s="107"/>
      <c r="B25" s="16" t="s">
        <v>5</v>
      </c>
      <c r="C25" s="26">
        <v>22</v>
      </c>
      <c r="D25" s="33">
        <v>18</v>
      </c>
      <c r="E25" s="6">
        <v>1</v>
      </c>
      <c r="F25" s="57">
        <v>0</v>
      </c>
      <c r="G25" s="6">
        <v>0</v>
      </c>
      <c r="H25" s="2">
        <v>0</v>
      </c>
      <c r="I25" s="7"/>
      <c r="J25" s="33">
        <v>2.3199999999999998</v>
      </c>
      <c r="K25" s="6">
        <v>0</v>
      </c>
      <c r="L25" s="6">
        <v>0</v>
      </c>
      <c r="M25" s="3">
        <v>0</v>
      </c>
      <c r="N25" s="2">
        <v>0</v>
      </c>
      <c r="O25" s="93"/>
      <c r="P25" s="32">
        <v>0</v>
      </c>
      <c r="Q25" s="3">
        <v>0</v>
      </c>
      <c r="R25" s="3">
        <v>0</v>
      </c>
      <c r="S25" s="3">
        <v>0</v>
      </c>
      <c r="T25" s="4">
        <v>0</v>
      </c>
      <c r="U25" s="19">
        <v>0</v>
      </c>
      <c r="V25" s="2">
        <v>0</v>
      </c>
      <c r="W25" s="2">
        <v>0</v>
      </c>
      <c r="X25" s="2">
        <v>0</v>
      </c>
      <c r="Y25" s="5">
        <v>0</v>
      </c>
      <c r="Z25" s="64"/>
      <c r="AA25" s="29">
        <v>0</v>
      </c>
      <c r="AB25" s="10">
        <v>0</v>
      </c>
      <c r="AC25" s="6">
        <v>7</v>
      </c>
      <c r="AD25" s="6">
        <v>7</v>
      </c>
      <c r="AE25" s="6">
        <v>1</v>
      </c>
      <c r="AF25" s="16">
        <v>5</v>
      </c>
      <c r="AG25" s="7">
        <v>0</v>
      </c>
      <c r="AH25" s="97"/>
      <c r="AI25" s="122"/>
      <c r="AJ25" s="113"/>
      <c r="AK25" s="102">
        <f t="shared" si="1"/>
        <v>1555.5</v>
      </c>
    </row>
    <row r="26" spans="1:37" ht="15" thickBot="1" x14ac:dyDescent="0.35">
      <c r="A26" s="105" t="s">
        <v>37</v>
      </c>
      <c r="B26" s="13" t="s">
        <v>2</v>
      </c>
      <c r="C26" s="25">
        <v>24</v>
      </c>
      <c r="D26" s="32">
        <v>11</v>
      </c>
      <c r="E26" s="3">
        <v>2</v>
      </c>
      <c r="F26" s="56">
        <v>0</v>
      </c>
      <c r="G26" s="6">
        <v>0</v>
      </c>
      <c r="H26" s="2">
        <v>0</v>
      </c>
      <c r="I26" s="4"/>
      <c r="J26" s="32">
        <v>0.8</v>
      </c>
      <c r="K26" s="3">
        <v>0.53</v>
      </c>
      <c r="L26" s="3">
        <v>0</v>
      </c>
      <c r="M26" s="3">
        <v>0</v>
      </c>
      <c r="N26" s="2">
        <v>0</v>
      </c>
      <c r="O26" s="92"/>
      <c r="P26" s="32">
        <v>0</v>
      </c>
      <c r="Q26" s="3">
        <v>0</v>
      </c>
      <c r="R26" s="3">
        <v>0</v>
      </c>
      <c r="S26" s="3">
        <v>0</v>
      </c>
      <c r="T26" s="4">
        <v>0</v>
      </c>
      <c r="U26" s="19">
        <v>0</v>
      </c>
      <c r="V26" s="2">
        <v>0</v>
      </c>
      <c r="W26" s="2">
        <v>0</v>
      </c>
      <c r="X26" s="2">
        <v>0</v>
      </c>
      <c r="Y26" s="5">
        <v>0</v>
      </c>
      <c r="Z26" s="64"/>
      <c r="AA26" s="29">
        <v>0</v>
      </c>
      <c r="AB26" s="10">
        <v>0</v>
      </c>
      <c r="AC26" s="3">
        <v>0</v>
      </c>
      <c r="AD26" s="3">
        <v>2</v>
      </c>
      <c r="AE26" s="3">
        <v>8</v>
      </c>
      <c r="AF26" s="13">
        <v>3</v>
      </c>
      <c r="AG26" s="4">
        <v>1</v>
      </c>
      <c r="AH26" s="96"/>
      <c r="AI26" s="120">
        <v>0</v>
      </c>
      <c r="AJ26" s="111">
        <v>530</v>
      </c>
      <c r="AK26" s="102">
        <f t="shared" si="1"/>
        <v>0</v>
      </c>
    </row>
    <row r="27" spans="1:37" ht="15" thickBot="1" x14ac:dyDescent="0.35">
      <c r="A27" s="106"/>
      <c r="B27" s="14" t="s">
        <v>3</v>
      </c>
      <c r="C27" s="23">
        <v>22</v>
      </c>
      <c r="D27" s="30">
        <v>16</v>
      </c>
      <c r="E27" s="2">
        <v>3</v>
      </c>
      <c r="F27" s="54">
        <v>2</v>
      </c>
      <c r="G27" s="6">
        <v>0</v>
      </c>
      <c r="H27" s="2">
        <v>0</v>
      </c>
      <c r="I27" s="5"/>
      <c r="J27" s="30">
        <v>2.27</v>
      </c>
      <c r="K27" s="2">
        <v>0.71</v>
      </c>
      <c r="L27" s="2">
        <v>0.56999999999999995</v>
      </c>
      <c r="M27" s="3">
        <v>0</v>
      </c>
      <c r="N27" s="2">
        <v>0</v>
      </c>
      <c r="O27" s="91"/>
      <c r="P27" s="32">
        <v>2.5</v>
      </c>
      <c r="Q27" s="3">
        <v>2.4</v>
      </c>
      <c r="R27" s="3">
        <v>0</v>
      </c>
      <c r="S27" s="3">
        <v>0</v>
      </c>
      <c r="T27" s="4">
        <v>0</v>
      </c>
      <c r="U27" s="19">
        <v>0</v>
      </c>
      <c r="V27" s="2">
        <v>0</v>
      </c>
      <c r="W27" s="2">
        <v>0</v>
      </c>
      <c r="X27" s="2">
        <v>0</v>
      </c>
      <c r="Y27" s="5">
        <v>0</v>
      </c>
      <c r="Z27" s="64"/>
      <c r="AA27" s="29">
        <v>0</v>
      </c>
      <c r="AB27" s="10">
        <v>0</v>
      </c>
      <c r="AC27" s="2">
        <v>2</v>
      </c>
      <c r="AD27" s="2">
        <v>4</v>
      </c>
      <c r="AE27" s="2">
        <v>4</v>
      </c>
      <c r="AF27" s="14">
        <v>1</v>
      </c>
      <c r="AG27" s="5">
        <v>1</v>
      </c>
      <c r="AH27" s="95"/>
      <c r="AI27" s="121"/>
      <c r="AJ27" s="112"/>
      <c r="AK27" s="102">
        <f t="shared" si="1"/>
        <v>0</v>
      </c>
    </row>
    <row r="28" spans="1:37" ht="15" thickBot="1" x14ac:dyDescent="0.35">
      <c r="A28" s="106"/>
      <c r="B28" s="14" t="s">
        <v>4</v>
      </c>
      <c r="C28" s="23">
        <v>24</v>
      </c>
      <c r="D28" s="30">
        <v>9</v>
      </c>
      <c r="E28" s="2">
        <v>1</v>
      </c>
      <c r="F28" s="54">
        <v>0</v>
      </c>
      <c r="G28" s="6">
        <v>0</v>
      </c>
      <c r="H28" s="2">
        <v>0</v>
      </c>
      <c r="I28" s="5"/>
      <c r="J28" s="30">
        <v>0.65</v>
      </c>
      <c r="K28" s="2">
        <v>0.22</v>
      </c>
      <c r="L28" s="2">
        <v>0</v>
      </c>
      <c r="M28" s="3">
        <v>0</v>
      </c>
      <c r="N28" s="2">
        <v>0</v>
      </c>
      <c r="O28" s="91"/>
      <c r="P28" s="32">
        <v>0</v>
      </c>
      <c r="Q28" s="3">
        <v>0</v>
      </c>
      <c r="R28" s="3">
        <v>0</v>
      </c>
      <c r="S28" s="3">
        <v>0</v>
      </c>
      <c r="T28" s="4">
        <v>0</v>
      </c>
      <c r="U28" s="19">
        <v>0</v>
      </c>
      <c r="V28" s="2">
        <v>0</v>
      </c>
      <c r="W28" s="2">
        <v>0</v>
      </c>
      <c r="X28" s="2">
        <v>0</v>
      </c>
      <c r="Y28" s="5">
        <v>0</v>
      </c>
      <c r="Z28" s="64"/>
      <c r="AA28" s="29">
        <v>0</v>
      </c>
      <c r="AB28" s="10">
        <v>0</v>
      </c>
      <c r="AC28" s="2">
        <v>0</v>
      </c>
      <c r="AD28" s="2">
        <v>5</v>
      </c>
      <c r="AE28" s="2">
        <v>2</v>
      </c>
      <c r="AF28" s="14">
        <v>0</v>
      </c>
      <c r="AG28" s="5">
        <v>0</v>
      </c>
      <c r="AH28" s="95"/>
      <c r="AI28" s="121"/>
      <c r="AJ28" s="112"/>
      <c r="AK28" s="102">
        <f t="shared" si="1"/>
        <v>0</v>
      </c>
    </row>
    <row r="29" spans="1:37" ht="15" thickBot="1" x14ac:dyDescent="0.35">
      <c r="A29" s="107"/>
      <c r="B29" s="16" t="s">
        <v>5</v>
      </c>
      <c r="C29" s="26">
        <v>21</v>
      </c>
      <c r="D29" s="33">
        <v>8</v>
      </c>
      <c r="E29" s="6">
        <v>3</v>
      </c>
      <c r="F29" s="57">
        <v>0</v>
      </c>
      <c r="G29" s="6">
        <v>0</v>
      </c>
      <c r="H29" s="2">
        <v>0</v>
      </c>
      <c r="I29" s="7"/>
      <c r="J29" s="33">
        <v>0.72</v>
      </c>
      <c r="K29" s="6">
        <v>1.1399999999999999</v>
      </c>
      <c r="L29" s="6">
        <v>0</v>
      </c>
      <c r="M29" s="3">
        <v>0</v>
      </c>
      <c r="N29" s="2">
        <v>0</v>
      </c>
      <c r="O29" s="93"/>
      <c r="P29" s="32">
        <v>0</v>
      </c>
      <c r="Q29" s="3">
        <v>0</v>
      </c>
      <c r="R29" s="3">
        <v>0</v>
      </c>
      <c r="S29" s="3">
        <v>0</v>
      </c>
      <c r="T29" s="4">
        <v>0</v>
      </c>
      <c r="U29" s="19">
        <v>0</v>
      </c>
      <c r="V29" s="2">
        <v>0</v>
      </c>
      <c r="W29" s="2">
        <v>0</v>
      </c>
      <c r="X29" s="2">
        <v>0</v>
      </c>
      <c r="Y29" s="5">
        <v>0</v>
      </c>
      <c r="Z29" s="64"/>
      <c r="AA29" s="29">
        <v>0</v>
      </c>
      <c r="AB29" s="10">
        <v>0</v>
      </c>
      <c r="AC29" s="6">
        <v>0</v>
      </c>
      <c r="AD29" s="6">
        <v>1</v>
      </c>
      <c r="AE29" s="6">
        <v>1</v>
      </c>
      <c r="AF29" s="16">
        <v>1</v>
      </c>
      <c r="AG29" s="7">
        <v>0</v>
      </c>
      <c r="AH29" s="97"/>
      <c r="AI29" s="122"/>
      <c r="AJ29" s="113"/>
      <c r="AK29" s="102">
        <f t="shared" si="1"/>
        <v>265</v>
      </c>
    </row>
    <row r="30" spans="1:37" ht="15" thickBot="1" x14ac:dyDescent="0.35">
      <c r="AK30" s="102">
        <f t="shared" si="1"/>
        <v>0</v>
      </c>
    </row>
  </sheetData>
  <mergeCells count="25">
    <mergeCell ref="D3:I3"/>
    <mergeCell ref="J3:O3"/>
    <mergeCell ref="AA3:AG3"/>
    <mergeCell ref="P4:T4"/>
    <mergeCell ref="AI6:AI9"/>
    <mergeCell ref="AJ14:AJ17"/>
    <mergeCell ref="AJ22:AJ25"/>
    <mergeCell ref="AJ26:AJ29"/>
    <mergeCell ref="AJ18:AJ21"/>
    <mergeCell ref="P3:Y3"/>
    <mergeCell ref="AI3:AJ3"/>
    <mergeCell ref="AI26:AI29"/>
    <mergeCell ref="AI10:AI13"/>
    <mergeCell ref="AI14:AI17"/>
    <mergeCell ref="AI18:AI21"/>
    <mergeCell ref="AI22:AI25"/>
    <mergeCell ref="AJ6:AJ9"/>
    <mergeCell ref="AJ10:AJ13"/>
    <mergeCell ref="A14:A17"/>
    <mergeCell ref="A18:A21"/>
    <mergeCell ref="A22:A25"/>
    <mergeCell ref="A26:A29"/>
    <mergeCell ref="U4:Y4"/>
    <mergeCell ref="A6:A9"/>
    <mergeCell ref="A10:A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9"/>
  <sheetViews>
    <sheetView topLeftCell="G1" zoomScale="90" zoomScaleNormal="90" workbookViewId="0">
      <selection activeCell="N4" sqref="N4"/>
    </sheetView>
  </sheetViews>
  <sheetFormatPr defaultRowHeight="14.4" x14ac:dyDescent="0.3"/>
  <cols>
    <col min="1" max="1" width="12.6640625" customWidth="1"/>
    <col min="4" max="6" width="5.88671875" customWidth="1"/>
    <col min="7" max="7" width="6.44140625" customWidth="1"/>
    <col min="8" max="8" width="6.33203125" customWidth="1"/>
    <col min="9" max="9" width="5.5546875" customWidth="1"/>
    <col min="10" max="10" width="7.109375" customWidth="1"/>
    <col min="11" max="11" width="6.33203125" customWidth="1"/>
    <col min="12" max="12" width="7" customWidth="1"/>
    <col min="13" max="14" width="6.109375" customWidth="1"/>
    <col min="15" max="16" width="6.5546875" customWidth="1"/>
    <col min="17" max="17" width="5.6640625" customWidth="1"/>
    <col min="18" max="18" width="5.5546875" customWidth="1"/>
    <col min="19" max="19" width="6.44140625" customWidth="1"/>
    <col min="20" max="20" width="6.33203125" customWidth="1"/>
    <col min="21" max="21" width="6.5546875" customWidth="1"/>
    <col min="22" max="22" width="6" customWidth="1"/>
    <col min="23" max="24" width="11" customWidth="1"/>
    <col min="25" max="25" width="6.88671875" customWidth="1"/>
    <col min="26" max="26" width="6.6640625" customWidth="1"/>
    <col min="28" max="28" width="5" customWidth="1"/>
    <col min="29" max="29" width="5.109375" customWidth="1"/>
    <col min="30" max="30" width="5.33203125" customWidth="1"/>
    <col min="31" max="31" width="5.109375" customWidth="1"/>
    <col min="32" max="32" width="5.44140625" customWidth="1"/>
    <col min="33" max="33" width="5.33203125" customWidth="1"/>
    <col min="34" max="34" width="5.6640625" customWidth="1"/>
    <col min="35" max="35" width="5.109375" customWidth="1"/>
    <col min="36" max="36" width="4.5546875" customWidth="1"/>
    <col min="37" max="37" width="5.44140625" customWidth="1"/>
  </cols>
  <sheetData>
    <row r="2" spans="1:37" ht="16.2" thickBot="1" x14ac:dyDescent="0.35">
      <c r="B2" s="1" t="s">
        <v>0</v>
      </c>
    </row>
    <row r="3" spans="1:37" ht="29.4" thickBot="1" x14ac:dyDescent="0.35">
      <c r="C3" s="20" t="s">
        <v>11</v>
      </c>
      <c r="D3" s="123" t="s">
        <v>12</v>
      </c>
      <c r="E3" s="124"/>
      <c r="F3" s="124"/>
      <c r="G3" s="124"/>
      <c r="H3" s="124"/>
      <c r="I3" s="125"/>
      <c r="J3" s="123" t="s">
        <v>13</v>
      </c>
      <c r="K3" s="124"/>
      <c r="L3" s="124"/>
      <c r="M3" s="124"/>
      <c r="N3" s="124"/>
      <c r="O3" s="125"/>
      <c r="P3" s="139" t="s">
        <v>14</v>
      </c>
      <c r="Q3" s="140"/>
      <c r="R3" s="140"/>
      <c r="S3" s="140"/>
      <c r="T3" s="140"/>
      <c r="U3" s="140"/>
      <c r="V3" s="141"/>
      <c r="W3" s="139" t="s">
        <v>15</v>
      </c>
      <c r="X3" s="141"/>
      <c r="Y3" s="142" t="s">
        <v>19</v>
      </c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3"/>
    </row>
    <row r="4" spans="1:37" ht="15" thickBot="1" x14ac:dyDescent="0.35">
      <c r="A4" t="s">
        <v>16</v>
      </c>
      <c r="C4" s="21" t="s">
        <v>17</v>
      </c>
      <c r="D4" s="27" t="s">
        <v>18</v>
      </c>
      <c r="E4" s="12">
        <v>45110</v>
      </c>
      <c r="F4" s="51">
        <v>45480</v>
      </c>
      <c r="G4" s="12">
        <v>45486</v>
      </c>
      <c r="H4" s="12">
        <v>45492</v>
      </c>
      <c r="I4" s="28"/>
      <c r="J4" s="27" t="s">
        <v>18</v>
      </c>
      <c r="K4" s="12">
        <v>45110</v>
      </c>
      <c r="L4" s="12">
        <v>45480</v>
      </c>
      <c r="M4" s="12">
        <v>45486</v>
      </c>
      <c r="N4" s="12">
        <v>45492</v>
      </c>
      <c r="O4" s="34"/>
      <c r="P4" s="35" t="s">
        <v>18</v>
      </c>
      <c r="Q4" s="58">
        <v>45110</v>
      </c>
      <c r="R4" s="58">
        <v>45480</v>
      </c>
      <c r="S4" s="58">
        <v>45486</v>
      </c>
      <c r="T4" s="58">
        <v>45492</v>
      </c>
      <c r="U4" s="59">
        <v>45500</v>
      </c>
      <c r="V4" s="60">
        <v>45508</v>
      </c>
      <c r="W4" s="44" t="s">
        <v>21</v>
      </c>
      <c r="X4" s="69">
        <v>45508</v>
      </c>
      <c r="Y4" s="135">
        <v>45114</v>
      </c>
      <c r="Z4" s="136"/>
      <c r="AA4" s="136"/>
      <c r="AB4" s="136"/>
      <c r="AC4" s="137"/>
      <c r="AD4" s="122" t="s">
        <v>20</v>
      </c>
      <c r="AE4" s="113"/>
      <c r="AF4" s="113"/>
      <c r="AG4" s="113"/>
      <c r="AH4" s="138"/>
    </row>
    <row r="5" spans="1:37" ht="15" thickBot="1" x14ac:dyDescent="0.35">
      <c r="C5" s="40"/>
      <c r="D5" s="41"/>
      <c r="E5" s="42"/>
      <c r="F5" s="42"/>
      <c r="G5" s="42"/>
      <c r="H5" s="42"/>
      <c r="I5" s="43"/>
      <c r="J5" s="41"/>
      <c r="K5" s="42"/>
      <c r="L5" s="42"/>
      <c r="M5" s="42"/>
      <c r="N5" s="42"/>
      <c r="O5" s="43"/>
      <c r="P5" s="44"/>
      <c r="Q5" s="45"/>
      <c r="R5" s="45"/>
      <c r="S5" s="45"/>
      <c r="T5" s="45"/>
      <c r="U5" s="48"/>
      <c r="V5" s="63"/>
      <c r="W5" s="44"/>
      <c r="X5" s="46"/>
      <c r="Y5" s="47"/>
      <c r="Z5" s="45"/>
      <c r="AA5" s="48"/>
      <c r="AB5" s="10"/>
      <c r="AC5" s="10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s="105" t="s">
        <v>1</v>
      </c>
      <c r="B6" s="13" t="s">
        <v>2</v>
      </c>
      <c r="C6" s="22">
        <v>23</v>
      </c>
      <c r="D6" s="29">
        <v>5</v>
      </c>
      <c r="E6" s="10">
        <v>3</v>
      </c>
      <c r="F6" s="10">
        <v>1</v>
      </c>
      <c r="G6" s="10">
        <v>0</v>
      </c>
      <c r="H6" s="10">
        <v>0</v>
      </c>
      <c r="I6" s="11"/>
      <c r="J6" s="29">
        <v>0.26</v>
      </c>
      <c r="K6" s="10">
        <v>1</v>
      </c>
      <c r="L6" s="10">
        <v>0.39</v>
      </c>
      <c r="M6" s="10">
        <v>0</v>
      </c>
      <c r="N6" s="10"/>
      <c r="O6" s="11"/>
      <c r="P6" s="29"/>
      <c r="Q6" s="10"/>
      <c r="R6" s="10"/>
      <c r="S6" s="10">
        <v>1</v>
      </c>
      <c r="T6" s="10">
        <v>3</v>
      </c>
      <c r="U6" s="38">
        <v>3</v>
      </c>
      <c r="V6" s="5">
        <v>0</v>
      </c>
      <c r="W6" s="29">
        <v>1300</v>
      </c>
      <c r="X6" s="11">
        <v>1223</v>
      </c>
      <c r="Y6" s="64">
        <v>3</v>
      </c>
      <c r="Z6" s="38">
        <v>0</v>
      </c>
      <c r="AA6" s="38">
        <v>0</v>
      </c>
      <c r="AB6" s="2">
        <v>0</v>
      </c>
      <c r="AC6" s="2">
        <v>0</v>
      </c>
      <c r="AD6" s="2"/>
      <c r="AE6" s="2"/>
      <c r="AF6" s="2"/>
      <c r="AG6" s="2"/>
      <c r="AH6" s="2"/>
      <c r="AI6" s="2"/>
      <c r="AJ6" s="2"/>
      <c r="AK6" s="2"/>
    </row>
    <row r="7" spans="1:37" x14ac:dyDescent="0.3">
      <c r="A7" s="106"/>
      <c r="B7" s="14" t="s">
        <v>3</v>
      </c>
      <c r="C7" s="23">
        <v>24</v>
      </c>
      <c r="D7" s="30">
        <v>10</v>
      </c>
      <c r="E7" s="2">
        <v>0</v>
      </c>
      <c r="F7" s="2">
        <v>0</v>
      </c>
      <c r="G7" s="10">
        <v>0</v>
      </c>
      <c r="H7" s="10">
        <v>0</v>
      </c>
      <c r="I7" s="5"/>
      <c r="J7" s="30">
        <v>1.5</v>
      </c>
      <c r="K7" s="2">
        <v>0</v>
      </c>
      <c r="L7" s="2">
        <v>0</v>
      </c>
      <c r="M7" s="10">
        <v>0</v>
      </c>
      <c r="N7" s="2"/>
      <c r="O7" s="5"/>
      <c r="P7" s="30"/>
      <c r="Q7" s="2"/>
      <c r="R7" s="2"/>
      <c r="S7" s="2">
        <v>8</v>
      </c>
      <c r="T7" s="2">
        <v>5</v>
      </c>
      <c r="U7" s="14">
        <v>1</v>
      </c>
      <c r="V7" s="5">
        <v>0</v>
      </c>
      <c r="W7" s="30"/>
      <c r="X7" s="5"/>
      <c r="Y7" s="65">
        <v>0</v>
      </c>
      <c r="Z7" s="38">
        <v>0</v>
      </c>
      <c r="AA7" s="38">
        <v>0</v>
      </c>
      <c r="AB7" s="2">
        <v>0</v>
      </c>
      <c r="AC7" s="2">
        <v>0</v>
      </c>
      <c r="AD7" s="2"/>
      <c r="AE7" s="2"/>
      <c r="AF7" s="2"/>
      <c r="AG7" s="2"/>
      <c r="AH7" s="2"/>
      <c r="AI7" s="2"/>
      <c r="AJ7" s="2"/>
      <c r="AK7" s="2"/>
    </row>
    <row r="8" spans="1:37" x14ac:dyDescent="0.3">
      <c r="A8" s="106"/>
      <c r="B8" s="14" t="s">
        <v>4</v>
      </c>
      <c r="C8" s="23">
        <v>25</v>
      </c>
      <c r="D8" s="30">
        <v>8</v>
      </c>
      <c r="E8" s="2">
        <v>0</v>
      </c>
      <c r="F8" s="2">
        <v>1</v>
      </c>
      <c r="G8" s="10">
        <v>0</v>
      </c>
      <c r="H8" s="10">
        <v>0</v>
      </c>
      <c r="I8" s="5"/>
      <c r="J8" s="30">
        <v>0.56000000000000005</v>
      </c>
      <c r="K8" s="2">
        <v>0</v>
      </c>
      <c r="L8" s="2">
        <v>0.37</v>
      </c>
      <c r="M8" s="10">
        <v>0</v>
      </c>
      <c r="N8" s="2"/>
      <c r="O8" s="5"/>
      <c r="P8" s="30"/>
      <c r="Q8" s="2"/>
      <c r="R8" s="2"/>
      <c r="S8" s="2">
        <v>2</v>
      </c>
      <c r="T8" s="2">
        <v>3</v>
      </c>
      <c r="U8" s="14">
        <v>1</v>
      </c>
      <c r="V8" s="5">
        <v>0</v>
      </c>
      <c r="W8" s="30"/>
      <c r="X8" s="5"/>
      <c r="Y8" s="65">
        <v>2.9</v>
      </c>
      <c r="Z8" s="38">
        <v>0</v>
      </c>
      <c r="AA8" s="38">
        <v>0</v>
      </c>
      <c r="AB8" s="2">
        <v>0</v>
      </c>
      <c r="AC8" s="2">
        <v>0</v>
      </c>
      <c r="AD8" s="2"/>
      <c r="AE8" s="2"/>
      <c r="AF8" s="2"/>
      <c r="AG8" s="2"/>
      <c r="AH8" s="2"/>
      <c r="AI8" s="2"/>
      <c r="AJ8" s="2"/>
      <c r="AK8" s="2"/>
    </row>
    <row r="9" spans="1:37" ht="15" thickBot="1" x14ac:dyDescent="0.35">
      <c r="A9" s="119"/>
      <c r="B9" s="15" t="s">
        <v>5</v>
      </c>
      <c r="C9" s="24">
        <v>22</v>
      </c>
      <c r="D9" s="31">
        <v>2</v>
      </c>
      <c r="E9" s="8">
        <v>4</v>
      </c>
      <c r="F9" s="8">
        <v>0</v>
      </c>
      <c r="G9" s="10">
        <v>0</v>
      </c>
      <c r="H9" s="10">
        <v>0</v>
      </c>
      <c r="I9" s="9"/>
      <c r="J9" s="31">
        <v>0.12</v>
      </c>
      <c r="K9" s="8">
        <v>0.68</v>
      </c>
      <c r="L9" s="8">
        <v>0</v>
      </c>
      <c r="M9" s="10">
        <v>0</v>
      </c>
      <c r="N9" s="8"/>
      <c r="O9" s="9"/>
      <c r="P9" s="33"/>
      <c r="Q9" s="6"/>
      <c r="R9" s="6"/>
      <c r="S9" s="6">
        <v>0</v>
      </c>
      <c r="T9" s="6">
        <v>0</v>
      </c>
      <c r="U9" s="16">
        <v>3</v>
      </c>
      <c r="V9" s="7">
        <v>1</v>
      </c>
      <c r="W9" s="31"/>
      <c r="X9" s="9"/>
      <c r="Y9" s="66">
        <v>0</v>
      </c>
      <c r="Z9" s="38">
        <v>0</v>
      </c>
      <c r="AA9" s="38">
        <v>0</v>
      </c>
      <c r="AB9" s="2">
        <v>0</v>
      </c>
      <c r="AC9" s="2">
        <v>0</v>
      </c>
      <c r="AD9" s="2"/>
      <c r="AE9" s="2"/>
      <c r="AF9" s="2"/>
      <c r="AG9" s="2"/>
      <c r="AH9" s="2"/>
      <c r="AI9" s="2"/>
      <c r="AJ9" s="2"/>
      <c r="AK9" s="2"/>
    </row>
    <row r="10" spans="1:37" ht="15" thickBot="1" x14ac:dyDescent="0.35">
      <c r="A10" s="105" t="s">
        <v>6</v>
      </c>
      <c r="B10" s="13" t="s">
        <v>2</v>
      </c>
      <c r="C10" s="25">
        <v>22</v>
      </c>
      <c r="D10" s="32">
        <v>5</v>
      </c>
      <c r="E10" s="3">
        <v>3</v>
      </c>
      <c r="F10" s="3">
        <v>0</v>
      </c>
      <c r="G10" s="3">
        <v>0</v>
      </c>
      <c r="H10" s="3">
        <v>0</v>
      </c>
      <c r="I10" s="4"/>
      <c r="J10" s="32">
        <v>0.05</v>
      </c>
      <c r="K10" s="3">
        <v>0.52</v>
      </c>
      <c r="L10" s="3">
        <v>0</v>
      </c>
      <c r="M10" s="3">
        <v>0</v>
      </c>
      <c r="N10" s="3"/>
      <c r="O10" s="4"/>
      <c r="P10" s="32"/>
      <c r="Q10" s="3"/>
      <c r="R10" s="3"/>
      <c r="S10" s="3">
        <v>0</v>
      </c>
      <c r="T10" s="3">
        <v>3</v>
      </c>
      <c r="U10" s="13">
        <v>1</v>
      </c>
      <c r="V10" s="4">
        <v>2</v>
      </c>
      <c r="W10" s="32">
        <v>2252</v>
      </c>
      <c r="X10" s="4">
        <v>3178</v>
      </c>
      <c r="Y10" s="67">
        <v>0</v>
      </c>
      <c r="Z10" s="67">
        <v>0</v>
      </c>
      <c r="AA10" s="67">
        <v>0</v>
      </c>
      <c r="AB10" s="67">
        <v>0</v>
      </c>
      <c r="AC10" s="67">
        <v>0</v>
      </c>
      <c r="AD10" s="2"/>
      <c r="AE10" s="2"/>
      <c r="AF10" s="2"/>
      <c r="AG10" s="2"/>
      <c r="AH10" s="2"/>
      <c r="AI10" s="2"/>
      <c r="AJ10" s="2"/>
      <c r="AK10" s="2"/>
    </row>
    <row r="11" spans="1:37" ht="15" thickBot="1" x14ac:dyDescent="0.35">
      <c r="A11" s="106"/>
      <c r="B11" s="14" t="s">
        <v>3</v>
      </c>
      <c r="C11" s="23">
        <v>23</v>
      </c>
      <c r="D11" s="30">
        <v>11</v>
      </c>
      <c r="E11" s="2">
        <v>10</v>
      </c>
      <c r="F11" s="2">
        <v>9</v>
      </c>
      <c r="G11" s="2">
        <v>7</v>
      </c>
      <c r="H11" s="3">
        <v>0</v>
      </c>
      <c r="I11" s="5"/>
      <c r="J11" s="30">
        <v>0.12</v>
      </c>
      <c r="K11" s="2">
        <v>0.49</v>
      </c>
      <c r="L11" s="2">
        <v>0.95</v>
      </c>
      <c r="M11" s="2">
        <v>1.94</v>
      </c>
      <c r="N11" s="2"/>
      <c r="O11" s="5"/>
      <c r="P11" s="30"/>
      <c r="Q11" s="2"/>
      <c r="R11" s="2"/>
      <c r="S11" s="2">
        <v>0</v>
      </c>
      <c r="T11" s="2">
        <v>0</v>
      </c>
      <c r="U11" s="14">
        <v>1</v>
      </c>
      <c r="V11" s="5">
        <v>7</v>
      </c>
      <c r="W11" s="30"/>
      <c r="X11" s="5"/>
      <c r="Y11" s="67">
        <v>2.8</v>
      </c>
      <c r="Z11" s="67">
        <v>2.2999999999999998</v>
      </c>
      <c r="AA11" s="67">
        <v>2</v>
      </c>
      <c r="AB11" s="67">
        <v>1.8</v>
      </c>
      <c r="AC11" s="67">
        <v>2</v>
      </c>
      <c r="AD11" s="2">
        <v>3.2</v>
      </c>
      <c r="AE11" s="2">
        <v>2.9</v>
      </c>
      <c r="AF11" s="2">
        <v>2.6</v>
      </c>
      <c r="AG11" s="2">
        <v>2.6</v>
      </c>
      <c r="AH11" s="2">
        <v>2.5</v>
      </c>
      <c r="AI11" s="2"/>
      <c r="AJ11" s="2"/>
      <c r="AK11" s="2"/>
    </row>
    <row r="12" spans="1:37" ht="15" thickBot="1" x14ac:dyDescent="0.35">
      <c r="A12" s="106"/>
      <c r="B12" s="14" t="s">
        <v>4</v>
      </c>
      <c r="C12" s="23">
        <v>21</v>
      </c>
      <c r="D12" s="30">
        <v>11</v>
      </c>
      <c r="E12" s="2">
        <v>7</v>
      </c>
      <c r="F12" s="2">
        <v>5</v>
      </c>
      <c r="G12" s="2">
        <v>1</v>
      </c>
      <c r="H12" s="3">
        <v>0</v>
      </c>
      <c r="I12" s="5"/>
      <c r="J12" s="30">
        <v>0.24</v>
      </c>
      <c r="K12" s="2">
        <v>1.31</v>
      </c>
      <c r="L12" s="2">
        <v>0.93</v>
      </c>
      <c r="M12" s="2">
        <v>0.39</v>
      </c>
      <c r="N12" s="2"/>
      <c r="O12" s="5"/>
      <c r="P12" s="30"/>
      <c r="Q12" s="2"/>
      <c r="R12" s="2"/>
      <c r="S12" s="2">
        <v>1</v>
      </c>
      <c r="T12" s="2">
        <v>1</v>
      </c>
      <c r="U12" s="14">
        <v>5</v>
      </c>
      <c r="V12" s="5">
        <v>3</v>
      </c>
      <c r="W12" s="30"/>
      <c r="X12" s="5"/>
      <c r="Y12" s="67">
        <v>2.7</v>
      </c>
      <c r="Z12" s="67">
        <v>2.1</v>
      </c>
      <c r="AA12" s="67">
        <v>2.2999999999999998</v>
      </c>
      <c r="AB12" s="67">
        <v>2</v>
      </c>
      <c r="AC12" s="67">
        <v>2</v>
      </c>
      <c r="AD12" s="2">
        <v>3.1</v>
      </c>
      <c r="AE12" s="2">
        <v>0</v>
      </c>
      <c r="AF12" s="2">
        <v>0</v>
      </c>
      <c r="AG12" s="2">
        <v>0</v>
      </c>
      <c r="AH12" s="2">
        <v>0</v>
      </c>
      <c r="AI12" s="2"/>
      <c r="AJ12" s="2"/>
      <c r="AK12" s="2"/>
    </row>
    <row r="13" spans="1:37" ht="15" thickBot="1" x14ac:dyDescent="0.35">
      <c r="A13" s="107"/>
      <c r="B13" s="16" t="s">
        <v>5</v>
      </c>
      <c r="C13" s="26">
        <v>20</v>
      </c>
      <c r="D13" s="33">
        <v>12</v>
      </c>
      <c r="E13" s="6">
        <v>7</v>
      </c>
      <c r="F13" s="6">
        <v>3</v>
      </c>
      <c r="G13" s="6">
        <v>0</v>
      </c>
      <c r="H13" s="3">
        <v>0</v>
      </c>
      <c r="I13" s="7"/>
      <c r="J13" s="33">
        <v>0.18</v>
      </c>
      <c r="K13" s="6">
        <v>2.23</v>
      </c>
      <c r="L13" s="6">
        <v>1.3</v>
      </c>
      <c r="M13" s="6">
        <v>0</v>
      </c>
      <c r="N13" s="6"/>
      <c r="O13" s="7"/>
      <c r="P13" s="33"/>
      <c r="Q13" s="6"/>
      <c r="R13" s="6"/>
      <c r="S13" s="6">
        <v>2</v>
      </c>
      <c r="T13" s="6">
        <v>3</v>
      </c>
      <c r="U13" s="16">
        <v>3</v>
      </c>
      <c r="V13" s="7">
        <v>2</v>
      </c>
      <c r="W13" s="33"/>
      <c r="X13" s="7"/>
      <c r="Y13" s="67">
        <v>3.1</v>
      </c>
      <c r="Z13" s="67">
        <v>3</v>
      </c>
      <c r="AA13" s="67">
        <v>3.2</v>
      </c>
      <c r="AB13" s="67">
        <v>0</v>
      </c>
      <c r="AC13" s="67">
        <v>0</v>
      </c>
      <c r="AD13" s="2"/>
      <c r="AE13" s="2"/>
      <c r="AF13" s="2"/>
      <c r="AG13" s="2"/>
      <c r="AH13" s="2"/>
      <c r="AI13" s="2"/>
      <c r="AJ13" s="2"/>
      <c r="AK13" s="2"/>
    </row>
    <row r="14" spans="1:37" ht="15" thickBot="1" x14ac:dyDescent="0.35">
      <c r="A14" s="105" t="s">
        <v>7</v>
      </c>
      <c r="B14" s="13" t="s">
        <v>2</v>
      </c>
      <c r="C14" s="25">
        <v>24</v>
      </c>
      <c r="D14" s="32">
        <v>1</v>
      </c>
      <c r="E14" s="3">
        <v>1</v>
      </c>
      <c r="F14" s="3">
        <v>0</v>
      </c>
      <c r="G14" s="3">
        <v>0</v>
      </c>
      <c r="H14" s="3">
        <v>0</v>
      </c>
      <c r="I14" s="4"/>
      <c r="J14" s="32">
        <v>0</v>
      </c>
      <c r="K14" s="3">
        <v>0.3</v>
      </c>
      <c r="L14" s="3">
        <v>0</v>
      </c>
      <c r="M14" s="3">
        <v>0</v>
      </c>
      <c r="N14" s="3"/>
      <c r="O14" s="4"/>
      <c r="P14" s="32"/>
      <c r="Q14" s="3"/>
      <c r="R14" s="3"/>
      <c r="S14" s="3">
        <v>0</v>
      </c>
      <c r="T14" s="3">
        <v>0</v>
      </c>
      <c r="U14" s="13">
        <v>1</v>
      </c>
      <c r="V14" s="4">
        <v>0</v>
      </c>
      <c r="W14" s="32">
        <v>1040</v>
      </c>
      <c r="X14" s="4">
        <v>1998</v>
      </c>
      <c r="Y14" s="67">
        <v>0</v>
      </c>
      <c r="Z14" s="67">
        <v>0</v>
      </c>
      <c r="AA14" s="67">
        <v>0</v>
      </c>
      <c r="AB14" s="67">
        <v>0</v>
      </c>
      <c r="AC14" s="67">
        <v>0</v>
      </c>
      <c r="AD14" s="2"/>
      <c r="AE14" s="2"/>
      <c r="AF14" s="2"/>
      <c r="AG14" s="2"/>
      <c r="AH14" s="2"/>
      <c r="AI14" s="2"/>
      <c r="AJ14" s="2"/>
      <c r="AK14" s="2"/>
    </row>
    <row r="15" spans="1:37" ht="15" thickBot="1" x14ac:dyDescent="0.35">
      <c r="A15" s="106"/>
      <c r="B15" s="14" t="s">
        <v>3</v>
      </c>
      <c r="C15" s="23">
        <v>25</v>
      </c>
      <c r="D15" s="30">
        <v>8</v>
      </c>
      <c r="E15" s="2">
        <v>14</v>
      </c>
      <c r="F15" s="2">
        <v>4</v>
      </c>
      <c r="G15" s="3">
        <v>0</v>
      </c>
      <c r="H15" s="3">
        <v>0</v>
      </c>
      <c r="I15" s="5"/>
      <c r="J15" s="30">
        <v>0.01</v>
      </c>
      <c r="K15" s="2">
        <v>2.6</v>
      </c>
      <c r="L15" s="2">
        <v>1.72</v>
      </c>
      <c r="M15" s="3">
        <v>0</v>
      </c>
      <c r="N15" s="2"/>
      <c r="O15" s="5"/>
      <c r="P15" s="30"/>
      <c r="Q15" s="2"/>
      <c r="R15" s="2"/>
      <c r="S15" s="2">
        <v>1</v>
      </c>
      <c r="T15" s="2">
        <v>2</v>
      </c>
      <c r="U15" s="14">
        <v>8</v>
      </c>
      <c r="V15" s="5">
        <v>10</v>
      </c>
      <c r="W15" s="30"/>
      <c r="X15" s="5"/>
      <c r="Y15" s="67">
        <v>3</v>
      </c>
      <c r="Z15" s="67">
        <v>3.5</v>
      </c>
      <c r="AA15" s="67">
        <v>3.3</v>
      </c>
      <c r="AB15" s="67">
        <v>3.1</v>
      </c>
      <c r="AC15" s="67">
        <v>0</v>
      </c>
      <c r="AD15" s="2"/>
      <c r="AE15" s="2"/>
      <c r="AF15" s="2"/>
      <c r="AG15" s="2"/>
      <c r="AH15" s="2"/>
      <c r="AI15" s="2"/>
      <c r="AJ15" s="2"/>
      <c r="AK15" s="2"/>
    </row>
    <row r="16" spans="1:37" ht="15" thickBot="1" x14ac:dyDescent="0.35">
      <c r="A16" s="106"/>
      <c r="B16" s="14" t="s">
        <v>4</v>
      </c>
      <c r="C16" s="23">
        <v>23</v>
      </c>
      <c r="D16" s="30">
        <v>9</v>
      </c>
      <c r="E16" s="2">
        <v>4</v>
      </c>
      <c r="F16" s="2">
        <v>3</v>
      </c>
      <c r="G16" s="3">
        <v>0</v>
      </c>
      <c r="H16" s="3">
        <v>0</v>
      </c>
      <c r="I16" s="5"/>
      <c r="J16" s="30">
        <v>0.33</v>
      </c>
      <c r="K16" s="2">
        <v>1.1200000000000001</v>
      </c>
      <c r="L16" s="2">
        <v>1.25</v>
      </c>
      <c r="M16" s="3">
        <v>0</v>
      </c>
      <c r="N16" s="2"/>
      <c r="O16" s="5"/>
      <c r="P16" s="30"/>
      <c r="Q16" s="2"/>
      <c r="R16" s="2"/>
      <c r="S16" s="2">
        <v>2</v>
      </c>
      <c r="T16" s="2">
        <v>4</v>
      </c>
      <c r="U16" s="14">
        <v>3</v>
      </c>
      <c r="V16" s="5">
        <v>5</v>
      </c>
      <c r="W16" s="30"/>
      <c r="X16" s="5"/>
      <c r="Y16" s="67">
        <v>3</v>
      </c>
      <c r="Z16" s="67">
        <v>3.2</v>
      </c>
      <c r="AA16" s="67">
        <v>3</v>
      </c>
      <c r="AB16" s="67">
        <v>0</v>
      </c>
      <c r="AC16" s="67">
        <v>0</v>
      </c>
      <c r="AD16" s="2"/>
      <c r="AE16" s="2"/>
      <c r="AF16" s="2"/>
      <c r="AG16" s="2"/>
      <c r="AH16" s="2"/>
      <c r="AI16" s="2"/>
      <c r="AJ16" s="2"/>
      <c r="AK16" s="2"/>
    </row>
    <row r="17" spans="1:37" ht="15" thickBot="1" x14ac:dyDescent="0.35">
      <c r="A17" s="107"/>
      <c r="B17" s="16" t="s">
        <v>5</v>
      </c>
      <c r="C17" s="26">
        <v>23</v>
      </c>
      <c r="D17" s="33">
        <v>1</v>
      </c>
      <c r="E17" s="6">
        <v>0</v>
      </c>
      <c r="F17" s="6">
        <v>0</v>
      </c>
      <c r="G17" s="3">
        <v>0</v>
      </c>
      <c r="H17" s="3">
        <v>0</v>
      </c>
      <c r="I17" s="7"/>
      <c r="J17" s="33">
        <v>0.06</v>
      </c>
      <c r="K17" s="6">
        <v>0</v>
      </c>
      <c r="L17" s="6">
        <v>0</v>
      </c>
      <c r="M17" s="3">
        <v>0</v>
      </c>
      <c r="N17" s="6"/>
      <c r="O17" s="7"/>
      <c r="P17" s="33"/>
      <c r="Q17" s="6"/>
      <c r="R17" s="6"/>
      <c r="S17" s="6">
        <v>1</v>
      </c>
      <c r="T17" s="6">
        <v>1</v>
      </c>
      <c r="U17" s="16">
        <v>1</v>
      </c>
      <c r="V17" s="7">
        <v>0</v>
      </c>
      <c r="W17" s="33"/>
      <c r="X17" s="7"/>
      <c r="Y17" s="67">
        <v>0</v>
      </c>
      <c r="Z17" s="67">
        <v>0</v>
      </c>
      <c r="AA17" s="67">
        <v>0</v>
      </c>
      <c r="AB17" s="67">
        <v>0</v>
      </c>
      <c r="AC17" s="67"/>
      <c r="AD17" s="2"/>
      <c r="AE17" s="2"/>
      <c r="AF17" s="2"/>
      <c r="AG17" s="2"/>
      <c r="AH17" s="2"/>
      <c r="AI17" s="2"/>
      <c r="AJ17" s="2"/>
      <c r="AK17" s="2"/>
    </row>
    <row r="18" spans="1:37" ht="15" thickBot="1" x14ac:dyDescent="0.35">
      <c r="A18" s="105" t="s">
        <v>8</v>
      </c>
      <c r="B18" s="13" t="s">
        <v>2</v>
      </c>
      <c r="C18" s="25">
        <v>22</v>
      </c>
      <c r="D18" s="32">
        <v>12</v>
      </c>
      <c r="E18" s="3">
        <v>9</v>
      </c>
      <c r="F18" s="3">
        <v>4</v>
      </c>
      <c r="G18" s="3">
        <v>0</v>
      </c>
      <c r="H18" s="3">
        <v>0</v>
      </c>
      <c r="I18" s="4"/>
      <c r="J18" s="32">
        <v>0.01</v>
      </c>
      <c r="K18" s="3">
        <v>2.4500000000000002</v>
      </c>
      <c r="L18" s="3">
        <v>1.08</v>
      </c>
      <c r="M18" s="3">
        <v>0</v>
      </c>
      <c r="N18" s="3"/>
      <c r="O18" s="4"/>
      <c r="P18" s="32"/>
      <c r="Q18" s="3"/>
      <c r="R18" s="3"/>
      <c r="S18" s="3">
        <v>4</v>
      </c>
      <c r="T18" s="3">
        <v>7</v>
      </c>
      <c r="U18" s="13">
        <v>4</v>
      </c>
      <c r="V18" s="4">
        <v>5</v>
      </c>
      <c r="W18" s="32">
        <v>976</v>
      </c>
      <c r="X18" s="4">
        <v>121</v>
      </c>
      <c r="Y18" s="67">
        <v>2.2000000000000002</v>
      </c>
      <c r="Z18" s="13">
        <v>2.7</v>
      </c>
      <c r="AA18" s="13">
        <v>2.8</v>
      </c>
      <c r="AB18" s="2">
        <v>1.8</v>
      </c>
      <c r="AC18" s="2">
        <v>0</v>
      </c>
      <c r="AD18" s="2"/>
      <c r="AE18" s="2"/>
      <c r="AF18" s="2"/>
      <c r="AG18" s="2"/>
      <c r="AH18" s="2"/>
      <c r="AI18" s="2"/>
      <c r="AJ18" s="2"/>
      <c r="AK18" s="2"/>
    </row>
    <row r="19" spans="1:37" ht="15" thickBot="1" x14ac:dyDescent="0.35">
      <c r="A19" s="106"/>
      <c r="B19" s="14" t="s">
        <v>3</v>
      </c>
      <c r="C19" s="23">
        <v>24</v>
      </c>
      <c r="D19" s="30">
        <v>10</v>
      </c>
      <c r="E19" s="2">
        <v>18</v>
      </c>
      <c r="F19" s="2">
        <v>3</v>
      </c>
      <c r="G19" s="3">
        <v>0</v>
      </c>
      <c r="H19" s="3">
        <v>0</v>
      </c>
      <c r="I19" s="5"/>
      <c r="J19" s="30">
        <v>0.18</v>
      </c>
      <c r="K19" s="2">
        <v>3.4</v>
      </c>
      <c r="L19" s="2">
        <v>0.69</v>
      </c>
      <c r="M19" s="3">
        <v>0</v>
      </c>
      <c r="N19" s="2"/>
      <c r="O19" s="5"/>
      <c r="P19" s="30"/>
      <c r="Q19" s="2"/>
      <c r="R19" s="2"/>
      <c r="S19" s="2">
        <v>2</v>
      </c>
      <c r="T19" s="2">
        <v>3</v>
      </c>
      <c r="U19" s="14">
        <v>2</v>
      </c>
      <c r="V19" s="5">
        <v>2</v>
      </c>
      <c r="W19" s="30"/>
      <c r="X19" s="5"/>
      <c r="Y19" s="65">
        <v>2.6</v>
      </c>
      <c r="Z19" s="14">
        <v>2.7</v>
      </c>
      <c r="AA19" s="14">
        <v>2.5</v>
      </c>
      <c r="AB19" s="2">
        <v>0</v>
      </c>
      <c r="AC19" s="2">
        <v>0</v>
      </c>
      <c r="AD19" s="2"/>
      <c r="AE19" s="2"/>
      <c r="AF19" s="2"/>
      <c r="AG19" s="2"/>
      <c r="AH19" s="2"/>
      <c r="AI19" s="2"/>
      <c r="AJ19" s="2"/>
      <c r="AK19" s="2"/>
    </row>
    <row r="20" spans="1:37" ht="15" thickBot="1" x14ac:dyDescent="0.35">
      <c r="A20" s="106"/>
      <c r="B20" s="14" t="s">
        <v>4</v>
      </c>
      <c r="C20" s="23">
        <v>24</v>
      </c>
      <c r="D20" s="30">
        <v>11</v>
      </c>
      <c r="E20" s="2">
        <v>6</v>
      </c>
      <c r="F20" s="2">
        <v>1</v>
      </c>
      <c r="G20" s="3">
        <v>1</v>
      </c>
      <c r="H20" s="3">
        <v>0</v>
      </c>
      <c r="I20" s="5"/>
      <c r="J20" s="30">
        <v>0.2</v>
      </c>
      <c r="K20" s="2">
        <v>1.62</v>
      </c>
      <c r="L20" s="2">
        <v>0.16</v>
      </c>
      <c r="M20" s="2">
        <v>0.36</v>
      </c>
      <c r="N20" s="2"/>
      <c r="O20" s="5"/>
      <c r="P20" s="30"/>
      <c r="Q20" s="2"/>
      <c r="R20" s="2"/>
      <c r="S20" s="2">
        <v>1</v>
      </c>
      <c r="T20" s="2">
        <v>6</v>
      </c>
      <c r="U20" s="14">
        <v>2</v>
      </c>
      <c r="V20" s="5">
        <v>1</v>
      </c>
      <c r="W20" s="30"/>
      <c r="X20" s="5"/>
      <c r="Y20" s="65">
        <v>2</v>
      </c>
      <c r="Z20" s="14">
        <v>0</v>
      </c>
      <c r="AA20" s="14">
        <v>0</v>
      </c>
      <c r="AB20" s="2">
        <v>0</v>
      </c>
      <c r="AC20" s="2">
        <v>0</v>
      </c>
      <c r="AD20" s="2">
        <v>2.8</v>
      </c>
      <c r="AE20" s="2">
        <v>0</v>
      </c>
      <c r="AF20" s="2">
        <v>0</v>
      </c>
      <c r="AG20" s="2">
        <v>0</v>
      </c>
      <c r="AH20" s="2">
        <v>0</v>
      </c>
      <c r="AI20" s="2"/>
      <c r="AJ20" s="2"/>
      <c r="AK20" s="2"/>
    </row>
    <row r="21" spans="1:37" ht="15" thickBot="1" x14ac:dyDescent="0.35">
      <c r="A21" s="107"/>
      <c r="B21" s="16" t="s">
        <v>5</v>
      </c>
      <c r="C21" s="26">
        <v>24</v>
      </c>
      <c r="D21" s="33">
        <v>18</v>
      </c>
      <c r="E21" s="6">
        <v>4</v>
      </c>
      <c r="F21" s="6">
        <v>0</v>
      </c>
      <c r="G21" s="3">
        <v>0</v>
      </c>
      <c r="H21" s="3">
        <v>0</v>
      </c>
      <c r="I21" s="7"/>
      <c r="J21" s="33">
        <v>1.97</v>
      </c>
      <c r="K21" s="6">
        <v>1.5</v>
      </c>
      <c r="L21" s="6">
        <v>0</v>
      </c>
      <c r="M21" s="6">
        <v>0</v>
      </c>
      <c r="N21" s="6"/>
      <c r="O21" s="7"/>
      <c r="P21" s="33"/>
      <c r="Q21" s="6">
        <v>1</v>
      </c>
      <c r="R21" s="6">
        <v>5</v>
      </c>
      <c r="S21" s="6">
        <v>6</v>
      </c>
      <c r="T21" s="6">
        <v>4</v>
      </c>
      <c r="U21" s="16">
        <v>2</v>
      </c>
      <c r="V21" s="7">
        <v>1</v>
      </c>
      <c r="W21" s="33"/>
      <c r="X21" s="7"/>
      <c r="Y21" s="68">
        <v>0</v>
      </c>
      <c r="Z21" s="16">
        <v>0</v>
      </c>
      <c r="AA21" s="16">
        <v>0</v>
      </c>
      <c r="AB21" s="2">
        <v>0</v>
      </c>
      <c r="AC21" s="2">
        <v>0</v>
      </c>
      <c r="AD21" s="2"/>
      <c r="AE21" s="2"/>
      <c r="AF21" s="2"/>
      <c r="AG21" s="2"/>
      <c r="AH21" s="2"/>
      <c r="AI21" s="2"/>
      <c r="AJ21" s="2"/>
      <c r="AK21" s="2"/>
    </row>
    <row r="22" spans="1:37" ht="15" thickBot="1" x14ac:dyDescent="0.35">
      <c r="A22" s="105" t="s">
        <v>9</v>
      </c>
      <c r="B22" s="13" t="s">
        <v>2</v>
      </c>
      <c r="C22" s="25">
        <v>22</v>
      </c>
      <c r="D22" s="32">
        <v>16</v>
      </c>
      <c r="E22" s="3">
        <v>0</v>
      </c>
      <c r="F22" s="3">
        <v>0</v>
      </c>
      <c r="G22" s="10">
        <v>0</v>
      </c>
      <c r="H22" s="10">
        <v>0</v>
      </c>
      <c r="I22" s="4"/>
      <c r="J22" s="32">
        <v>1.84</v>
      </c>
      <c r="K22" s="3">
        <v>0</v>
      </c>
      <c r="L22" s="3">
        <v>0</v>
      </c>
      <c r="M22" s="3">
        <v>0</v>
      </c>
      <c r="N22" s="3"/>
      <c r="O22" s="4"/>
      <c r="P22" s="32"/>
      <c r="Q22" s="3"/>
      <c r="R22" s="3"/>
      <c r="S22" s="3">
        <v>5</v>
      </c>
      <c r="T22" s="3">
        <v>7</v>
      </c>
      <c r="U22" s="13">
        <v>0</v>
      </c>
      <c r="V22" s="4">
        <v>0</v>
      </c>
      <c r="W22" s="32">
        <v>423</v>
      </c>
      <c r="X22" s="4">
        <v>125</v>
      </c>
      <c r="Y22" s="67">
        <v>0</v>
      </c>
      <c r="Z22" s="67">
        <v>0</v>
      </c>
      <c r="AA22" s="67">
        <v>0</v>
      </c>
      <c r="AB22" s="67">
        <v>0</v>
      </c>
      <c r="AC22" s="67">
        <v>0</v>
      </c>
      <c r="AD22" s="2"/>
      <c r="AE22" s="2"/>
      <c r="AF22" s="2"/>
      <c r="AG22" s="2"/>
      <c r="AH22" s="2"/>
      <c r="AI22" s="2"/>
      <c r="AJ22" s="2"/>
      <c r="AK22" s="2"/>
    </row>
    <row r="23" spans="1:37" ht="15" thickBot="1" x14ac:dyDescent="0.35">
      <c r="A23" s="106"/>
      <c r="B23" s="14" t="s">
        <v>3</v>
      </c>
      <c r="C23" s="23">
        <v>25</v>
      </c>
      <c r="D23" s="30">
        <v>25</v>
      </c>
      <c r="E23" s="2">
        <v>2</v>
      </c>
      <c r="F23" s="2">
        <v>1</v>
      </c>
      <c r="G23" s="10">
        <v>0</v>
      </c>
      <c r="H23" s="10">
        <v>0</v>
      </c>
      <c r="I23" s="5"/>
      <c r="J23" s="30">
        <v>3</v>
      </c>
      <c r="K23" s="2">
        <v>0.39</v>
      </c>
      <c r="L23" s="2">
        <v>0.15</v>
      </c>
      <c r="M23" s="3">
        <v>0</v>
      </c>
      <c r="N23" s="2"/>
      <c r="O23" s="5"/>
      <c r="P23" s="30"/>
      <c r="Q23" s="2"/>
      <c r="R23" s="2">
        <v>3</v>
      </c>
      <c r="S23" s="2">
        <v>4</v>
      </c>
      <c r="T23" s="2">
        <v>3</v>
      </c>
      <c r="U23" s="14">
        <v>1</v>
      </c>
      <c r="V23" s="5">
        <v>0</v>
      </c>
      <c r="W23" s="30"/>
      <c r="X23" s="5"/>
      <c r="Y23" s="65">
        <v>2</v>
      </c>
      <c r="Z23" s="67">
        <v>0</v>
      </c>
      <c r="AA23" s="67">
        <v>0</v>
      </c>
      <c r="AB23" s="67">
        <v>0</v>
      </c>
      <c r="AC23" s="67">
        <v>0</v>
      </c>
      <c r="AD23" s="2"/>
      <c r="AE23" s="2"/>
      <c r="AF23" s="2"/>
      <c r="AG23" s="2"/>
      <c r="AH23" s="2"/>
      <c r="AI23" s="2"/>
      <c r="AJ23" s="2"/>
      <c r="AK23" s="2"/>
    </row>
    <row r="24" spans="1:37" ht="15" thickBot="1" x14ac:dyDescent="0.35">
      <c r="A24" s="106"/>
      <c r="B24" s="14" t="s">
        <v>4</v>
      </c>
      <c r="C24" s="23">
        <v>20</v>
      </c>
      <c r="D24" s="30">
        <v>17</v>
      </c>
      <c r="E24" s="2">
        <v>1</v>
      </c>
      <c r="F24" s="2">
        <v>1</v>
      </c>
      <c r="G24" s="10">
        <v>0</v>
      </c>
      <c r="H24" s="10">
        <v>0</v>
      </c>
      <c r="I24" s="5"/>
      <c r="J24" s="30">
        <v>2.9</v>
      </c>
      <c r="K24" s="2">
        <v>0.53</v>
      </c>
      <c r="L24" s="2">
        <v>0.39</v>
      </c>
      <c r="M24" s="3">
        <v>0</v>
      </c>
      <c r="N24" s="2"/>
      <c r="O24" s="5"/>
      <c r="P24" s="30"/>
      <c r="Q24" s="2"/>
      <c r="R24" s="2">
        <v>2</v>
      </c>
      <c r="S24" s="2">
        <v>1</v>
      </c>
      <c r="T24" s="2">
        <v>0</v>
      </c>
      <c r="U24" s="14">
        <v>3</v>
      </c>
      <c r="V24" s="5">
        <v>1</v>
      </c>
      <c r="W24" s="30"/>
      <c r="X24" s="5"/>
      <c r="Y24" s="65">
        <v>3</v>
      </c>
      <c r="Z24" s="67">
        <v>0</v>
      </c>
      <c r="AA24" s="67">
        <v>0</v>
      </c>
      <c r="AB24" s="67">
        <v>0</v>
      </c>
      <c r="AC24" s="67">
        <v>0</v>
      </c>
      <c r="AD24" s="2"/>
      <c r="AE24" s="2"/>
      <c r="AF24" s="2"/>
      <c r="AG24" s="2"/>
      <c r="AH24" s="2"/>
      <c r="AI24" s="2"/>
      <c r="AJ24" s="2"/>
      <c r="AK24" s="2"/>
    </row>
    <row r="25" spans="1:37" ht="15" thickBot="1" x14ac:dyDescent="0.35">
      <c r="A25" s="107"/>
      <c r="B25" s="16" t="s">
        <v>5</v>
      </c>
      <c r="C25" s="26">
        <v>24</v>
      </c>
      <c r="D25" s="33">
        <v>14</v>
      </c>
      <c r="E25" s="6">
        <v>0</v>
      </c>
      <c r="F25" s="6">
        <v>0</v>
      </c>
      <c r="G25" s="10">
        <v>0</v>
      </c>
      <c r="H25" s="10">
        <v>0</v>
      </c>
      <c r="I25" s="7"/>
      <c r="J25" s="33">
        <v>3.69</v>
      </c>
      <c r="K25" s="6">
        <v>0</v>
      </c>
      <c r="L25" s="6">
        <v>0</v>
      </c>
      <c r="M25" s="3">
        <v>0</v>
      </c>
      <c r="N25" s="6"/>
      <c r="O25" s="7"/>
      <c r="P25" s="33"/>
      <c r="Q25" s="6"/>
      <c r="R25" s="6">
        <v>4</v>
      </c>
      <c r="S25" s="6">
        <v>10</v>
      </c>
      <c r="T25" s="6">
        <v>0</v>
      </c>
      <c r="U25" s="16">
        <v>1</v>
      </c>
      <c r="V25" s="7">
        <v>1</v>
      </c>
      <c r="W25" s="33"/>
      <c r="X25" s="7"/>
      <c r="Y25" s="68">
        <v>0</v>
      </c>
      <c r="Z25" s="67">
        <v>0</v>
      </c>
      <c r="AA25" s="67">
        <v>0</v>
      </c>
      <c r="AB25" s="67">
        <v>0</v>
      </c>
      <c r="AC25" s="67">
        <v>0</v>
      </c>
      <c r="AD25" s="2"/>
      <c r="AE25" s="2"/>
      <c r="AF25" s="2"/>
      <c r="AG25" s="2"/>
      <c r="AH25" s="2"/>
      <c r="AI25" s="2"/>
      <c r="AJ25" s="2"/>
      <c r="AK25" s="2"/>
    </row>
    <row r="26" spans="1:37" ht="15" thickBot="1" x14ac:dyDescent="0.35">
      <c r="A26" s="105" t="s">
        <v>10</v>
      </c>
      <c r="B26" s="13" t="s">
        <v>2</v>
      </c>
      <c r="C26" s="25">
        <v>25</v>
      </c>
      <c r="D26" s="32">
        <v>18</v>
      </c>
      <c r="E26" s="3">
        <v>2</v>
      </c>
      <c r="F26" s="3">
        <v>1</v>
      </c>
      <c r="G26" s="10">
        <v>0</v>
      </c>
      <c r="H26" s="10">
        <v>0</v>
      </c>
      <c r="I26" s="4"/>
      <c r="J26" s="32">
        <v>3.07</v>
      </c>
      <c r="K26" s="3">
        <v>0.55000000000000004</v>
      </c>
      <c r="L26" s="3">
        <v>0.37</v>
      </c>
      <c r="M26" s="3">
        <v>0</v>
      </c>
      <c r="N26" s="3"/>
      <c r="O26" s="4"/>
      <c r="P26" s="32"/>
      <c r="Q26" s="3">
        <v>1</v>
      </c>
      <c r="R26" s="3">
        <v>4</v>
      </c>
      <c r="S26" s="3">
        <v>7</v>
      </c>
      <c r="T26" s="3">
        <v>2</v>
      </c>
      <c r="U26" s="13">
        <v>3</v>
      </c>
      <c r="V26" s="4">
        <v>3</v>
      </c>
      <c r="W26" s="32">
        <v>0</v>
      </c>
      <c r="X26" s="4">
        <v>1084</v>
      </c>
      <c r="Y26" s="67">
        <v>2.9</v>
      </c>
      <c r="Z26" s="13">
        <v>0</v>
      </c>
      <c r="AA26" s="13">
        <v>0</v>
      </c>
      <c r="AB26" s="13">
        <v>0</v>
      </c>
      <c r="AC26" s="13">
        <v>0</v>
      </c>
      <c r="AD26" s="2"/>
      <c r="AE26" s="2"/>
      <c r="AF26" s="2"/>
      <c r="AG26" s="2"/>
      <c r="AH26" s="2"/>
      <c r="AI26" s="2"/>
      <c r="AJ26" s="2"/>
      <c r="AK26" s="2"/>
    </row>
    <row r="27" spans="1:37" ht="15" thickBot="1" x14ac:dyDescent="0.35">
      <c r="A27" s="106"/>
      <c r="B27" s="14" t="s">
        <v>3</v>
      </c>
      <c r="C27" s="23">
        <v>20</v>
      </c>
      <c r="D27" s="30">
        <v>10</v>
      </c>
      <c r="E27" s="2">
        <v>2</v>
      </c>
      <c r="F27" s="2">
        <v>0</v>
      </c>
      <c r="G27" s="10">
        <v>0</v>
      </c>
      <c r="H27" s="10">
        <v>0</v>
      </c>
      <c r="I27" s="5"/>
      <c r="J27" s="30">
        <v>0.77</v>
      </c>
      <c r="K27" s="2">
        <v>0.68</v>
      </c>
      <c r="L27" s="2">
        <v>0</v>
      </c>
      <c r="M27" s="3">
        <v>0</v>
      </c>
      <c r="N27" s="2"/>
      <c r="O27" s="5"/>
      <c r="P27" s="30"/>
      <c r="Q27" s="2"/>
      <c r="R27" s="2">
        <v>1</v>
      </c>
      <c r="S27" s="2">
        <v>4</v>
      </c>
      <c r="T27" s="2">
        <v>6</v>
      </c>
      <c r="U27" s="14">
        <v>1</v>
      </c>
      <c r="V27" s="5">
        <v>0</v>
      </c>
      <c r="W27" s="30"/>
      <c r="X27" s="5"/>
      <c r="Y27" s="65">
        <v>0</v>
      </c>
      <c r="Z27" s="13">
        <v>0</v>
      </c>
      <c r="AA27" s="13">
        <v>0</v>
      </c>
      <c r="AB27" s="13">
        <v>0</v>
      </c>
      <c r="AC27" s="13">
        <v>0</v>
      </c>
      <c r="AD27" s="2"/>
      <c r="AE27" s="2"/>
      <c r="AF27" s="2"/>
      <c r="AG27" s="2"/>
      <c r="AH27" s="2"/>
      <c r="AI27" s="2"/>
      <c r="AJ27" s="2"/>
      <c r="AK27" s="2"/>
    </row>
    <row r="28" spans="1:37" ht="15" thickBot="1" x14ac:dyDescent="0.35">
      <c r="A28" s="106"/>
      <c r="B28" s="14" t="s">
        <v>4</v>
      </c>
      <c r="C28" s="23">
        <v>23</v>
      </c>
      <c r="D28" s="30">
        <v>14</v>
      </c>
      <c r="E28" s="2">
        <v>2</v>
      </c>
      <c r="F28" s="2">
        <v>1</v>
      </c>
      <c r="G28" s="10">
        <v>0</v>
      </c>
      <c r="H28" s="10">
        <v>0</v>
      </c>
      <c r="I28" s="5"/>
      <c r="J28" s="30">
        <v>1.36</v>
      </c>
      <c r="K28" s="2">
        <v>0.84</v>
      </c>
      <c r="L28" s="2">
        <v>0.49</v>
      </c>
      <c r="M28" s="3">
        <v>0</v>
      </c>
      <c r="N28" s="2"/>
      <c r="O28" s="5"/>
      <c r="P28" s="30"/>
      <c r="Q28" s="2"/>
      <c r="R28" s="2">
        <v>2</v>
      </c>
      <c r="S28" s="2">
        <v>6</v>
      </c>
      <c r="T28" s="2">
        <v>4</v>
      </c>
      <c r="U28" s="14">
        <v>2</v>
      </c>
      <c r="V28" s="5">
        <v>0</v>
      </c>
      <c r="W28" s="30"/>
      <c r="X28" s="5"/>
      <c r="Y28" s="65">
        <v>3.2</v>
      </c>
      <c r="Z28" s="13">
        <v>0</v>
      </c>
      <c r="AA28" s="13">
        <v>0</v>
      </c>
      <c r="AB28" s="13">
        <v>0</v>
      </c>
      <c r="AC28" s="13">
        <v>0</v>
      </c>
      <c r="AD28" s="2"/>
      <c r="AE28" s="2"/>
      <c r="AF28" s="2"/>
      <c r="AG28" s="2"/>
      <c r="AH28" s="2"/>
      <c r="AI28" s="2"/>
      <c r="AJ28" s="2"/>
      <c r="AK28" s="2"/>
    </row>
    <row r="29" spans="1:37" ht="15" thickBot="1" x14ac:dyDescent="0.35">
      <c r="A29" s="107"/>
      <c r="B29" s="16" t="s">
        <v>5</v>
      </c>
      <c r="C29" s="26">
        <v>24</v>
      </c>
      <c r="D29" s="33">
        <v>9</v>
      </c>
      <c r="E29" s="6">
        <v>0</v>
      </c>
      <c r="F29" s="6">
        <v>4</v>
      </c>
      <c r="G29" s="10">
        <v>0</v>
      </c>
      <c r="H29" s="10">
        <v>0</v>
      </c>
      <c r="I29" s="7"/>
      <c r="J29" s="33">
        <v>0.12</v>
      </c>
      <c r="K29" s="6">
        <v>0</v>
      </c>
      <c r="L29" s="6">
        <v>0.52</v>
      </c>
      <c r="M29" s="3">
        <v>0</v>
      </c>
      <c r="N29" s="6"/>
      <c r="O29" s="7"/>
      <c r="P29" s="33"/>
      <c r="Q29" s="6"/>
      <c r="R29" s="6"/>
      <c r="S29" s="6">
        <v>2</v>
      </c>
      <c r="T29" s="6">
        <v>0</v>
      </c>
      <c r="U29" s="16">
        <v>3</v>
      </c>
      <c r="V29" s="7">
        <v>3</v>
      </c>
      <c r="W29" s="33"/>
      <c r="X29" s="7"/>
      <c r="Y29" s="68">
        <v>2.2000000000000002</v>
      </c>
      <c r="Z29" s="16">
        <v>1.5</v>
      </c>
      <c r="AA29" s="16">
        <v>1.5</v>
      </c>
      <c r="AB29" s="2">
        <v>2</v>
      </c>
      <c r="AC29" s="2">
        <v>0</v>
      </c>
      <c r="AD29" s="2"/>
      <c r="AE29" s="2"/>
      <c r="AF29" s="2"/>
      <c r="AG29" s="2"/>
      <c r="AH29" s="2"/>
      <c r="AI29" s="2"/>
      <c r="AJ29" s="2"/>
      <c r="AK29" s="2"/>
    </row>
  </sheetData>
  <mergeCells count="13">
    <mergeCell ref="A26:A29"/>
    <mergeCell ref="D3:I3"/>
    <mergeCell ref="J3:O3"/>
    <mergeCell ref="A6:A9"/>
    <mergeCell ref="A10:A13"/>
    <mergeCell ref="A14:A17"/>
    <mergeCell ref="A18:A21"/>
    <mergeCell ref="A22:A25"/>
    <mergeCell ref="Y4:AC4"/>
    <mergeCell ref="AD4:AH4"/>
    <mergeCell ref="P3:V3"/>
    <mergeCell ref="W3:X3"/>
    <mergeCell ref="Y3:A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29"/>
  <sheetViews>
    <sheetView topLeftCell="V17" zoomScale="122" zoomScaleNormal="122" workbookViewId="0">
      <selection sqref="A1:AP29"/>
    </sheetView>
  </sheetViews>
  <sheetFormatPr defaultRowHeight="14.4" x14ac:dyDescent="0.3"/>
  <cols>
    <col min="1" max="1" width="14.5546875" customWidth="1"/>
    <col min="2" max="2" width="15" bestFit="1" customWidth="1"/>
    <col min="3" max="3" width="13.44140625" bestFit="1" customWidth="1"/>
    <col min="5" max="6" width="5.88671875" customWidth="1"/>
    <col min="7" max="7" width="7.33203125" customWidth="1"/>
    <col min="8" max="8" width="7.109375" customWidth="1"/>
    <col min="9" max="9" width="7.88671875" customWidth="1"/>
    <col min="10" max="10" width="7.5546875" customWidth="1"/>
    <col min="11" max="11" width="13.6640625" bestFit="1" customWidth="1"/>
    <col min="12" max="12" width="19.33203125" bestFit="1" customWidth="1"/>
    <col min="13" max="13" width="7.109375" customWidth="1"/>
    <col min="14" max="14" width="6.33203125" customWidth="1"/>
    <col min="15" max="15" width="7" customWidth="1"/>
    <col min="16" max="16" width="7.6640625" customWidth="1"/>
    <col min="17" max="17" width="7.33203125" customWidth="1"/>
    <col min="18" max="18" width="7.6640625" customWidth="1"/>
    <col min="19" max="19" width="8.88671875" customWidth="1"/>
    <col min="20" max="20" width="6.5546875" customWidth="1"/>
    <col min="21" max="21" width="5.6640625" customWidth="1"/>
    <col min="22" max="22" width="7.33203125" customWidth="1"/>
    <col min="23" max="24" width="7.5546875" customWidth="1"/>
    <col min="25" max="25" width="7.33203125" customWidth="1"/>
    <col min="26" max="26" width="15.33203125" customWidth="1"/>
    <col min="27" max="27" width="7.44140625" customWidth="1"/>
    <col min="28" max="28" width="5.6640625" customWidth="1"/>
    <col min="29" max="30" width="6.88671875" customWidth="1"/>
    <col min="31" max="31" width="6.6640625" customWidth="1"/>
    <col min="32" max="32" width="5" customWidth="1"/>
    <col min="33" max="33" width="5.109375" customWidth="1"/>
    <col min="34" max="34" width="5.33203125" customWidth="1"/>
    <col min="35" max="35" width="5.109375" customWidth="1"/>
    <col min="36" max="36" width="5.44140625" customWidth="1"/>
    <col min="37" max="37" width="5.33203125" customWidth="1"/>
    <col min="38" max="38" width="5.6640625" customWidth="1"/>
    <col min="39" max="39" width="5.109375" customWidth="1"/>
    <col min="40" max="40" width="4.5546875" customWidth="1"/>
    <col min="41" max="41" width="5.44140625" customWidth="1"/>
    <col min="42" max="42" width="23.77734375" bestFit="1" customWidth="1"/>
  </cols>
  <sheetData>
    <row r="2" spans="1:42" ht="16.2" thickBot="1" x14ac:dyDescent="0.35">
      <c r="C2" s="1" t="s">
        <v>0</v>
      </c>
    </row>
    <row r="3" spans="1:42" ht="39" customHeight="1" thickBot="1" x14ac:dyDescent="0.35">
      <c r="D3" s="20" t="s">
        <v>11</v>
      </c>
      <c r="E3" s="123" t="s">
        <v>12</v>
      </c>
      <c r="F3" s="124"/>
      <c r="G3" s="124"/>
      <c r="H3" s="124"/>
      <c r="I3" s="124"/>
      <c r="J3" s="151"/>
      <c r="K3" s="157"/>
      <c r="L3" s="157"/>
      <c r="M3" s="123" t="s">
        <v>13</v>
      </c>
      <c r="N3" s="124"/>
      <c r="O3" s="124"/>
      <c r="P3" s="124"/>
      <c r="Q3" s="124"/>
      <c r="R3" s="125"/>
      <c r="S3" s="157"/>
      <c r="T3" s="126" t="s">
        <v>14</v>
      </c>
      <c r="U3" s="127"/>
      <c r="V3" s="127"/>
      <c r="W3" s="127"/>
      <c r="X3" s="127"/>
      <c r="Y3" s="129"/>
      <c r="Z3" s="84" t="s">
        <v>28</v>
      </c>
      <c r="AA3" s="155" t="s">
        <v>19</v>
      </c>
      <c r="AB3" s="156"/>
      <c r="AC3" s="156"/>
      <c r="AD3" s="156"/>
      <c r="AE3" s="152"/>
      <c r="AF3" s="144" t="s">
        <v>19</v>
      </c>
      <c r="AG3" s="144"/>
      <c r="AH3" s="144"/>
      <c r="AI3" s="144"/>
      <c r="AJ3" s="144"/>
      <c r="AK3" s="145"/>
      <c r="AL3" s="145"/>
      <c r="AM3" s="145"/>
      <c r="AN3" s="145"/>
      <c r="AO3" s="145"/>
    </row>
    <row r="4" spans="1:42" x14ac:dyDescent="0.3">
      <c r="A4" t="s">
        <v>44</v>
      </c>
      <c r="B4" t="s">
        <v>43</v>
      </c>
      <c r="C4" t="s">
        <v>42</v>
      </c>
      <c r="D4" s="21" t="s">
        <v>17</v>
      </c>
      <c r="E4" s="27" t="s">
        <v>22</v>
      </c>
      <c r="F4" s="12" t="s">
        <v>23</v>
      </c>
      <c r="G4" s="12">
        <v>45599</v>
      </c>
      <c r="H4" s="12">
        <v>45606</v>
      </c>
      <c r="I4" s="12">
        <v>45613</v>
      </c>
      <c r="J4" s="49">
        <v>45619</v>
      </c>
      <c r="K4" s="81" t="s">
        <v>38</v>
      </c>
      <c r="L4" s="81" t="s">
        <v>39</v>
      </c>
      <c r="M4" s="27" t="s">
        <v>22</v>
      </c>
      <c r="N4" s="12" t="s">
        <v>23</v>
      </c>
      <c r="O4" s="12">
        <v>45599</v>
      </c>
      <c r="P4" s="12">
        <v>45606</v>
      </c>
      <c r="Q4" s="12">
        <v>45613</v>
      </c>
      <c r="R4" s="34">
        <v>45619</v>
      </c>
      <c r="S4" s="81" t="s">
        <v>40</v>
      </c>
      <c r="T4" s="27" t="s">
        <v>22</v>
      </c>
      <c r="U4" s="12" t="s">
        <v>23</v>
      </c>
      <c r="V4" s="12">
        <v>45599</v>
      </c>
      <c r="W4" s="12">
        <v>45606</v>
      </c>
      <c r="X4" s="12">
        <v>45613</v>
      </c>
      <c r="Y4" s="34">
        <v>45619</v>
      </c>
      <c r="Z4" s="81" t="s">
        <v>29</v>
      </c>
      <c r="AA4" s="149">
        <v>45585</v>
      </c>
      <c r="AB4" s="150"/>
      <c r="AC4" s="150"/>
      <c r="AD4" s="150"/>
      <c r="AE4" s="150"/>
      <c r="AF4" s="146">
        <v>45226</v>
      </c>
      <c r="AG4" s="146"/>
      <c r="AH4" s="146"/>
      <c r="AI4" s="146"/>
      <c r="AJ4" s="147"/>
      <c r="AK4" s="148">
        <v>45599</v>
      </c>
      <c r="AL4" s="127"/>
      <c r="AM4" s="127"/>
      <c r="AN4" s="127"/>
      <c r="AO4" s="129"/>
      <c r="AP4" s="104" t="s">
        <v>41</v>
      </c>
    </row>
    <row r="5" spans="1:42" ht="15" thickBot="1" x14ac:dyDescent="0.35">
      <c r="D5" s="40"/>
      <c r="E5" s="41"/>
      <c r="F5" s="42"/>
      <c r="G5" s="42"/>
      <c r="H5" s="42"/>
      <c r="I5" s="42"/>
      <c r="J5" s="73"/>
      <c r="K5" s="158"/>
      <c r="L5" s="158"/>
      <c r="M5" s="41"/>
      <c r="N5" s="42"/>
      <c r="O5" s="42"/>
      <c r="P5" s="42"/>
      <c r="Q5" s="42"/>
      <c r="R5" s="43"/>
      <c r="S5" s="158"/>
      <c r="T5" s="44"/>
      <c r="U5" s="45"/>
      <c r="V5" s="45"/>
      <c r="W5" s="44"/>
      <c r="X5" s="45"/>
      <c r="Y5" s="46"/>
      <c r="Z5" s="82"/>
      <c r="AA5" s="44"/>
      <c r="AB5" s="47"/>
      <c r="AC5" s="45"/>
      <c r="AD5" s="45"/>
      <c r="AE5" s="45"/>
      <c r="AF5" s="2"/>
      <c r="AG5" s="2"/>
      <c r="AH5" s="2"/>
      <c r="AI5" s="2"/>
      <c r="AJ5" s="14"/>
      <c r="AK5" s="30"/>
      <c r="AL5" s="2"/>
      <c r="AM5" s="2"/>
      <c r="AN5" s="2"/>
      <c r="AO5" s="5"/>
    </row>
    <row r="6" spans="1:42" ht="15" customHeight="1" thickBot="1" x14ac:dyDescent="0.35">
      <c r="A6" t="s">
        <v>45</v>
      </c>
      <c r="B6" s="86" t="s">
        <v>32</v>
      </c>
      <c r="C6" s="13" t="s">
        <v>2</v>
      </c>
      <c r="D6" s="22">
        <v>23</v>
      </c>
      <c r="E6" s="29">
        <v>0</v>
      </c>
      <c r="F6" s="10">
        <v>0</v>
      </c>
      <c r="G6" s="10">
        <v>0</v>
      </c>
      <c r="H6" s="10">
        <v>0</v>
      </c>
      <c r="I6" s="10">
        <v>0</v>
      </c>
      <c r="J6" s="38">
        <v>0</v>
      </c>
      <c r="K6" s="64">
        <v>0</v>
      </c>
      <c r="L6" s="64">
        <v>0</v>
      </c>
      <c r="M6" s="29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63">
        <v>0</v>
      </c>
      <c r="T6" s="29"/>
      <c r="U6" s="10"/>
      <c r="V6" s="10"/>
      <c r="W6" s="29"/>
      <c r="X6" s="10"/>
      <c r="Y6" s="11"/>
      <c r="Z6" s="61">
        <v>1118.5</v>
      </c>
      <c r="AA6" s="75">
        <v>0</v>
      </c>
      <c r="AB6" s="77">
        <v>0</v>
      </c>
      <c r="AC6" s="77">
        <v>0</v>
      </c>
      <c r="AD6" s="77">
        <v>0</v>
      </c>
      <c r="AE6" s="77">
        <v>0</v>
      </c>
      <c r="AF6" s="75">
        <v>0</v>
      </c>
      <c r="AG6" s="77">
        <v>0</v>
      </c>
      <c r="AH6" s="77">
        <v>0</v>
      </c>
      <c r="AI6" s="77">
        <v>0</v>
      </c>
      <c r="AJ6" s="79">
        <v>0</v>
      </c>
      <c r="AK6" s="30"/>
      <c r="AL6" s="2"/>
      <c r="AM6" s="2"/>
      <c r="AN6" s="2"/>
      <c r="AO6" s="5"/>
      <c r="AP6">
        <v>0</v>
      </c>
    </row>
    <row r="7" spans="1:42" ht="15" thickBot="1" x14ac:dyDescent="0.35">
      <c r="A7" t="s">
        <v>45</v>
      </c>
      <c r="B7" s="86" t="s">
        <v>32</v>
      </c>
      <c r="C7" s="14" t="s">
        <v>3</v>
      </c>
      <c r="D7" s="23">
        <v>22</v>
      </c>
      <c r="E7" s="30">
        <v>1</v>
      </c>
      <c r="F7" s="2">
        <v>2</v>
      </c>
      <c r="G7" s="2">
        <v>1</v>
      </c>
      <c r="H7" s="2">
        <v>2</v>
      </c>
      <c r="I7" s="2">
        <v>1</v>
      </c>
      <c r="J7" s="14">
        <v>2</v>
      </c>
      <c r="K7" s="64">
        <v>9</v>
      </c>
      <c r="L7" s="65">
        <v>9</v>
      </c>
      <c r="M7" s="30">
        <v>0</v>
      </c>
      <c r="N7" s="2">
        <v>0</v>
      </c>
      <c r="O7" s="2">
        <v>0</v>
      </c>
      <c r="P7" s="2">
        <v>0.01</v>
      </c>
      <c r="Q7" s="2">
        <v>0</v>
      </c>
      <c r="R7" s="2">
        <v>7.0000000000000007E-2</v>
      </c>
      <c r="S7" s="17">
        <v>8.8888888888888892E-2</v>
      </c>
      <c r="T7" s="30"/>
      <c r="U7" s="2"/>
      <c r="V7" s="2"/>
      <c r="W7" s="30"/>
      <c r="X7" s="2"/>
      <c r="Y7" s="5"/>
      <c r="Z7" s="61"/>
      <c r="AA7" s="76">
        <v>0.2</v>
      </c>
      <c r="AB7" s="78"/>
      <c r="AC7" s="78"/>
      <c r="AD7" s="78"/>
      <c r="AE7" s="78"/>
      <c r="AF7" s="76">
        <v>0.2</v>
      </c>
      <c r="AG7" s="78">
        <v>0.5</v>
      </c>
      <c r="AH7" s="78"/>
      <c r="AI7" s="78"/>
      <c r="AJ7" s="80"/>
      <c r="AK7" s="30"/>
      <c r="AL7" s="2"/>
      <c r="AM7" s="2"/>
      <c r="AN7" s="2"/>
      <c r="AO7" s="5"/>
      <c r="AP7">
        <v>0.3</v>
      </c>
    </row>
    <row r="8" spans="1:42" ht="15" thickBot="1" x14ac:dyDescent="0.35">
      <c r="A8" t="s">
        <v>45</v>
      </c>
      <c r="B8" s="86" t="s">
        <v>32</v>
      </c>
      <c r="C8" s="14" t="s">
        <v>4</v>
      </c>
      <c r="D8" s="23">
        <v>22</v>
      </c>
      <c r="E8" s="30">
        <v>0</v>
      </c>
      <c r="F8" s="2">
        <v>0</v>
      </c>
      <c r="G8" s="2">
        <v>0</v>
      </c>
      <c r="H8" s="2">
        <v>0</v>
      </c>
      <c r="I8" s="2">
        <v>0</v>
      </c>
      <c r="J8" s="14">
        <v>0</v>
      </c>
      <c r="K8" s="64">
        <v>0</v>
      </c>
      <c r="L8" s="65">
        <v>0</v>
      </c>
      <c r="M8" s="30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17">
        <v>0</v>
      </c>
      <c r="T8" s="30"/>
      <c r="U8" s="2"/>
      <c r="V8" s="2"/>
      <c r="W8" s="30"/>
      <c r="X8" s="2"/>
      <c r="Y8" s="5"/>
      <c r="Z8" s="61"/>
      <c r="AA8" s="76">
        <v>0</v>
      </c>
      <c r="AB8" s="78"/>
      <c r="AC8" s="78"/>
      <c r="AD8" s="78"/>
      <c r="AE8" s="78"/>
      <c r="AF8" s="76"/>
      <c r="AG8" s="78"/>
      <c r="AH8" s="78"/>
      <c r="AI8" s="78"/>
      <c r="AJ8" s="80"/>
      <c r="AK8" s="30"/>
      <c r="AL8" s="2"/>
      <c r="AM8" s="2"/>
      <c r="AN8" s="2"/>
      <c r="AO8" s="5"/>
      <c r="AP8">
        <v>0</v>
      </c>
    </row>
    <row r="9" spans="1:42" ht="15" thickBot="1" x14ac:dyDescent="0.35">
      <c r="A9" t="s">
        <v>45</v>
      </c>
      <c r="B9" s="86" t="s">
        <v>32</v>
      </c>
      <c r="C9" s="15" t="s">
        <v>5</v>
      </c>
      <c r="D9" s="24">
        <v>25</v>
      </c>
      <c r="E9" s="31">
        <v>2</v>
      </c>
      <c r="F9" s="8">
        <v>2</v>
      </c>
      <c r="G9" s="8">
        <v>2</v>
      </c>
      <c r="H9" s="8">
        <v>2</v>
      </c>
      <c r="I9" s="8">
        <v>1</v>
      </c>
      <c r="J9" s="15">
        <v>2</v>
      </c>
      <c r="K9" s="64">
        <v>11</v>
      </c>
      <c r="L9" s="66">
        <v>11</v>
      </c>
      <c r="M9" s="30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164">
        <v>0</v>
      </c>
      <c r="T9" s="31"/>
      <c r="U9" s="8"/>
      <c r="V9" s="8"/>
      <c r="W9" s="31"/>
      <c r="X9" s="8"/>
      <c r="Y9" s="9"/>
      <c r="AA9" s="76">
        <v>0.3</v>
      </c>
      <c r="AB9" s="78">
        <v>0.2</v>
      </c>
      <c r="AC9" s="78"/>
      <c r="AD9" s="78"/>
      <c r="AE9" s="78"/>
      <c r="AF9" s="76">
        <v>0.5</v>
      </c>
      <c r="AG9" s="78">
        <v>0.5</v>
      </c>
      <c r="AH9" s="78"/>
      <c r="AI9" s="78"/>
      <c r="AJ9" s="80"/>
      <c r="AK9" s="30"/>
      <c r="AL9" s="2"/>
      <c r="AM9" s="2"/>
      <c r="AN9" s="2"/>
      <c r="AO9" s="5"/>
      <c r="AP9">
        <v>0.375</v>
      </c>
    </row>
    <row r="10" spans="1:42" ht="15" thickBot="1" x14ac:dyDescent="0.35">
      <c r="A10" t="s">
        <v>45</v>
      </c>
      <c r="B10" s="165" t="s">
        <v>33</v>
      </c>
      <c r="C10" s="13" t="s">
        <v>2</v>
      </c>
      <c r="D10" s="25">
        <v>21</v>
      </c>
      <c r="E10" s="32">
        <v>18</v>
      </c>
      <c r="F10" s="70"/>
      <c r="G10" s="70"/>
      <c r="H10" s="70"/>
      <c r="I10" s="70"/>
      <c r="J10" s="70"/>
      <c r="K10" s="64">
        <v>18</v>
      </c>
      <c r="L10" s="159">
        <v>10</v>
      </c>
      <c r="M10" s="32">
        <v>0.36</v>
      </c>
      <c r="N10" s="3" t="s">
        <v>24</v>
      </c>
      <c r="O10" s="3" t="s">
        <v>24</v>
      </c>
      <c r="P10" s="3" t="s">
        <v>24</v>
      </c>
      <c r="Q10" s="3" t="s">
        <v>24</v>
      </c>
      <c r="R10" s="3" t="s">
        <v>24</v>
      </c>
      <c r="S10" s="18">
        <v>0.36</v>
      </c>
      <c r="T10" s="32"/>
      <c r="U10" s="3"/>
      <c r="V10" s="3"/>
      <c r="W10" s="32"/>
      <c r="X10" s="3"/>
      <c r="Y10" s="4"/>
      <c r="Z10" s="61">
        <v>835.5</v>
      </c>
      <c r="AA10" s="75">
        <v>1.6</v>
      </c>
      <c r="AB10" s="77">
        <v>1.7</v>
      </c>
      <c r="AC10" s="77">
        <v>1.5</v>
      </c>
      <c r="AD10" s="77">
        <v>1.5</v>
      </c>
      <c r="AE10" s="77">
        <v>1.3</v>
      </c>
      <c r="AF10" s="2"/>
      <c r="AG10" s="2"/>
      <c r="AH10" s="2"/>
      <c r="AI10" s="2"/>
      <c r="AJ10" s="14"/>
      <c r="AK10" s="30"/>
      <c r="AL10" s="2"/>
      <c r="AM10" s="2"/>
      <c r="AN10" s="2"/>
      <c r="AO10" s="5"/>
      <c r="AP10">
        <v>1.52</v>
      </c>
    </row>
    <row r="11" spans="1:42" ht="15" thickBot="1" x14ac:dyDescent="0.35">
      <c r="A11" t="s">
        <v>45</v>
      </c>
      <c r="B11" s="165" t="s">
        <v>33</v>
      </c>
      <c r="C11" s="14" t="s">
        <v>3</v>
      </c>
      <c r="D11" s="23">
        <v>21</v>
      </c>
      <c r="E11" s="30">
        <v>16</v>
      </c>
      <c r="F11" s="74"/>
      <c r="G11" s="74"/>
      <c r="H11" s="74"/>
      <c r="I11" s="74"/>
      <c r="J11" s="74"/>
      <c r="K11" s="64">
        <v>16</v>
      </c>
      <c r="L11" s="160">
        <v>10</v>
      </c>
      <c r="M11" s="30">
        <v>1.66</v>
      </c>
      <c r="N11" s="2" t="s">
        <v>24</v>
      </c>
      <c r="O11" s="2" t="s">
        <v>24</v>
      </c>
      <c r="P11" s="2" t="s">
        <v>24</v>
      </c>
      <c r="Q11" s="2" t="s">
        <v>24</v>
      </c>
      <c r="R11" s="2" t="s">
        <v>24</v>
      </c>
      <c r="S11" s="18">
        <v>1.6599999999999997</v>
      </c>
      <c r="T11" s="30"/>
      <c r="U11" s="2"/>
      <c r="V11" s="2"/>
      <c r="W11" s="30"/>
      <c r="X11" s="2"/>
      <c r="Y11" s="5"/>
      <c r="Z11" s="61"/>
      <c r="AA11" s="76">
        <v>2.5</v>
      </c>
      <c r="AB11" s="78">
        <v>2.2999999999999998</v>
      </c>
      <c r="AC11" s="78">
        <v>2.5</v>
      </c>
      <c r="AD11" s="78">
        <v>2.2000000000000002</v>
      </c>
      <c r="AE11" s="78">
        <v>1.9</v>
      </c>
      <c r="AF11" s="2"/>
      <c r="AG11" s="2"/>
      <c r="AH11" s="2"/>
      <c r="AI11" s="2"/>
      <c r="AJ11" s="14"/>
      <c r="AK11" s="30"/>
      <c r="AL11" s="2"/>
      <c r="AM11" s="2"/>
      <c r="AN11" s="2"/>
      <c r="AO11" s="5"/>
      <c r="AP11">
        <v>2.2800000000000002</v>
      </c>
    </row>
    <row r="12" spans="1:42" ht="15" thickBot="1" x14ac:dyDescent="0.35">
      <c r="A12" t="s">
        <v>45</v>
      </c>
      <c r="B12" s="165" t="s">
        <v>33</v>
      </c>
      <c r="C12" s="14" t="s">
        <v>4</v>
      </c>
      <c r="D12" s="23">
        <v>25</v>
      </c>
      <c r="E12" s="30">
        <v>23</v>
      </c>
      <c r="F12" s="74"/>
      <c r="G12" s="74"/>
      <c r="H12" s="74"/>
      <c r="I12" s="74"/>
      <c r="J12" s="74"/>
      <c r="K12" s="64">
        <v>23</v>
      </c>
      <c r="L12" s="160">
        <v>10</v>
      </c>
      <c r="M12" s="30">
        <v>3.58</v>
      </c>
      <c r="N12" s="2" t="s">
        <v>24</v>
      </c>
      <c r="O12" s="2" t="s">
        <v>24</v>
      </c>
      <c r="P12" s="2" t="s">
        <v>24</v>
      </c>
      <c r="Q12" s="2" t="s">
        <v>24</v>
      </c>
      <c r="R12" s="2" t="s">
        <v>24</v>
      </c>
      <c r="S12" s="18">
        <v>3.5799999999999996</v>
      </c>
      <c r="T12" s="30"/>
      <c r="U12" s="2"/>
      <c r="V12" s="2"/>
      <c r="W12" s="30"/>
      <c r="X12" s="2"/>
      <c r="Y12" s="5"/>
      <c r="Z12" s="61"/>
      <c r="AA12" s="76">
        <v>2.7</v>
      </c>
      <c r="AB12" s="78">
        <v>3</v>
      </c>
      <c r="AC12" s="78">
        <v>2.8</v>
      </c>
      <c r="AD12" s="78">
        <v>2.5</v>
      </c>
      <c r="AE12" s="78">
        <v>2.9</v>
      </c>
      <c r="AF12" s="2"/>
      <c r="AG12" s="2"/>
      <c r="AH12" s="2"/>
      <c r="AI12" s="2"/>
      <c r="AJ12" s="14"/>
      <c r="AK12" s="30"/>
      <c r="AL12" s="2"/>
      <c r="AM12" s="2"/>
      <c r="AN12" s="2"/>
      <c r="AO12" s="5"/>
      <c r="AP12">
        <v>2.7800000000000002</v>
      </c>
    </row>
    <row r="13" spans="1:42" ht="15" thickBot="1" x14ac:dyDescent="0.35">
      <c r="A13" t="s">
        <v>45</v>
      </c>
      <c r="B13" s="165" t="s">
        <v>33</v>
      </c>
      <c r="C13" s="16" t="s">
        <v>5</v>
      </c>
      <c r="D13" s="26">
        <v>23</v>
      </c>
      <c r="E13" s="33">
        <v>17</v>
      </c>
      <c r="F13" s="74"/>
      <c r="G13" s="74"/>
      <c r="H13" s="74"/>
      <c r="I13" s="74"/>
      <c r="J13" s="74"/>
      <c r="K13" s="64">
        <v>17</v>
      </c>
      <c r="L13" s="161">
        <v>10</v>
      </c>
      <c r="M13" s="33">
        <v>2.8</v>
      </c>
      <c r="N13" s="2" t="s">
        <v>24</v>
      </c>
      <c r="O13" s="2" t="s">
        <v>24</v>
      </c>
      <c r="P13" s="2" t="s">
        <v>24</v>
      </c>
      <c r="Q13" s="2" t="s">
        <v>24</v>
      </c>
      <c r="R13" s="2" t="s">
        <v>24</v>
      </c>
      <c r="S13" s="18">
        <v>2.8</v>
      </c>
      <c r="T13" s="33"/>
      <c r="U13" s="6"/>
      <c r="V13" s="6"/>
      <c r="W13" s="33"/>
      <c r="X13" s="6"/>
      <c r="Y13" s="7"/>
      <c r="Z13" s="62"/>
      <c r="AA13" s="76">
        <v>2.6</v>
      </c>
      <c r="AB13" s="78">
        <v>2.7</v>
      </c>
      <c r="AC13" s="78">
        <v>2.5</v>
      </c>
      <c r="AD13" s="78">
        <v>2.9</v>
      </c>
      <c r="AE13" s="78">
        <v>3</v>
      </c>
      <c r="AF13" s="2"/>
      <c r="AG13" s="2"/>
      <c r="AH13" s="2"/>
      <c r="AI13" s="2"/>
      <c r="AJ13" s="14"/>
      <c r="AK13" s="30"/>
      <c r="AL13" s="2"/>
      <c r="AM13" s="2"/>
      <c r="AN13" s="2"/>
      <c r="AO13" s="5"/>
      <c r="AP13">
        <v>2.74</v>
      </c>
    </row>
    <row r="14" spans="1:42" ht="15" thickBot="1" x14ac:dyDescent="0.35">
      <c r="A14" t="s">
        <v>45</v>
      </c>
      <c r="B14" s="165" t="s">
        <v>34</v>
      </c>
      <c r="C14" s="13" t="s">
        <v>2</v>
      </c>
      <c r="D14" s="25">
        <v>22</v>
      </c>
      <c r="E14" s="32">
        <v>18</v>
      </c>
      <c r="F14" s="3">
        <v>5</v>
      </c>
      <c r="G14" s="70"/>
      <c r="H14" s="70"/>
      <c r="I14" s="70"/>
      <c r="J14" s="70"/>
      <c r="K14" s="64">
        <v>23</v>
      </c>
      <c r="L14" s="159">
        <v>20</v>
      </c>
      <c r="M14" s="32">
        <v>2.68</v>
      </c>
      <c r="N14" s="3">
        <v>3.05</v>
      </c>
      <c r="O14" s="3" t="s">
        <v>24</v>
      </c>
      <c r="P14" s="3" t="s">
        <v>24</v>
      </c>
      <c r="Q14" s="3" t="s">
        <v>24</v>
      </c>
      <c r="R14" s="3" t="s">
        <v>24</v>
      </c>
      <c r="S14" s="18">
        <v>2.8650000000000002</v>
      </c>
      <c r="T14" s="32"/>
      <c r="U14" s="3"/>
      <c r="V14" s="3"/>
      <c r="W14" s="32"/>
      <c r="X14" s="3"/>
      <c r="Y14" s="4"/>
      <c r="Z14" s="83">
        <v>2276.5</v>
      </c>
      <c r="AA14" s="75">
        <v>2.8</v>
      </c>
      <c r="AB14" s="77">
        <v>3</v>
      </c>
      <c r="AC14" s="77">
        <v>2.8</v>
      </c>
      <c r="AD14" s="77">
        <v>2.8</v>
      </c>
      <c r="AE14" s="77">
        <v>1.1000000000000001</v>
      </c>
      <c r="AF14" s="75">
        <v>2.5</v>
      </c>
      <c r="AG14" s="77">
        <v>2.6</v>
      </c>
      <c r="AH14" s="77">
        <v>2.4</v>
      </c>
      <c r="AI14" s="77">
        <v>2.7</v>
      </c>
      <c r="AJ14" s="79">
        <v>3</v>
      </c>
      <c r="AK14" s="75" t="s">
        <v>27</v>
      </c>
      <c r="AL14" s="77"/>
      <c r="AM14" s="77"/>
      <c r="AN14" s="77"/>
      <c r="AO14" s="77"/>
      <c r="AP14">
        <v>2.5699999999999994</v>
      </c>
    </row>
    <row r="15" spans="1:42" ht="15" thickBot="1" x14ac:dyDescent="0.35">
      <c r="A15" t="s">
        <v>45</v>
      </c>
      <c r="B15" s="165" t="s">
        <v>34</v>
      </c>
      <c r="C15" s="14" t="s">
        <v>3</v>
      </c>
      <c r="D15" s="23">
        <v>21</v>
      </c>
      <c r="E15" s="30">
        <v>4</v>
      </c>
      <c r="F15" s="2">
        <v>5</v>
      </c>
      <c r="G15" s="2">
        <v>5</v>
      </c>
      <c r="H15" s="2">
        <v>0</v>
      </c>
      <c r="I15" s="2">
        <v>0</v>
      </c>
      <c r="J15" s="14">
        <v>0</v>
      </c>
      <c r="K15" s="64">
        <v>14</v>
      </c>
      <c r="L15" s="65">
        <v>14</v>
      </c>
      <c r="M15" s="30">
        <v>0.34</v>
      </c>
      <c r="N15" s="2">
        <v>0.21</v>
      </c>
      <c r="O15" s="2">
        <v>0.22</v>
      </c>
      <c r="P15" s="2"/>
      <c r="Q15" s="2"/>
      <c r="R15" s="2"/>
      <c r="S15" s="18">
        <v>0.55000000000000004</v>
      </c>
      <c r="T15" s="30"/>
      <c r="U15" s="2"/>
      <c r="V15" s="2"/>
      <c r="W15" s="30"/>
      <c r="X15" s="2">
        <v>2</v>
      </c>
      <c r="Y15" s="5"/>
      <c r="Z15" s="61"/>
      <c r="AA15" s="76">
        <v>2.1</v>
      </c>
      <c r="AB15" s="78">
        <v>1.7</v>
      </c>
      <c r="AC15" s="78">
        <v>1.3</v>
      </c>
      <c r="AD15" s="78">
        <v>0.8</v>
      </c>
      <c r="AE15" s="78"/>
      <c r="AF15" s="76">
        <v>2.2999999999999998</v>
      </c>
      <c r="AG15" s="78">
        <v>2.2000000000000002</v>
      </c>
      <c r="AH15" s="78">
        <v>1.5</v>
      </c>
      <c r="AI15" s="78"/>
      <c r="AJ15" s="80"/>
      <c r="AK15" s="76">
        <v>2.5</v>
      </c>
      <c r="AL15" s="78"/>
      <c r="AM15" s="78"/>
      <c r="AN15" s="78"/>
      <c r="AO15" s="78"/>
      <c r="AP15">
        <v>1.7999999999999998</v>
      </c>
    </row>
    <row r="16" spans="1:42" ht="15" thickBot="1" x14ac:dyDescent="0.35">
      <c r="A16" t="s">
        <v>45</v>
      </c>
      <c r="B16" s="165" t="s">
        <v>34</v>
      </c>
      <c r="C16" s="14" t="s">
        <v>4</v>
      </c>
      <c r="D16" s="23">
        <v>22</v>
      </c>
      <c r="E16" s="30">
        <v>10</v>
      </c>
      <c r="F16" s="2">
        <v>9</v>
      </c>
      <c r="G16" s="2">
        <v>1</v>
      </c>
      <c r="H16" s="2">
        <v>0</v>
      </c>
      <c r="I16" s="2">
        <v>0</v>
      </c>
      <c r="J16" s="14">
        <v>0</v>
      </c>
      <c r="K16" s="64">
        <v>20</v>
      </c>
      <c r="L16" s="65">
        <v>20</v>
      </c>
      <c r="M16" s="30">
        <v>2.38</v>
      </c>
      <c r="N16" s="2">
        <v>0.8</v>
      </c>
      <c r="O16" s="2">
        <v>0</v>
      </c>
      <c r="P16" s="2"/>
      <c r="Q16" s="2"/>
      <c r="R16" s="2"/>
      <c r="S16" s="18">
        <v>1.5899999999999999</v>
      </c>
      <c r="T16" s="30"/>
      <c r="U16" s="2"/>
      <c r="V16" s="2"/>
      <c r="W16" s="30">
        <v>4</v>
      </c>
      <c r="X16" s="2">
        <v>3</v>
      </c>
      <c r="Y16" s="5"/>
      <c r="Z16" s="61"/>
      <c r="AA16" s="76">
        <v>2.5</v>
      </c>
      <c r="AB16" s="78">
        <v>3</v>
      </c>
      <c r="AC16" s="78">
        <v>2.7</v>
      </c>
      <c r="AD16" s="78">
        <v>2.8</v>
      </c>
      <c r="AE16" s="78">
        <v>3</v>
      </c>
      <c r="AF16" s="76">
        <v>2.5</v>
      </c>
      <c r="AG16" s="78"/>
      <c r="AH16" s="78"/>
      <c r="AI16" s="78"/>
      <c r="AJ16" s="80"/>
      <c r="AK16" s="76"/>
      <c r="AL16" s="78"/>
      <c r="AM16" s="78"/>
      <c r="AN16" s="78"/>
      <c r="AO16" s="78"/>
      <c r="AP16">
        <v>2.75</v>
      </c>
    </row>
    <row r="17" spans="1:42" ht="15" thickBot="1" x14ac:dyDescent="0.35">
      <c r="A17" t="s">
        <v>45</v>
      </c>
      <c r="B17" s="165" t="s">
        <v>34</v>
      </c>
      <c r="C17" s="16" t="s">
        <v>5</v>
      </c>
      <c r="D17" s="26">
        <v>24</v>
      </c>
      <c r="E17" s="33">
        <v>17</v>
      </c>
      <c r="F17" s="6">
        <v>3</v>
      </c>
      <c r="G17" s="71"/>
      <c r="H17" s="71"/>
      <c r="I17" s="71"/>
      <c r="J17" s="71"/>
      <c r="K17" s="64">
        <v>20</v>
      </c>
      <c r="L17" s="162">
        <v>13</v>
      </c>
      <c r="M17" s="33">
        <v>2.5099999999999998</v>
      </c>
      <c r="N17" s="6">
        <v>3.58</v>
      </c>
      <c r="O17" s="6" t="s">
        <v>24</v>
      </c>
      <c r="P17" s="6" t="s">
        <v>24</v>
      </c>
      <c r="Q17" s="6" t="s">
        <v>24</v>
      </c>
      <c r="R17" s="6" t="s">
        <v>24</v>
      </c>
      <c r="S17" s="18">
        <v>4.6846153846153848</v>
      </c>
      <c r="T17" s="33"/>
      <c r="U17" s="6"/>
      <c r="V17" s="6"/>
      <c r="W17" s="33"/>
      <c r="X17" s="6"/>
      <c r="Y17" s="7"/>
      <c r="Z17" s="62"/>
      <c r="AA17" s="76">
        <v>2.6</v>
      </c>
      <c r="AB17" s="78">
        <v>2.4</v>
      </c>
      <c r="AC17" s="78">
        <v>2.5</v>
      </c>
      <c r="AD17" s="78">
        <v>2.7</v>
      </c>
      <c r="AE17" s="78">
        <v>2.4</v>
      </c>
      <c r="AF17" s="76">
        <v>2.7</v>
      </c>
      <c r="AG17" s="78">
        <v>3</v>
      </c>
      <c r="AH17" s="78">
        <v>2.7</v>
      </c>
      <c r="AI17" s="78">
        <v>2.9</v>
      </c>
      <c r="AJ17" s="80">
        <v>2.8</v>
      </c>
      <c r="AK17" s="76" t="s">
        <v>24</v>
      </c>
      <c r="AL17" s="78"/>
      <c r="AM17" s="78"/>
      <c r="AN17" s="78"/>
      <c r="AO17" s="78"/>
      <c r="AP17">
        <v>2.67</v>
      </c>
    </row>
    <row r="18" spans="1:42" ht="15" thickBot="1" x14ac:dyDescent="0.35">
      <c r="A18" t="s">
        <v>45</v>
      </c>
      <c r="B18" s="165" t="s">
        <v>35</v>
      </c>
      <c r="C18" s="13" t="s">
        <v>2</v>
      </c>
      <c r="D18" s="25">
        <v>24</v>
      </c>
      <c r="E18" s="32">
        <v>0</v>
      </c>
      <c r="F18" s="3">
        <v>3</v>
      </c>
      <c r="G18" s="3">
        <v>2</v>
      </c>
      <c r="H18" s="3">
        <v>0</v>
      </c>
      <c r="I18" s="3">
        <v>0</v>
      </c>
      <c r="J18" s="13">
        <v>0</v>
      </c>
      <c r="K18" s="64">
        <v>5</v>
      </c>
      <c r="L18" s="67">
        <v>5</v>
      </c>
      <c r="M18" s="32"/>
      <c r="N18" s="3">
        <v>0</v>
      </c>
      <c r="O18" s="3">
        <v>0</v>
      </c>
      <c r="P18" s="3"/>
      <c r="Q18" s="3"/>
      <c r="R18" s="4"/>
      <c r="S18" s="18">
        <v>0</v>
      </c>
      <c r="T18" s="32"/>
      <c r="U18" s="3"/>
      <c r="V18" s="3"/>
      <c r="W18" s="32">
        <v>1</v>
      </c>
      <c r="X18" s="3">
        <v>0</v>
      </c>
      <c r="Y18" s="4"/>
      <c r="Z18" s="67">
        <v>1480</v>
      </c>
      <c r="AA18" s="75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>
        <v>0</v>
      </c>
    </row>
    <row r="19" spans="1:42" ht="15" thickBot="1" x14ac:dyDescent="0.35">
      <c r="A19" t="s">
        <v>45</v>
      </c>
      <c r="B19" s="165" t="s">
        <v>35</v>
      </c>
      <c r="C19" s="14" t="s">
        <v>3</v>
      </c>
      <c r="D19" s="23">
        <v>24</v>
      </c>
      <c r="E19" s="30">
        <v>15</v>
      </c>
      <c r="F19" s="2">
        <v>1</v>
      </c>
      <c r="G19" s="2">
        <v>1</v>
      </c>
      <c r="H19" s="2">
        <v>7</v>
      </c>
      <c r="I19" s="2">
        <v>2</v>
      </c>
      <c r="J19" s="14">
        <v>0</v>
      </c>
      <c r="K19" s="64">
        <v>26</v>
      </c>
      <c r="L19" s="65">
        <v>21</v>
      </c>
      <c r="M19" s="30">
        <v>0.39</v>
      </c>
      <c r="N19" s="2">
        <v>1.83</v>
      </c>
      <c r="O19" s="2">
        <v>0.67</v>
      </c>
      <c r="P19" s="2">
        <v>0.17</v>
      </c>
      <c r="Q19" s="2">
        <v>0.2</v>
      </c>
      <c r="R19" s="5"/>
      <c r="S19" s="18">
        <v>1.5523809523809524</v>
      </c>
      <c r="T19" s="30"/>
      <c r="U19" s="2"/>
      <c r="V19" s="2"/>
      <c r="W19" s="30"/>
      <c r="X19" s="2">
        <v>3</v>
      </c>
      <c r="Y19" s="5">
        <v>4</v>
      </c>
      <c r="Z19" s="65"/>
      <c r="AA19" s="76">
        <v>1.8</v>
      </c>
      <c r="AB19" s="78">
        <v>1.6</v>
      </c>
      <c r="AC19" s="78">
        <v>1.3</v>
      </c>
      <c r="AD19" s="78">
        <v>1.4</v>
      </c>
      <c r="AE19" s="78">
        <v>1.3</v>
      </c>
      <c r="AF19" s="78">
        <v>2.2999999999999998</v>
      </c>
      <c r="AG19" s="78">
        <v>2.5</v>
      </c>
      <c r="AH19" s="78">
        <v>2.4</v>
      </c>
      <c r="AI19" s="78">
        <v>2</v>
      </c>
      <c r="AJ19" s="78">
        <v>2.4</v>
      </c>
      <c r="AK19" s="78">
        <v>2</v>
      </c>
      <c r="AL19" s="78">
        <v>1.9</v>
      </c>
      <c r="AM19" s="78">
        <v>2.2000000000000002</v>
      </c>
      <c r="AN19" s="78">
        <v>3</v>
      </c>
      <c r="AO19" s="78">
        <v>1.5</v>
      </c>
      <c r="AP19">
        <v>1.9733333333333332</v>
      </c>
    </row>
    <row r="20" spans="1:42" ht="15" thickBot="1" x14ac:dyDescent="0.35">
      <c r="A20" t="s">
        <v>45</v>
      </c>
      <c r="B20" s="165" t="s">
        <v>35</v>
      </c>
      <c r="C20" s="14" t="s">
        <v>4</v>
      </c>
      <c r="D20" s="23">
        <v>25</v>
      </c>
      <c r="E20" s="30">
        <v>19</v>
      </c>
      <c r="F20" s="2">
        <v>1</v>
      </c>
      <c r="G20" s="2">
        <v>1</v>
      </c>
      <c r="H20" s="2">
        <v>0</v>
      </c>
      <c r="I20" s="2">
        <v>0</v>
      </c>
      <c r="J20" s="14">
        <v>0</v>
      </c>
      <c r="K20" s="64">
        <v>21</v>
      </c>
      <c r="L20" s="65">
        <v>12</v>
      </c>
      <c r="M20" s="30">
        <v>1.19</v>
      </c>
      <c r="N20" s="2">
        <v>1.93</v>
      </c>
      <c r="O20" s="2">
        <v>0.79</v>
      </c>
      <c r="P20" s="2">
        <v>0.37</v>
      </c>
      <c r="Q20" s="2"/>
      <c r="R20" s="5"/>
      <c r="S20" s="18">
        <v>3.5666666666666669</v>
      </c>
      <c r="T20" s="30"/>
      <c r="U20" s="2"/>
      <c r="V20" s="2"/>
      <c r="W20" s="30">
        <v>3</v>
      </c>
      <c r="X20" s="2">
        <v>5</v>
      </c>
      <c r="Y20" s="5">
        <v>6</v>
      </c>
      <c r="Z20" s="65"/>
      <c r="AA20" s="76">
        <v>2.2000000000000002</v>
      </c>
      <c r="AB20" s="78">
        <v>2.4</v>
      </c>
      <c r="AC20" s="78">
        <v>2</v>
      </c>
      <c r="AD20" s="78">
        <v>1.9</v>
      </c>
      <c r="AE20" s="78">
        <v>1.7</v>
      </c>
      <c r="AF20" s="78">
        <v>2.7</v>
      </c>
      <c r="AG20" s="78">
        <v>2.5</v>
      </c>
      <c r="AH20" s="78">
        <v>2.6</v>
      </c>
      <c r="AI20" s="78">
        <v>3</v>
      </c>
      <c r="AJ20" s="78">
        <v>2.6</v>
      </c>
      <c r="AK20" s="78">
        <v>2.4</v>
      </c>
      <c r="AL20" s="78">
        <v>2</v>
      </c>
      <c r="AM20" s="78">
        <v>2.7</v>
      </c>
      <c r="AN20" s="78">
        <v>1</v>
      </c>
      <c r="AO20" s="78"/>
      <c r="AP20">
        <v>2.2642857142857142</v>
      </c>
    </row>
    <row r="21" spans="1:42" ht="15" thickBot="1" x14ac:dyDescent="0.35">
      <c r="A21" t="s">
        <v>45</v>
      </c>
      <c r="B21" s="165" t="s">
        <v>35</v>
      </c>
      <c r="C21" s="16" t="s">
        <v>5</v>
      </c>
      <c r="D21" s="26">
        <v>21</v>
      </c>
      <c r="E21" s="33">
        <v>10</v>
      </c>
      <c r="F21" s="6">
        <v>2</v>
      </c>
      <c r="G21" s="6">
        <v>10</v>
      </c>
      <c r="H21" s="6">
        <v>0</v>
      </c>
      <c r="I21" s="6">
        <v>1</v>
      </c>
      <c r="J21" s="16">
        <v>0</v>
      </c>
      <c r="K21" s="64">
        <v>23</v>
      </c>
      <c r="L21" s="68">
        <v>23</v>
      </c>
      <c r="M21" s="33">
        <v>0.66</v>
      </c>
      <c r="N21" s="6">
        <v>1.31</v>
      </c>
      <c r="O21" s="6">
        <v>0.52</v>
      </c>
      <c r="P21" s="6">
        <v>0.06</v>
      </c>
      <c r="Q21" s="6">
        <v>7.0000000000000007E-2</v>
      </c>
      <c r="R21" s="7"/>
      <c r="S21" s="18">
        <v>1.1391304347826088</v>
      </c>
      <c r="T21" s="33"/>
      <c r="U21" s="6"/>
      <c r="V21" s="6"/>
      <c r="W21" s="33"/>
      <c r="X21" s="6">
        <v>5</v>
      </c>
      <c r="Y21" s="7">
        <v>4</v>
      </c>
      <c r="Z21" s="68"/>
      <c r="AA21" s="76">
        <v>2.2999999999999998</v>
      </c>
      <c r="AB21" s="78">
        <v>1.5</v>
      </c>
      <c r="AC21" s="78">
        <v>1.8</v>
      </c>
      <c r="AD21" s="78">
        <v>1.4</v>
      </c>
      <c r="AE21" s="78">
        <v>1.6</v>
      </c>
      <c r="AF21" s="78">
        <v>2.5</v>
      </c>
      <c r="AG21" s="78">
        <v>2.2000000000000002</v>
      </c>
      <c r="AH21" s="78">
        <v>3</v>
      </c>
      <c r="AI21" s="78">
        <v>2.5</v>
      </c>
      <c r="AJ21" s="78">
        <v>2.4</v>
      </c>
      <c r="AK21" s="78">
        <v>2.5</v>
      </c>
      <c r="AL21" s="78">
        <v>1.3</v>
      </c>
      <c r="AM21" s="78">
        <v>1.5</v>
      </c>
      <c r="AN21" s="78"/>
      <c r="AO21" s="78"/>
      <c r="AP21">
        <v>2.0384615384615383</v>
      </c>
    </row>
    <row r="22" spans="1:42" ht="15" thickBot="1" x14ac:dyDescent="0.35">
      <c r="A22" t="s">
        <v>45</v>
      </c>
      <c r="B22" s="165" t="s">
        <v>36</v>
      </c>
      <c r="C22" s="13" t="s">
        <v>2</v>
      </c>
      <c r="D22" s="25">
        <v>21</v>
      </c>
      <c r="E22" s="32">
        <v>20</v>
      </c>
      <c r="F22" s="3">
        <v>1</v>
      </c>
      <c r="G22" s="72"/>
      <c r="H22" s="3">
        <v>0</v>
      </c>
      <c r="I22" s="3">
        <v>1</v>
      </c>
      <c r="J22" s="13">
        <v>0</v>
      </c>
      <c r="K22" s="64">
        <v>22</v>
      </c>
      <c r="L22" s="67">
        <v>12</v>
      </c>
      <c r="M22" s="32">
        <v>1.35</v>
      </c>
      <c r="N22" s="3">
        <v>1.04</v>
      </c>
      <c r="O22" s="3"/>
      <c r="P22" s="3"/>
      <c r="Q22" s="3">
        <v>0.15</v>
      </c>
      <c r="R22" s="4"/>
      <c r="S22" s="18">
        <v>2.1166666666666667</v>
      </c>
      <c r="T22" s="32"/>
      <c r="U22" s="3"/>
      <c r="V22" s="3"/>
      <c r="W22" s="32">
        <v>11</v>
      </c>
      <c r="X22" s="3">
        <v>5</v>
      </c>
      <c r="Y22" s="4">
        <v>2</v>
      </c>
      <c r="Z22" s="67">
        <v>1300</v>
      </c>
      <c r="AA22" s="75">
        <v>2</v>
      </c>
      <c r="AB22" s="77">
        <v>1.9</v>
      </c>
      <c r="AC22" s="77">
        <v>2.2000000000000002</v>
      </c>
      <c r="AD22" s="77">
        <v>1.8</v>
      </c>
      <c r="AE22" s="77">
        <v>2.1</v>
      </c>
      <c r="AF22" s="77">
        <v>2.2000000000000002</v>
      </c>
      <c r="AG22" s="77">
        <v>2</v>
      </c>
      <c r="AH22" s="77">
        <v>2.2999999999999998</v>
      </c>
      <c r="AI22" s="77">
        <v>2.1</v>
      </c>
      <c r="AJ22" s="77">
        <v>0.6</v>
      </c>
      <c r="AK22" s="77"/>
      <c r="AL22" s="77"/>
      <c r="AM22" s="77"/>
      <c r="AN22" s="77"/>
      <c r="AO22" s="77"/>
      <c r="AP22">
        <v>1.9200000000000004</v>
      </c>
    </row>
    <row r="23" spans="1:42" ht="15" thickBot="1" x14ac:dyDescent="0.35">
      <c r="A23" t="s">
        <v>45</v>
      </c>
      <c r="B23" s="165" t="s">
        <v>36</v>
      </c>
      <c r="C23" s="14" t="s">
        <v>3</v>
      </c>
      <c r="D23" s="23">
        <v>22</v>
      </c>
      <c r="E23" s="30">
        <v>13</v>
      </c>
      <c r="F23" s="2">
        <v>15</v>
      </c>
      <c r="G23" s="72"/>
      <c r="H23" s="2">
        <v>0</v>
      </c>
      <c r="I23" s="2">
        <v>0</v>
      </c>
      <c r="J23" s="14">
        <v>0</v>
      </c>
      <c r="K23" s="64">
        <v>28</v>
      </c>
      <c r="L23" s="65">
        <v>20</v>
      </c>
      <c r="M23" s="30">
        <v>2</v>
      </c>
      <c r="N23" s="2">
        <v>0.63</v>
      </c>
      <c r="O23" s="2"/>
      <c r="P23" s="2"/>
      <c r="Q23" s="2"/>
      <c r="R23" s="5"/>
      <c r="S23" s="18">
        <v>1.3149999999999999</v>
      </c>
      <c r="T23" s="30"/>
      <c r="U23" s="2"/>
      <c r="V23" s="2"/>
      <c r="W23" s="30">
        <v>5</v>
      </c>
      <c r="X23" s="2">
        <v>1</v>
      </c>
      <c r="Y23" s="5">
        <v>2</v>
      </c>
      <c r="Z23" s="65"/>
      <c r="AA23" s="76">
        <v>2.6</v>
      </c>
      <c r="AB23" s="78">
        <v>2.2000000000000002</v>
      </c>
      <c r="AC23" s="78">
        <v>2</v>
      </c>
      <c r="AD23" s="78">
        <v>2.1</v>
      </c>
      <c r="AE23" s="78">
        <v>2.2000000000000002</v>
      </c>
      <c r="AF23" s="78">
        <v>3</v>
      </c>
      <c r="AG23" s="78">
        <v>2.8</v>
      </c>
      <c r="AH23" s="78">
        <v>2.7</v>
      </c>
      <c r="AI23" s="78"/>
      <c r="AJ23" s="78"/>
      <c r="AK23" s="78"/>
      <c r="AL23" s="78"/>
      <c r="AM23" s="78"/>
      <c r="AN23" s="78"/>
      <c r="AO23" s="78"/>
      <c r="AP23">
        <v>2.4500000000000002</v>
      </c>
    </row>
    <row r="24" spans="1:42" ht="15" thickBot="1" x14ac:dyDescent="0.35">
      <c r="A24" t="s">
        <v>45</v>
      </c>
      <c r="B24" s="165" t="s">
        <v>36</v>
      </c>
      <c r="C24" s="14" t="s">
        <v>4</v>
      </c>
      <c r="D24" s="23">
        <v>22</v>
      </c>
      <c r="E24" s="30">
        <v>17</v>
      </c>
      <c r="F24" s="2">
        <v>4</v>
      </c>
      <c r="G24" s="2">
        <v>1</v>
      </c>
      <c r="H24" s="2">
        <v>0</v>
      </c>
      <c r="I24" s="2">
        <v>1</v>
      </c>
      <c r="J24" s="14">
        <v>0</v>
      </c>
      <c r="K24" s="64">
        <v>23</v>
      </c>
      <c r="L24" s="65">
        <v>16</v>
      </c>
      <c r="M24" s="30">
        <v>1.66</v>
      </c>
      <c r="N24" s="2">
        <v>1.47</v>
      </c>
      <c r="O24" s="2">
        <v>0.91</v>
      </c>
      <c r="P24" s="2"/>
      <c r="Q24" s="2">
        <v>0.13</v>
      </c>
      <c r="R24" s="5"/>
      <c r="S24" s="18">
        <v>2.6062500000000002</v>
      </c>
      <c r="T24" s="30"/>
      <c r="U24" s="2"/>
      <c r="V24" s="2"/>
      <c r="W24" s="30">
        <v>9</v>
      </c>
      <c r="X24" s="2">
        <v>1</v>
      </c>
      <c r="Y24" s="5">
        <v>3</v>
      </c>
      <c r="Z24" s="65"/>
      <c r="AA24" s="76">
        <v>2.5</v>
      </c>
      <c r="AB24" s="78">
        <v>2</v>
      </c>
      <c r="AC24" s="78">
        <v>2.4</v>
      </c>
      <c r="AD24" s="78">
        <v>2.2000000000000002</v>
      </c>
      <c r="AE24" s="78">
        <v>2.4</v>
      </c>
      <c r="AF24" s="78">
        <v>3</v>
      </c>
      <c r="AG24" s="78">
        <v>3</v>
      </c>
      <c r="AH24" s="78">
        <v>2</v>
      </c>
      <c r="AI24" s="78">
        <v>2</v>
      </c>
      <c r="AJ24" s="78">
        <v>2.2000000000000002</v>
      </c>
      <c r="AK24" s="78">
        <v>2.8</v>
      </c>
      <c r="AL24" s="78">
        <v>2.6</v>
      </c>
      <c r="AM24" s="78">
        <v>2.2000000000000002</v>
      </c>
      <c r="AN24" s="78"/>
      <c r="AO24" s="78"/>
      <c r="AP24">
        <v>2.4076923076923076</v>
      </c>
    </row>
    <row r="25" spans="1:42" ht="15" thickBot="1" x14ac:dyDescent="0.35">
      <c r="A25" t="s">
        <v>45</v>
      </c>
      <c r="B25" s="165" t="s">
        <v>36</v>
      </c>
      <c r="C25" s="16" t="s">
        <v>5</v>
      </c>
      <c r="D25" s="26">
        <v>22</v>
      </c>
      <c r="E25" s="33">
        <v>10</v>
      </c>
      <c r="F25" s="6">
        <v>2</v>
      </c>
      <c r="G25" s="6">
        <v>9</v>
      </c>
      <c r="H25" s="6">
        <v>1</v>
      </c>
      <c r="I25" s="6">
        <v>0</v>
      </c>
      <c r="J25" s="16">
        <v>0</v>
      </c>
      <c r="K25" s="64">
        <v>22</v>
      </c>
      <c r="L25" s="68">
        <v>22</v>
      </c>
      <c r="M25" s="33">
        <v>1.91</v>
      </c>
      <c r="N25" s="6">
        <v>0</v>
      </c>
      <c r="O25" s="6">
        <v>0</v>
      </c>
      <c r="P25" s="6">
        <v>0.05</v>
      </c>
      <c r="Q25" s="6"/>
      <c r="R25" s="7"/>
      <c r="S25" s="18">
        <v>0.89090909090909098</v>
      </c>
      <c r="T25" s="33"/>
      <c r="U25" s="6"/>
      <c r="V25" s="6"/>
      <c r="W25" s="33">
        <v>7</v>
      </c>
      <c r="X25" s="6">
        <v>1</v>
      </c>
      <c r="Y25" s="7">
        <v>0</v>
      </c>
      <c r="Z25" s="68"/>
      <c r="AA25" s="76">
        <v>2</v>
      </c>
      <c r="AB25" s="78">
        <v>2.5</v>
      </c>
      <c r="AC25" s="78">
        <v>2.4</v>
      </c>
      <c r="AD25" s="78">
        <v>2.6</v>
      </c>
      <c r="AE25" s="78">
        <v>2.2999999999999998</v>
      </c>
      <c r="AF25" s="78"/>
      <c r="AG25" s="78"/>
      <c r="AH25" s="78"/>
      <c r="AI25" s="78"/>
      <c r="AJ25" s="78"/>
      <c r="AK25" s="78">
        <v>1.3</v>
      </c>
      <c r="AL25" s="78"/>
      <c r="AM25" s="78"/>
      <c r="AN25" s="78"/>
      <c r="AO25" s="78"/>
      <c r="AP25">
        <v>2.1833333333333336</v>
      </c>
    </row>
    <row r="26" spans="1:42" ht="15" thickBot="1" x14ac:dyDescent="0.35">
      <c r="A26" t="s">
        <v>45</v>
      </c>
      <c r="B26" s="165" t="s">
        <v>37</v>
      </c>
      <c r="C26" s="13" t="s">
        <v>2</v>
      </c>
      <c r="D26" s="25">
        <v>24</v>
      </c>
      <c r="E26" s="32">
        <v>3</v>
      </c>
      <c r="F26" s="3">
        <v>3</v>
      </c>
      <c r="G26" s="3">
        <v>0</v>
      </c>
      <c r="H26" s="3">
        <v>0</v>
      </c>
      <c r="I26" s="3">
        <v>0</v>
      </c>
      <c r="J26" s="13">
        <v>0</v>
      </c>
      <c r="K26" s="64">
        <v>6</v>
      </c>
      <c r="L26" s="67">
        <v>6</v>
      </c>
      <c r="M26" s="32">
        <v>0.43</v>
      </c>
      <c r="N26" s="3">
        <v>0.17</v>
      </c>
      <c r="O26" s="3"/>
      <c r="P26" s="3"/>
      <c r="Q26" s="3"/>
      <c r="R26" s="3"/>
      <c r="S26" s="18">
        <v>1</v>
      </c>
      <c r="T26" s="32"/>
      <c r="U26" s="3"/>
      <c r="V26" s="3"/>
      <c r="W26" s="32"/>
      <c r="X26" s="3">
        <v>2</v>
      </c>
      <c r="Y26" s="4">
        <v>1</v>
      </c>
      <c r="Z26" s="67">
        <v>1080</v>
      </c>
      <c r="AA26" s="75">
        <v>2</v>
      </c>
      <c r="AB26" s="77">
        <v>1.4</v>
      </c>
      <c r="AC26" s="77">
        <v>2</v>
      </c>
      <c r="AD26" s="77"/>
      <c r="AE26" s="77"/>
      <c r="AF26" s="77">
        <v>2.2999999999999998</v>
      </c>
      <c r="AG26" s="77"/>
      <c r="AH26" s="77"/>
      <c r="AI26" s="77"/>
      <c r="AJ26" s="77"/>
      <c r="AK26" s="77">
        <v>0</v>
      </c>
      <c r="AL26" s="77"/>
      <c r="AM26" s="77"/>
      <c r="AN26" s="77"/>
      <c r="AO26" s="77"/>
      <c r="AP26">
        <v>1.54</v>
      </c>
    </row>
    <row r="27" spans="1:42" ht="15" thickBot="1" x14ac:dyDescent="0.35">
      <c r="A27" t="s">
        <v>45</v>
      </c>
      <c r="B27" s="165" t="s">
        <v>37</v>
      </c>
      <c r="C27" s="14" t="s">
        <v>3</v>
      </c>
      <c r="D27" s="23">
        <v>22</v>
      </c>
      <c r="E27" s="30">
        <v>9</v>
      </c>
      <c r="F27" s="2">
        <v>11</v>
      </c>
      <c r="G27" s="2">
        <v>3</v>
      </c>
      <c r="H27" s="2">
        <v>0</v>
      </c>
      <c r="I27" s="2">
        <v>0</v>
      </c>
      <c r="J27" s="14">
        <v>0</v>
      </c>
      <c r="K27" s="64">
        <v>23</v>
      </c>
      <c r="L27" s="65">
        <v>23</v>
      </c>
      <c r="M27" s="30">
        <v>2.7</v>
      </c>
      <c r="N27" s="2">
        <v>0.77</v>
      </c>
      <c r="O27" s="2">
        <v>0.28000000000000003</v>
      </c>
      <c r="P27" s="2"/>
      <c r="Q27" s="2"/>
      <c r="R27" s="2"/>
      <c r="S27" s="18">
        <v>1.6304347826086956</v>
      </c>
      <c r="T27" s="30"/>
      <c r="U27" s="2"/>
      <c r="V27" s="2"/>
      <c r="W27" s="30"/>
      <c r="X27" s="2">
        <v>6</v>
      </c>
      <c r="Y27" s="5">
        <v>1</v>
      </c>
      <c r="Z27" s="65"/>
      <c r="AA27" s="76">
        <v>2.5</v>
      </c>
      <c r="AB27" s="78">
        <v>2.6</v>
      </c>
      <c r="AC27" s="78">
        <v>2</v>
      </c>
      <c r="AD27" s="78">
        <v>2.2000000000000002</v>
      </c>
      <c r="AE27" s="78">
        <v>2.7</v>
      </c>
      <c r="AF27" s="78">
        <v>2.9</v>
      </c>
      <c r="AG27" s="78">
        <v>2.2999999999999998</v>
      </c>
      <c r="AH27" s="78">
        <v>1.8</v>
      </c>
      <c r="AI27" s="78">
        <v>0.5</v>
      </c>
      <c r="AJ27" s="78"/>
      <c r="AK27" s="78">
        <v>2.2000000000000002</v>
      </c>
      <c r="AL27" s="78"/>
      <c r="AM27" s="78"/>
      <c r="AN27" s="78"/>
      <c r="AO27" s="78"/>
      <c r="AP27">
        <v>2.17</v>
      </c>
    </row>
    <row r="28" spans="1:42" ht="15" thickBot="1" x14ac:dyDescent="0.35">
      <c r="A28" t="s">
        <v>45</v>
      </c>
      <c r="B28" s="165" t="s">
        <v>37</v>
      </c>
      <c r="C28" s="14" t="s">
        <v>4</v>
      </c>
      <c r="D28" s="23">
        <v>24</v>
      </c>
      <c r="E28" s="30">
        <v>4</v>
      </c>
      <c r="F28" s="2">
        <v>4</v>
      </c>
      <c r="G28" s="2">
        <v>3</v>
      </c>
      <c r="H28" s="2">
        <v>1</v>
      </c>
      <c r="I28" s="2">
        <v>0</v>
      </c>
      <c r="J28" s="14">
        <v>0</v>
      </c>
      <c r="K28" s="64">
        <v>12</v>
      </c>
      <c r="L28" s="65">
        <v>12</v>
      </c>
      <c r="M28" s="30">
        <v>0.26</v>
      </c>
      <c r="N28" s="2">
        <v>0.12</v>
      </c>
      <c r="O28" s="2">
        <v>0.05</v>
      </c>
      <c r="P28" s="2">
        <v>0.06</v>
      </c>
      <c r="Q28" s="2"/>
      <c r="R28" s="2"/>
      <c r="S28" s="18">
        <v>0.40833333333333338</v>
      </c>
      <c r="T28" s="30"/>
      <c r="U28" s="2"/>
      <c r="V28" s="2"/>
      <c r="W28" s="30">
        <v>1</v>
      </c>
      <c r="X28" s="2">
        <v>0</v>
      </c>
      <c r="Y28" s="5">
        <v>1</v>
      </c>
      <c r="Z28" s="65"/>
      <c r="AA28" s="76">
        <v>1.2</v>
      </c>
      <c r="AB28" s="78">
        <v>1.5</v>
      </c>
      <c r="AC28" s="78">
        <v>0.5</v>
      </c>
      <c r="AD28" s="78">
        <v>1.2</v>
      </c>
      <c r="AE28" s="78"/>
      <c r="AF28" s="78">
        <v>2</v>
      </c>
      <c r="AG28" s="78">
        <v>1</v>
      </c>
      <c r="AH28" s="78">
        <v>1.2</v>
      </c>
      <c r="AI28" s="78"/>
      <c r="AJ28" s="78"/>
      <c r="AK28" s="78">
        <v>1.5</v>
      </c>
      <c r="AL28" s="78"/>
      <c r="AM28" s="78"/>
      <c r="AN28" s="78"/>
      <c r="AO28" s="78"/>
      <c r="AP28">
        <v>1.2625</v>
      </c>
    </row>
    <row r="29" spans="1:42" ht="15" thickBot="1" x14ac:dyDescent="0.35">
      <c r="A29" t="s">
        <v>45</v>
      </c>
      <c r="B29" s="165" t="s">
        <v>37</v>
      </c>
      <c r="C29" s="16" t="s">
        <v>5</v>
      </c>
      <c r="D29" s="26">
        <v>21</v>
      </c>
      <c r="E29" s="33">
        <v>4</v>
      </c>
      <c r="F29" s="6">
        <v>4</v>
      </c>
      <c r="G29" s="6">
        <v>5</v>
      </c>
      <c r="H29" s="6">
        <v>4</v>
      </c>
      <c r="I29" s="6">
        <v>0</v>
      </c>
      <c r="J29" s="16">
        <v>0</v>
      </c>
      <c r="K29" s="64">
        <v>17</v>
      </c>
      <c r="L29" s="68">
        <v>17</v>
      </c>
      <c r="M29" s="33">
        <v>0.68</v>
      </c>
      <c r="N29" s="6">
        <v>0</v>
      </c>
      <c r="O29" s="6">
        <v>0.09</v>
      </c>
      <c r="P29" s="6">
        <v>0.63</v>
      </c>
      <c r="Q29" s="6"/>
      <c r="R29" s="7"/>
      <c r="S29" s="18">
        <v>0.82352941176470584</v>
      </c>
      <c r="T29" s="33"/>
      <c r="U29" s="6"/>
      <c r="V29" s="6"/>
      <c r="W29" s="33"/>
      <c r="X29" s="6">
        <v>4</v>
      </c>
      <c r="Y29" s="7">
        <v>0</v>
      </c>
      <c r="Z29" s="68"/>
      <c r="AA29" s="76">
        <v>2.2999999999999998</v>
      </c>
      <c r="AB29" s="78">
        <v>2.1</v>
      </c>
      <c r="AC29" s="78">
        <v>2</v>
      </c>
      <c r="AD29" s="78">
        <v>2.2999999999999998</v>
      </c>
      <c r="AE29" s="78"/>
      <c r="AF29" s="78"/>
      <c r="AG29" s="78"/>
      <c r="AH29" s="78"/>
      <c r="AI29" s="78"/>
      <c r="AJ29" s="78"/>
      <c r="AK29" s="78">
        <v>1.8</v>
      </c>
      <c r="AL29" s="78"/>
      <c r="AM29" s="78"/>
      <c r="AN29" s="78"/>
      <c r="AO29" s="78"/>
      <c r="AP29">
        <v>2.1</v>
      </c>
    </row>
  </sheetData>
  <mergeCells count="8">
    <mergeCell ref="AF3:AO3"/>
    <mergeCell ref="AF4:AJ4"/>
    <mergeCell ref="AK4:AO4"/>
    <mergeCell ref="AA4:AE4"/>
    <mergeCell ref="E3:J3"/>
    <mergeCell ref="M3:R3"/>
    <mergeCell ref="T3:Y3"/>
    <mergeCell ref="AA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29"/>
  <sheetViews>
    <sheetView tabSelected="1" topLeftCell="Z11" zoomScale="122" zoomScaleNormal="122" workbookViewId="0">
      <selection activeCell="A2" sqref="A2:AU29"/>
    </sheetView>
  </sheetViews>
  <sheetFormatPr defaultRowHeight="14.4" x14ac:dyDescent="0.3"/>
  <cols>
    <col min="1" max="1" width="11.88671875" bestFit="1" customWidth="1"/>
    <col min="2" max="2" width="12.6640625" customWidth="1"/>
    <col min="5" max="5" width="5.88671875" customWidth="1"/>
    <col min="6" max="6" width="6" customWidth="1"/>
    <col min="7" max="9" width="7.6640625" customWidth="1"/>
    <col min="10" max="10" width="9.21875" customWidth="1"/>
    <col min="11" max="11" width="15.44140625" customWidth="1"/>
    <col min="12" max="12" width="19.33203125" bestFit="1" customWidth="1"/>
    <col min="13" max="13" width="7.109375" customWidth="1"/>
    <col min="14" max="14" width="6.33203125" customWidth="1"/>
    <col min="15" max="15" width="7" customWidth="1"/>
    <col min="16" max="16" width="7.33203125" customWidth="1"/>
    <col min="17" max="17" width="7.6640625" customWidth="1"/>
    <col min="18" max="18" width="7.5546875" customWidth="1"/>
    <col min="19" max="19" width="27.77734375" bestFit="1" customWidth="1"/>
    <col min="20" max="20" width="6.5546875" customWidth="1"/>
    <col min="21" max="21" width="5.6640625" customWidth="1"/>
    <col min="22" max="22" width="6.5546875" customWidth="1"/>
    <col min="23" max="23" width="7.44140625" bestFit="1" customWidth="1"/>
    <col min="24" max="24" width="7.109375" customWidth="1"/>
    <col min="25" max="25" width="7.88671875" customWidth="1"/>
    <col min="26" max="26" width="22.5546875" customWidth="1"/>
    <col min="27" max="27" width="5" customWidth="1"/>
    <col min="28" max="28" width="5.109375" customWidth="1"/>
    <col min="29" max="29" width="5.33203125" customWidth="1"/>
    <col min="30" max="30" width="5.109375" customWidth="1"/>
    <col min="31" max="31" width="5.44140625" customWidth="1"/>
    <col min="32" max="32" width="5.33203125" customWidth="1"/>
    <col min="33" max="33" width="5.6640625" customWidth="1"/>
    <col min="34" max="34" width="5.109375" customWidth="1"/>
    <col min="35" max="35" width="4.5546875" customWidth="1"/>
    <col min="36" max="36" width="5.44140625" customWidth="1"/>
    <col min="37" max="37" width="5" customWidth="1"/>
    <col min="38" max="38" width="5.109375" customWidth="1"/>
    <col min="39" max="39" width="5.33203125" customWidth="1"/>
    <col min="40" max="40" width="5.109375" customWidth="1"/>
    <col min="41" max="41" width="5.44140625" customWidth="1"/>
    <col min="42" max="42" width="5.33203125" customWidth="1"/>
    <col min="43" max="43" width="5.6640625" customWidth="1"/>
    <col min="44" max="44" width="5.109375" customWidth="1"/>
    <col min="45" max="45" width="4.5546875" customWidth="1"/>
    <col min="46" max="46" width="5.44140625" customWidth="1"/>
    <col min="47" max="47" width="23.77734375" bestFit="1" customWidth="1"/>
  </cols>
  <sheetData>
    <row r="2" spans="1:47" ht="16.2" thickBot="1" x14ac:dyDescent="0.35">
      <c r="C2" s="1" t="s">
        <v>0</v>
      </c>
    </row>
    <row r="3" spans="1:47" ht="28.8" x14ac:dyDescent="0.3">
      <c r="D3" s="20" t="s">
        <v>11</v>
      </c>
      <c r="E3" s="123" t="s">
        <v>12</v>
      </c>
      <c r="F3" s="124"/>
      <c r="G3" s="124"/>
      <c r="H3" s="124"/>
      <c r="I3" s="124"/>
      <c r="J3" s="125"/>
      <c r="K3" s="157"/>
      <c r="L3" s="157"/>
      <c r="M3" s="123" t="s">
        <v>13</v>
      </c>
      <c r="N3" s="124"/>
      <c r="O3" s="124"/>
      <c r="P3" s="124"/>
      <c r="Q3" s="124"/>
      <c r="R3" s="125"/>
      <c r="S3" s="157"/>
      <c r="T3" s="126" t="s">
        <v>14</v>
      </c>
      <c r="U3" s="127"/>
      <c r="V3" s="127"/>
      <c r="W3" s="127"/>
      <c r="X3" s="127"/>
      <c r="Y3" s="129"/>
      <c r="Z3" s="35" t="s">
        <v>15</v>
      </c>
      <c r="AA3" s="144" t="s">
        <v>19</v>
      </c>
      <c r="AB3" s="144"/>
      <c r="AC3" s="144"/>
      <c r="AD3" s="144"/>
      <c r="AE3" s="144"/>
      <c r="AF3" s="144"/>
      <c r="AG3" s="144"/>
      <c r="AH3" s="144"/>
      <c r="AI3" s="144"/>
      <c r="AJ3" s="144"/>
      <c r="AK3" s="144" t="s">
        <v>19</v>
      </c>
      <c r="AL3" s="144"/>
      <c r="AM3" s="144"/>
      <c r="AN3" s="144"/>
      <c r="AO3" s="144"/>
      <c r="AP3" s="144"/>
      <c r="AQ3" s="144"/>
      <c r="AR3" s="144"/>
      <c r="AS3" s="144"/>
      <c r="AT3" s="144"/>
    </row>
    <row r="4" spans="1:47" x14ac:dyDescent="0.3">
      <c r="A4" t="s">
        <v>44</v>
      </c>
      <c r="B4" t="s">
        <v>16</v>
      </c>
      <c r="D4" s="21" t="s">
        <v>17</v>
      </c>
      <c r="E4" s="27" t="s">
        <v>22</v>
      </c>
      <c r="F4" s="12" t="s">
        <v>23</v>
      </c>
      <c r="G4" s="12">
        <v>45599</v>
      </c>
      <c r="H4" s="12">
        <v>45606</v>
      </c>
      <c r="I4" s="12">
        <v>45613</v>
      </c>
      <c r="J4" s="49">
        <v>45619</v>
      </c>
      <c r="K4" s="81" t="s">
        <v>38</v>
      </c>
      <c r="L4" s="81" t="s">
        <v>39</v>
      </c>
      <c r="M4" s="27" t="s">
        <v>22</v>
      </c>
      <c r="N4" s="12" t="s">
        <v>23</v>
      </c>
      <c r="O4" s="12">
        <v>45599</v>
      </c>
      <c r="P4" s="12">
        <v>45606</v>
      </c>
      <c r="Q4" s="12">
        <v>45613</v>
      </c>
      <c r="R4" s="49">
        <v>45619</v>
      </c>
      <c r="S4" s="81" t="s">
        <v>40</v>
      </c>
      <c r="T4" s="27" t="s">
        <v>22</v>
      </c>
      <c r="U4" s="12" t="s">
        <v>23</v>
      </c>
      <c r="V4" s="12">
        <v>45599</v>
      </c>
      <c r="W4" s="12">
        <v>45606</v>
      </c>
      <c r="X4" s="12">
        <v>45613</v>
      </c>
      <c r="Y4" s="49">
        <v>45619</v>
      </c>
      <c r="Z4" s="36" t="s">
        <v>29</v>
      </c>
      <c r="AA4" s="146">
        <v>45219</v>
      </c>
      <c r="AB4" s="146"/>
      <c r="AC4" s="146"/>
      <c r="AD4" s="146"/>
      <c r="AE4" s="146"/>
      <c r="AF4" s="153">
        <v>45592</v>
      </c>
      <c r="AG4" s="154"/>
      <c r="AH4" s="154"/>
      <c r="AI4" s="154"/>
      <c r="AJ4" s="154"/>
      <c r="AK4" s="146">
        <v>45233</v>
      </c>
      <c r="AL4" s="146"/>
      <c r="AM4" s="146"/>
      <c r="AN4" s="146"/>
      <c r="AO4" s="146"/>
      <c r="AP4" s="153">
        <v>45606</v>
      </c>
      <c r="AQ4" s="154"/>
      <c r="AR4" s="154"/>
      <c r="AS4" s="154"/>
      <c r="AT4" s="154"/>
      <c r="AU4" s="104" t="s">
        <v>41</v>
      </c>
    </row>
    <row r="5" spans="1:47" ht="15" thickBot="1" x14ac:dyDescent="0.35">
      <c r="D5" s="40"/>
      <c r="E5" s="41"/>
      <c r="F5" s="42"/>
      <c r="G5" s="42"/>
      <c r="H5" s="42"/>
      <c r="I5" s="42"/>
      <c r="J5" s="43"/>
      <c r="K5" s="158"/>
      <c r="L5" s="158"/>
      <c r="M5" s="41"/>
      <c r="N5" s="42"/>
      <c r="O5" s="42"/>
      <c r="P5" s="42"/>
      <c r="Q5" s="42"/>
      <c r="R5" s="43"/>
      <c r="S5" s="158"/>
      <c r="T5" s="44"/>
      <c r="U5" s="45"/>
      <c r="V5" s="45"/>
      <c r="W5" s="45"/>
      <c r="X5" s="45"/>
      <c r="Y5" s="46"/>
      <c r="Z5" s="4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7" ht="15" thickBot="1" x14ac:dyDescent="0.35">
      <c r="A6" t="s">
        <v>46</v>
      </c>
      <c r="B6" s="165" t="s">
        <v>32</v>
      </c>
      <c r="C6" s="13" t="s">
        <v>2</v>
      </c>
      <c r="D6" s="22">
        <v>23</v>
      </c>
      <c r="E6" s="29">
        <v>1</v>
      </c>
      <c r="F6" s="10">
        <v>1</v>
      </c>
      <c r="G6" s="10">
        <v>1</v>
      </c>
      <c r="H6" s="10">
        <v>0</v>
      </c>
      <c r="I6" s="10">
        <v>0</v>
      </c>
      <c r="J6" s="11">
        <v>2</v>
      </c>
      <c r="K6" s="64">
        <v>5</v>
      </c>
      <c r="L6" s="64">
        <v>5</v>
      </c>
      <c r="M6" s="29">
        <v>0</v>
      </c>
      <c r="N6" s="10">
        <v>0</v>
      </c>
      <c r="O6" s="10">
        <v>0</v>
      </c>
      <c r="P6" s="10">
        <v>0</v>
      </c>
      <c r="Q6" s="10">
        <v>0</v>
      </c>
      <c r="R6" s="11">
        <v>0</v>
      </c>
      <c r="S6" s="64">
        <v>0</v>
      </c>
      <c r="T6" s="29"/>
      <c r="U6" s="10"/>
      <c r="V6" s="10"/>
      <c r="W6" s="10"/>
      <c r="X6" s="10"/>
      <c r="Y6" s="11"/>
      <c r="Z6">
        <v>1261.5</v>
      </c>
      <c r="AA6" s="75">
        <v>0.5</v>
      </c>
      <c r="AB6" s="77"/>
      <c r="AC6" s="77"/>
      <c r="AD6" s="77"/>
      <c r="AE6" s="77"/>
      <c r="AF6" s="77">
        <v>0.6</v>
      </c>
      <c r="AG6" s="77"/>
      <c r="AH6" s="77"/>
      <c r="AI6" s="77"/>
      <c r="AJ6" s="77"/>
      <c r="AK6" s="77">
        <v>1.3</v>
      </c>
      <c r="AL6" s="77"/>
      <c r="AM6" s="77"/>
      <c r="AN6" s="77"/>
      <c r="AO6" s="77"/>
      <c r="AP6" s="77"/>
      <c r="AQ6" s="77"/>
      <c r="AR6" s="77"/>
      <c r="AS6" s="77"/>
      <c r="AT6" s="77"/>
      <c r="AU6">
        <f>AVERAGE(AA6:AT6)</f>
        <v>0.80000000000000016</v>
      </c>
    </row>
    <row r="7" spans="1:47" ht="15" thickBot="1" x14ac:dyDescent="0.35">
      <c r="A7" t="s">
        <v>46</v>
      </c>
      <c r="B7" s="165" t="s">
        <v>32</v>
      </c>
      <c r="C7" s="14" t="s">
        <v>3</v>
      </c>
      <c r="D7" s="23">
        <v>22</v>
      </c>
      <c r="E7" s="30">
        <v>0</v>
      </c>
      <c r="F7" s="2">
        <v>0</v>
      </c>
      <c r="G7" s="2">
        <v>1</v>
      </c>
      <c r="H7" s="2">
        <v>0</v>
      </c>
      <c r="I7" s="2">
        <v>1</v>
      </c>
      <c r="J7" s="5">
        <v>1</v>
      </c>
      <c r="K7" s="64">
        <v>3</v>
      </c>
      <c r="L7" s="65">
        <v>3</v>
      </c>
      <c r="M7" s="30">
        <v>0</v>
      </c>
      <c r="N7" s="2">
        <v>0</v>
      </c>
      <c r="O7" s="2">
        <v>0</v>
      </c>
      <c r="P7" s="2">
        <v>0</v>
      </c>
      <c r="Q7" s="2">
        <v>0</v>
      </c>
      <c r="R7" s="5">
        <v>0</v>
      </c>
      <c r="S7" s="65">
        <v>0</v>
      </c>
      <c r="T7" s="30"/>
      <c r="U7" s="2"/>
      <c r="V7" s="2"/>
      <c r="W7" s="2"/>
      <c r="X7" s="2"/>
      <c r="Y7" s="5"/>
      <c r="Z7" s="30"/>
      <c r="AA7" s="76"/>
      <c r="AB7" s="78"/>
      <c r="AC7" s="78"/>
      <c r="AD7" s="78"/>
      <c r="AE7" s="78"/>
      <c r="AF7" s="78"/>
      <c r="AG7" s="78"/>
      <c r="AH7" s="78"/>
      <c r="AI7" s="78"/>
      <c r="AJ7" s="78"/>
      <c r="AK7" s="78">
        <v>1</v>
      </c>
      <c r="AL7" s="78"/>
      <c r="AM7" s="78"/>
      <c r="AN7" s="78"/>
      <c r="AO7" s="78"/>
      <c r="AP7" s="78"/>
      <c r="AQ7" s="78"/>
      <c r="AR7" s="78"/>
      <c r="AS7" s="78"/>
      <c r="AT7" s="78"/>
      <c r="AU7">
        <f t="shared" ref="AU7:AU29" si="0">AVERAGE(AA7:AT7)</f>
        <v>1</v>
      </c>
    </row>
    <row r="8" spans="1:47" ht="15" thickBot="1" x14ac:dyDescent="0.35">
      <c r="A8" t="s">
        <v>46</v>
      </c>
      <c r="B8" s="165" t="s">
        <v>32</v>
      </c>
      <c r="C8" s="14" t="s">
        <v>4</v>
      </c>
      <c r="D8" s="23">
        <v>22</v>
      </c>
      <c r="E8" s="30">
        <v>0</v>
      </c>
      <c r="F8" s="2">
        <v>0</v>
      </c>
      <c r="G8" s="2">
        <v>2</v>
      </c>
      <c r="H8" s="2">
        <v>0</v>
      </c>
      <c r="I8" s="2">
        <v>0</v>
      </c>
      <c r="J8" s="5">
        <v>0</v>
      </c>
      <c r="K8" s="64">
        <v>2</v>
      </c>
      <c r="L8" s="65">
        <v>2</v>
      </c>
      <c r="M8" s="30">
        <v>0</v>
      </c>
      <c r="N8" s="2">
        <v>0</v>
      </c>
      <c r="O8" s="2">
        <v>0</v>
      </c>
      <c r="P8" s="2">
        <v>0</v>
      </c>
      <c r="Q8" s="2">
        <v>0</v>
      </c>
      <c r="R8" s="5">
        <v>0</v>
      </c>
      <c r="S8" s="65">
        <v>0</v>
      </c>
      <c r="T8" s="30"/>
      <c r="U8" s="2"/>
      <c r="V8" s="2"/>
      <c r="W8" s="2"/>
      <c r="X8" s="2"/>
      <c r="Y8" s="5"/>
      <c r="Z8" s="30"/>
      <c r="AA8" s="76"/>
      <c r="AB8" s="78"/>
      <c r="AC8" s="78"/>
      <c r="AD8" s="78"/>
      <c r="AE8" s="78"/>
      <c r="AF8" s="78"/>
      <c r="AG8" s="78"/>
      <c r="AH8" s="78"/>
      <c r="AI8" s="78"/>
      <c r="AJ8" s="78"/>
      <c r="AK8" s="78">
        <v>1</v>
      </c>
      <c r="AL8" s="78">
        <v>1.2</v>
      </c>
      <c r="AM8" s="78"/>
      <c r="AN8" s="78"/>
      <c r="AO8" s="78"/>
      <c r="AP8" s="78"/>
      <c r="AQ8" s="78"/>
      <c r="AR8" s="78"/>
      <c r="AS8" s="78"/>
      <c r="AT8" s="78"/>
      <c r="AU8">
        <f t="shared" si="0"/>
        <v>1.1000000000000001</v>
      </c>
    </row>
    <row r="9" spans="1:47" ht="15" thickBot="1" x14ac:dyDescent="0.35">
      <c r="A9" t="s">
        <v>46</v>
      </c>
      <c r="B9" s="165" t="s">
        <v>32</v>
      </c>
      <c r="C9" s="15" t="s">
        <v>5</v>
      </c>
      <c r="D9" s="24">
        <v>25</v>
      </c>
      <c r="E9" s="31">
        <v>3</v>
      </c>
      <c r="F9" s="8">
        <v>3</v>
      </c>
      <c r="G9" s="8">
        <v>4</v>
      </c>
      <c r="H9" s="8">
        <v>5</v>
      </c>
      <c r="I9" s="8">
        <v>4</v>
      </c>
      <c r="J9" s="9">
        <v>4</v>
      </c>
      <c r="K9" s="64">
        <v>23</v>
      </c>
      <c r="L9" s="66">
        <v>23</v>
      </c>
      <c r="M9" s="31">
        <v>0</v>
      </c>
      <c r="N9" s="8">
        <v>0</v>
      </c>
      <c r="O9" s="8">
        <v>0.14000000000000001</v>
      </c>
      <c r="P9" s="8">
        <v>0.33</v>
      </c>
      <c r="Q9" s="8">
        <v>0.24</v>
      </c>
      <c r="R9" s="9">
        <v>0.26</v>
      </c>
      <c r="S9" s="66">
        <v>0.42173913043478256</v>
      </c>
      <c r="T9" s="31"/>
      <c r="U9" s="8"/>
      <c r="V9" s="8"/>
      <c r="W9" s="8"/>
      <c r="X9" s="8"/>
      <c r="Y9" s="9"/>
      <c r="Z9" s="31"/>
      <c r="AA9" s="76">
        <v>0.3</v>
      </c>
      <c r="AB9" s="78">
        <v>0.2</v>
      </c>
      <c r="AC9" s="78"/>
      <c r="AD9" s="78"/>
      <c r="AE9" s="78"/>
      <c r="AF9" s="78">
        <v>0.6</v>
      </c>
      <c r="AG9" s="78">
        <v>0.7</v>
      </c>
      <c r="AH9" s="78">
        <v>1.2</v>
      </c>
      <c r="AI9" s="78"/>
      <c r="AJ9" s="78"/>
      <c r="AK9" s="78">
        <v>1.5</v>
      </c>
      <c r="AL9" s="78">
        <v>1</v>
      </c>
      <c r="AM9" s="78">
        <v>0.9</v>
      </c>
      <c r="AN9" s="78">
        <v>0.5</v>
      </c>
      <c r="AO9" s="78"/>
      <c r="AP9" s="78">
        <v>1</v>
      </c>
      <c r="AQ9" s="78">
        <v>2.1</v>
      </c>
      <c r="AR9" s="78">
        <v>2.2999999999999998</v>
      </c>
      <c r="AS9" s="78">
        <v>1.9</v>
      </c>
      <c r="AT9" s="78">
        <v>2</v>
      </c>
      <c r="AU9">
        <f t="shared" si="0"/>
        <v>1.1571428571428573</v>
      </c>
    </row>
    <row r="10" spans="1:47" ht="15" thickBot="1" x14ac:dyDescent="0.35">
      <c r="A10" t="s">
        <v>46</v>
      </c>
      <c r="B10" s="165" t="s">
        <v>33</v>
      </c>
      <c r="C10" s="13" t="s">
        <v>2</v>
      </c>
      <c r="D10" s="25">
        <v>21</v>
      </c>
      <c r="E10" s="32">
        <v>9</v>
      </c>
      <c r="F10" s="3">
        <v>10</v>
      </c>
      <c r="G10" s="3" t="s">
        <v>24</v>
      </c>
      <c r="H10" s="3">
        <v>2</v>
      </c>
      <c r="I10" s="3" t="s">
        <v>24</v>
      </c>
      <c r="J10" s="3" t="s">
        <v>24</v>
      </c>
      <c r="K10" s="64">
        <v>21</v>
      </c>
      <c r="L10" s="18">
        <v>21</v>
      </c>
      <c r="M10" s="32">
        <v>0.51</v>
      </c>
      <c r="N10" s="3">
        <v>1.58</v>
      </c>
      <c r="O10" s="3"/>
      <c r="P10" s="3">
        <v>0.62</v>
      </c>
      <c r="Q10" s="3"/>
      <c r="R10" s="4"/>
      <c r="S10" s="66">
        <v>1.2904761904761906</v>
      </c>
      <c r="T10" s="32"/>
      <c r="U10" s="3"/>
      <c r="V10" s="3"/>
      <c r="W10" s="3">
        <v>1</v>
      </c>
      <c r="X10" s="3"/>
      <c r="Y10" s="4"/>
      <c r="Z10" s="32">
        <v>1203</v>
      </c>
      <c r="AA10" s="75">
        <v>1.9</v>
      </c>
      <c r="AB10" s="77">
        <v>1.5</v>
      </c>
      <c r="AC10" s="77">
        <v>1.6</v>
      </c>
      <c r="AD10" s="77">
        <v>1.5</v>
      </c>
      <c r="AE10" s="77">
        <v>1.3</v>
      </c>
      <c r="AF10" s="77">
        <v>2</v>
      </c>
      <c r="AG10" s="77">
        <v>2.2000000000000002</v>
      </c>
      <c r="AH10" s="77">
        <v>2.2999999999999998</v>
      </c>
      <c r="AI10" s="77">
        <v>2.6</v>
      </c>
      <c r="AJ10" s="77">
        <v>2.4</v>
      </c>
      <c r="AK10" s="77"/>
      <c r="AL10" s="77"/>
      <c r="AM10" s="77"/>
      <c r="AN10" s="77"/>
      <c r="AO10" s="77"/>
      <c r="AP10" s="77">
        <v>2.2999999999999998</v>
      </c>
      <c r="AQ10" s="77">
        <v>2.5</v>
      </c>
      <c r="AR10" s="77"/>
      <c r="AS10" s="77"/>
      <c r="AT10" s="77"/>
      <c r="AU10">
        <f t="shared" si="0"/>
        <v>2.0083333333333333</v>
      </c>
    </row>
    <row r="11" spans="1:47" ht="15" thickBot="1" x14ac:dyDescent="0.35">
      <c r="A11" t="s">
        <v>46</v>
      </c>
      <c r="B11" s="165" t="s">
        <v>33</v>
      </c>
      <c r="C11" s="14" t="s">
        <v>3</v>
      </c>
      <c r="D11" s="23">
        <v>21</v>
      </c>
      <c r="E11" s="30">
        <v>8</v>
      </c>
      <c r="F11" s="2">
        <v>10</v>
      </c>
      <c r="G11" s="2" t="s">
        <v>24</v>
      </c>
      <c r="H11" s="2">
        <v>3</v>
      </c>
      <c r="I11" s="2" t="s">
        <v>24</v>
      </c>
      <c r="J11" s="2" t="s">
        <v>24</v>
      </c>
      <c r="K11" s="64">
        <v>21</v>
      </c>
      <c r="L11" s="17">
        <v>21</v>
      </c>
      <c r="M11" s="30">
        <v>0.61</v>
      </c>
      <c r="N11" s="2">
        <v>1.1499999999999999</v>
      </c>
      <c r="O11" s="2"/>
      <c r="P11" s="2">
        <v>1.8</v>
      </c>
      <c r="Q11" s="2"/>
      <c r="R11" s="5"/>
      <c r="S11" s="66">
        <v>1.695238095238095</v>
      </c>
      <c r="T11" s="30"/>
      <c r="U11" s="2"/>
      <c r="V11" s="2"/>
      <c r="W11" s="2"/>
      <c r="X11" s="2"/>
      <c r="Y11" s="5"/>
      <c r="Z11" s="30"/>
      <c r="AA11" s="76">
        <v>2.6</v>
      </c>
      <c r="AB11" s="78">
        <v>2</v>
      </c>
      <c r="AC11" s="78">
        <v>1.3</v>
      </c>
      <c r="AD11" s="78">
        <v>1.7</v>
      </c>
      <c r="AE11" s="78">
        <v>0.9</v>
      </c>
      <c r="AF11" s="78">
        <v>2.2999999999999998</v>
      </c>
      <c r="AG11" s="78">
        <v>2.2999999999999998</v>
      </c>
      <c r="AH11" s="78">
        <v>2.2000000000000002</v>
      </c>
      <c r="AI11" s="78">
        <v>1.8</v>
      </c>
      <c r="AJ11" s="78">
        <v>1.7</v>
      </c>
      <c r="AK11" s="78"/>
      <c r="AL11" s="78"/>
      <c r="AM11" s="78"/>
      <c r="AN11" s="78"/>
      <c r="AO11" s="78"/>
      <c r="AP11" s="78">
        <v>1.9</v>
      </c>
      <c r="AQ11" s="78">
        <v>2.4</v>
      </c>
      <c r="AR11" s="78">
        <v>2.2999999999999998</v>
      </c>
      <c r="AS11" s="78"/>
      <c r="AT11" s="78"/>
      <c r="AU11">
        <f t="shared" si="0"/>
        <v>1.9538461538461538</v>
      </c>
    </row>
    <row r="12" spans="1:47" ht="15" thickBot="1" x14ac:dyDescent="0.35">
      <c r="A12" t="s">
        <v>46</v>
      </c>
      <c r="B12" s="165" t="s">
        <v>33</v>
      </c>
      <c r="C12" s="14" t="s">
        <v>4</v>
      </c>
      <c r="D12" s="23">
        <v>25</v>
      </c>
      <c r="E12" s="30">
        <v>4</v>
      </c>
      <c r="F12" s="2">
        <v>5</v>
      </c>
      <c r="G12" s="2">
        <v>7</v>
      </c>
      <c r="H12" s="2">
        <v>2</v>
      </c>
      <c r="I12" s="2">
        <v>0</v>
      </c>
      <c r="J12" s="5">
        <v>0</v>
      </c>
      <c r="K12" s="64">
        <v>18</v>
      </c>
      <c r="L12" s="65">
        <v>18</v>
      </c>
      <c r="M12" s="30">
        <v>0.19</v>
      </c>
      <c r="N12" s="2">
        <v>1.03</v>
      </c>
      <c r="O12" s="2">
        <v>0.5</v>
      </c>
      <c r="P12" s="2">
        <v>0.17</v>
      </c>
      <c r="Q12" s="2"/>
      <c r="R12" s="5"/>
      <c r="S12" s="66">
        <v>1.0499999999999998</v>
      </c>
      <c r="T12" s="30"/>
      <c r="U12" s="2"/>
      <c r="V12" s="2"/>
      <c r="W12" s="2"/>
      <c r="X12" s="2">
        <v>1</v>
      </c>
      <c r="Y12" s="5">
        <v>3</v>
      </c>
      <c r="Z12" s="30"/>
      <c r="AA12" s="76">
        <v>1.6</v>
      </c>
      <c r="AB12" s="78">
        <v>1.6</v>
      </c>
      <c r="AC12" s="78">
        <v>1.7</v>
      </c>
      <c r="AD12" s="78">
        <v>1.3</v>
      </c>
      <c r="AE12" s="78" t="s">
        <v>26</v>
      </c>
      <c r="AF12" s="78">
        <v>2</v>
      </c>
      <c r="AG12" s="78">
        <v>1.9</v>
      </c>
      <c r="AH12" s="78">
        <v>1.8</v>
      </c>
      <c r="AI12" s="78">
        <v>2.1</v>
      </c>
      <c r="AJ12" s="78">
        <v>2</v>
      </c>
      <c r="AK12" s="78">
        <v>2.8</v>
      </c>
      <c r="AL12" s="78">
        <v>1.8</v>
      </c>
      <c r="AM12" s="78"/>
      <c r="AN12" s="78"/>
      <c r="AO12" s="78"/>
      <c r="AP12" s="78">
        <v>1.8</v>
      </c>
      <c r="AQ12" s="78">
        <v>2.1</v>
      </c>
      <c r="AR12" s="78"/>
      <c r="AS12" s="78"/>
      <c r="AT12" s="78"/>
      <c r="AU12">
        <f t="shared" si="0"/>
        <v>1.8846153846153848</v>
      </c>
    </row>
    <row r="13" spans="1:47" ht="15" thickBot="1" x14ac:dyDescent="0.35">
      <c r="A13" t="s">
        <v>46</v>
      </c>
      <c r="B13" s="165" t="s">
        <v>33</v>
      </c>
      <c r="C13" s="16" t="s">
        <v>5</v>
      </c>
      <c r="D13" s="26">
        <v>23</v>
      </c>
      <c r="E13" s="33">
        <v>13</v>
      </c>
      <c r="F13" s="6">
        <v>11</v>
      </c>
      <c r="G13" s="6" t="s">
        <v>24</v>
      </c>
      <c r="H13" s="6" t="s">
        <v>24</v>
      </c>
      <c r="I13" s="6" t="s">
        <v>24</v>
      </c>
      <c r="J13" s="6" t="s">
        <v>24</v>
      </c>
      <c r="K13" s="64">
        <v>24</v>
      </c>
      <c r="L13" s="19">
        <v>20</v>
      </c>
      <c r="M13" s="33">
        <v>1.6</v>
      </c>
      <c r="N13" s="6">
        <v>1.59</v>
      </c>
      <c r="O13" s="6"/>
      <c r="P13" s="6"/>
      <c r="Q13" s="6"/>
      <c r="R13" s="7"/>
      <c r="S13" s="66">
        <v>1.5950000000000002</v>
      </c>
      <c r="T13" s="33"/>
      <c r="U13" s="6"/>
      <c r="V13" s="6"/>
      <c r="W13" s="6"/>
      <c r="X13" s="6"/>
      <c r="Y13" s="7"/>
      <c r="Z13" s="33"/>
      <c r="AA13" s="76">
        <v>2.2999999999999998</v>
      </c>
      <c r="AB13" s="78">
        <v>2.5</v>
      </c>
      <c r="AC13" s="78">
        <v>2.4</v>
      </c>
      <c r="AD13" s="78">
        <v>2.2000000000000002</v>
      </c>
      <c r="AE13" s="78">
        <v>2.2000000000000002</v>
      </c>
      <c r="AF13" s="78">
        <v>2.1</v>
      </c>
      <c r="AG13" s="78">
        <v>1.8</v>
      </c>
      <c r="AH13" s="78">
        <v>2.4</v>
      </c>
      <c r="AI13" s="78">
        <v>1.9</v>
      </c>
      <c r="AJ13" s="78" t="s">
        <v>26</v>
      </c>
      <c r="AK13" s="78"/>
      <c r="AL13" s="78"/>
      <c r="AM13" s="78"/>
      <c r="AN13" s="78"/>
      <c r="AO13" s="78"/>
      <c r="AP13" s="78" t="s">
        <v>24</v>
      </c>
      <c r="AQ13" s="78"/>
      <c r="AR13" s="78"/>
      <c r="AS13" s="78"/>
      <c r="AT13" s="78"/>
      <c r="AU13">
        <f t="shared" si="0"/>
        <v>2.1999999999999997</v>
      </c>
    </row>
    <row r="14" spans="1:47" ht="15" thickBot="1" x14ac:dyDescent="0.35">
      <c r="A14" t="s">
        <v>46</v>
      </c>
      <c r="B14" s="165" t="s">
        <v>34</v>
      </c>
      <c r="C14" s="13" t="s">
        <v>2</v>
      </c>
      <c r="D14" s="25">
        <v>22</v>
      </c>
      <c r="E14" s="32">
        <v>11</v>
      </c>
      <c r="F14" s="3">
        <v>10</v>
      </c>
      <c r="G14" s="3" t="s">
        <v>24</v>
      </c>
      <c r="H14" s="3" t="s">
        <v>24</v>
      </c>
      <c r="I14" s="3" t="s">
        <v>24</v>
      </c>
      <c r="J14" s="4">
        <v>0</v>
      </c>
      <c r="K14" s="64">
        <v>21</v>
      </c>
      <c r="L14" s="67">
        <v>20</v>
      </c>
      <c r="M14" s="32">
        <v>1.48</v>
      </c>
      <c r="N14" s="3">
        <v>3.48</v>
      </c>
      <c r="O14" s="3" t="s">
        <v>24</v>
      </c>
      <c r="P14" s="3"/>
      <c r="Q14" s="3"/>
      <c r="R14" s="4"/>
      <c r="S14" s="66">
        <v>2.48</v>
      </c>
      <c r="T14" s="32"/>
      <c r="U14" s="3"/>
      <c r="V14" s="3"/>
      <c r="W14" s="3"/>
      <c r="X14" s="3"/>
      <c r="Y14" s="4"/>
      <c r="Z14" s="32">
        <v>980</v>
      </c>
      <c r="AA14" s="75">
        <v>2.2000000000000002</v>
      </c>
      <c r="AB14" s="77">
        <v>2.5</v>
      </c>
      <c r="AC14" s="77">
        <v>2.5</v>
      </c>
      <c r="AD14" s="77">
        <v>2.2999999999999998</v>
      </c>
      <c r="AE14" s="77">
        <v>2.7</v>
      </c>
      <c r="AF14" s="77">
        <v>2</v>
      </c>
      <c r="AG14" s="77">
        <v>2.2000000000000002</v>
      </c>
      <c r="AH14" s="77">
        <v>2.2999999999999998</v>
      </c>
      <c r="AI14" s="77">
        <v>2.6</v>
      </c>
      <c r="AJ14" s="77">
        <v>2.4</v>
      </c>
      <c r="AK14" s="77"/>
      <c r="AL14" s="77"/>
      <c r="AM14" s="77"/>
      <c r="AN14" s="77"/>
      <c r="AO14" s="77"/>
      <c r="AP14" s="77">
        <v>2.2000000000000002</v>
      </c>
      <c r="AQ14" s="77">
        <v>2.5</v>
      </c>
      <c r="AR14" s="77"/>
      <c r="AS14" s="77"/>
      <c r="AT14" s="77"/>
      <c r="AU14">
        <f t="shared" si="0"/>
        <v>2.3666666666666667</v>
      </c>
    </row>
    <row r="15" spans="1:47" ht="15" thickBot="1" x14ac:dyDescent="0.35">
      <c r="A15" t="s">
        <v>46</v>
      </c>
      <c r="B15" s="165" t="s">
        <v>34</v>
      </c>
      <c r="C15" s="14" t="s">
        <v>3</v>
      </c>
      <c r="D15" s="23">
        <v>21</v>
      </c>
      <c r="E15" s="30">
        <v>11</v>
      </c>
      <c r="F15" s="2">
        <v>11</v>
      </c>
      <c r="G15" s="2" t="s">
        <v>24</v>
      </c>
      <c r="H15" s="2" t="s">
        <v>24</v>
      </c>
      <c r="I15" s="2" t="s">
        <v>24</v>
      </c>
      <c r="J15" s="5">
        <v>0</v>
      </c>
      <c r="K15" s="64">
        <v>22</v>
      </c>
      <c r="L15" s="65">
        <v>20</v>
      </c>
      <c r="M15" s="30">
        <v>1.75</v>
      </c>
      <c r="N15" s="2">
        <v>3.24</v>
      </c>
      <c r="O15" s="2" t="s">
        <v>24</v>
      </c>
      <c r="P15" s="2"/>
      <c r="Q15" s="2"/>
      <c r="R15" s="5"/>
      <c r="S15" s="66">
        <v>2.4950000000000001</v>
      </c>
      <c r="T15" s="30"/>
      <c r="U15" s="2"/>
      <c r="V15" s="2"/>
      <c r="W15" s="2"/>
      <c r="X15" s="2"/>
      <c r="Y15" s="5"/>
      <c r="Z15" s="30"/>
      <c r="AA15" s="76">
        <v>2.6</v>
      </c>
      <c r="AB15" s="78">
        <v>2.7</v>
      </c>
      <c r="AC15" s="78">
        <v>2</v>
      </c>
      <c r="AD15" s="78">
        <v>2</v>
      </c>
      <c r="AE15" s="78">
        <v>2</v>
      </c>
      <c r="AF15" s="78">
        <v>2.2999999999999998</v>
      </c>
      <c r="AG15" s="78">
        <v>2.9</v>
      </c>
      <c r="AH15" s="78">
        <v>2.2000000000000002</v>
      </c>
      <c r="AI15" s="78">
        <v>2.2999999999999998</v>
      </c>
      <c r="AJ15" s="78">
        <v>2.6</v>
      </c>
      <c r="AK15" s="78">
        <v>2.5</v>
      </c>
      <c r="AL15" s="78"/>
      <c r="AM15" s="78"/>
      <c r="AN15" s="78"/>
      <c r="AO15" s="78"/>
      <c r="AP15" s="78">
        <v>2.1</v>
      </c>
      <c r="AQ15" s="78">
        <v>2.7</v>
      </c>
      <c r="AR15" s="78"/>
      <c r="AS15" s="78"/>
      <c r="AT15" s="78"/>
      <c r="AU15">
        <f t="shared" si="0"/>
        <v>2.3769230769230769</v>
      </c>
    </row>
    <row r="16" spans="1:47" ht="15" thickBot="1" x14ac:dyDescent="0.35">
      <c r="A16" t="s">
        <v>46</v>
      </c>
      <c r="B16" s="165" t="s">
        <v>34</v>
      </c>
      <c r="C16" s="14" t="s">
        <v>4</v>
      </c>
      <c r="D16" s="23">
        <v>22</v>
      </c>
      <c r="E16" s="30">
        <v>5</v>
      </c>
      <c r="F16" s="2">
        <v>4</v>
      </c>
      <c r="G16" s="2" t="s">
        <v>24</v>
      </c>
      <c r="H16" s="2">
        <v>1</v>
      </c>
      <c r="I16" s="2">
        <v>1</v>
      </c>
      <c r="J16" s="5">
        <v>0</v>
      </c>
      <c r="K16" s="64">
        <v>11</v>
      </c>
      <c r="L16" s="65">
        <v>11</v>
      </c>
      <c r="M16" s="30">
        <v>2.2200000000000002</v>
      </c>
      <c r="N16" s="2">
        <v>0.61</v>
      </c>
      <c r="O16" s="2" t="s">
        <v>24</v>
      </c>
      <c r="P16" s="2">
        <v>0.35</v>
      </c>
      <c r="Q16" s="2">
        <v>0.36</v>
      </c>
      <c r="R16" s="5"/>
      <c r="S16" s="66">
        <v>3.2181818181818183</v>
      </c>
      <c r="T16" s="30"/>
      <c r="U16" s="2"/>
      <c r="V16" s="2"/>
      <c r="W16" s="2"/>
      <c r="X16" s="2"/>
      <c r="Y16" s="5"/>
      <c r="Z16" s="30"/>
      <c r="AA16" s="76">
        <v>0.8</v>
      </c>
      <c r="AB16" s="78">
        <v>1.1000000000000001</v>
      </c>
      <c r="AC16" s="78">
        <v>1.3</v>
      </c>
      <c r="AD16" s="78">
        <v>0.8</v>
      </c>
      <c r="AE16" s="78">
        <v>1.4</v>
      </c>
      <c r="AF16" s="78">
        <v>2.2999999999999998</v>
      </c>
      <c r="AG16" s="78">
        <v>2.2999999999999998</v>
      </c>
      <c r="AH16" s="78">
        <v>2.2000000000000002</v>
      </c>
      <c r="AI16" s="78">
        <v>1.8</v>
      </c>
      <c r="AJ16" s="78"/>
      <c r="AK16" s="78"/>
      <c r="AL16" s="78"/>
      <c r="AM16" s="78"/>
      <c r="AN16" s="78"/>
      <c r="AO16" s="78"/>
      <c r="AP16" s="78">
        <v>1.5</v>
      </c>
      <c r="AQ16" s="78">
        <v>1.5</v>
      </c>
      <c r="AR16" s="78"/>
      <c r="AS16" s="78"/>
      <c r="AT16" s="78"/>
      <c r="AU16">
        <f t="shared" si="0"/>
        <v>1.5454545454545454</v>
      </c>
    </row>
    <row r="17" spans="1:47" ht="15" thickBot="1" x14ac:dyDescent="0.35">
      <c r="A17" t="s">
        <v>46</v>
      </c>
      <c r="B17" s="165" t="s">
        <v>34</v>
      </c>
      <c r="C17" s="16" t="s">
        <v>5</v>
      </c>
      <c r="D17" s="26">
        <v>24</v>
      </c>
      <c r="E17" s="33">
        <v>15</v>
      </c>
      <c r="F17" s="6">
        <v>11</v>
      </c>
      <c r="G17" s="2" t="s">
        <v>24</v>
      </c>
      <c r="H17" s="6">
        <v>1</v>
      </c>
      <c r="I17" s="6">
        <v>0</v>
      </c>
      <c r="J17" s="7">
        <v>0</v>
      </c>
      <c r="K17" s="64">
        <v>27</v>
      </c>
      <c r="L17" s="68">
        <v>21</v>
      </c>
      <c r="M17" s="33">
        <v>1.74</v>
      </c>
      <c r="N17" s="6">
        <v>2.2599999999999998</v>
      </c>
      <c r="O17" s="2" t="s">
        <v>24</v>
      </c>
      <c r="P17" s="6">
        <v>0.54</v>
      </c>
      <c r="Q17" s="6"/>
      <c r="R17" s="7"/>
      <c r="S17" s="66">
        <v>2.1619047619047618</v>
      </c>
      <c r="T17" s="33"/>
      <c r="U17" s="6"/>
      <c r="V17" s="6"/>
      <c r="W17" s="6">
        <v>4</v>
      </c>
      <c r="X17" s="6">
        <v>1</v>
      </c>
      <c r="Y17" s="7"/>
      <c r="Z17" s="33"/>
      <c r="AA17" s="76">
        <v>2.2999999999999998</v>
      </c>
      <c r="AB17" s="78">
        <v>1.9</v>
      </c>
      <c r="AC17" s="78">
        <v>1.5</v>
      </c>
      <c r="AD17" s="78">
        <v>1.8</v>
      </c>
      <c r="AE17" s="78">
        <v>2</v>
      </c>
      <c r="AF17" s="78">
        <v>2.5</v>
      </c>
      <c r="AG17" s="78">
        <v>2.2000000000000002</v>
      </c>
      <c r="AH17" s="78">
        <v>1.8</v>
      </c>
      <c r="AI17" s="78">
        <v>2.1</v>
      </c>
      <c r="AJ17" s="78">
        <v>2</v>
      </c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>
        <f t="shared" si="0"/>
        <v>2.0100000000000002</v>
      </c>
    </row>
    <row r="18" spans="1:47" ht="15" thickBot="1" x14ac:dyDescent="0.35">
      <c r="A18" t="s">
        <v>46</v>
      </c>
      <c r="B18" s="165" t="s">
        <v>35</v>
      </c>
      <c r="C18" s="13" t="s">
        <v>2</v>
      </c>
      <c r="D18" s="25">
        <v>24</v>
      </c>
      <c r="E18" s="32">
        <v>18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64">
        <v>19</v>
      </c>
      <c r="L18" s="18">
        <v>11</v>
      </c>
      <c r="M18" s="32">
        <v>1.48</v>
      </c>
      <c r="N18" s="3">
        <v>0</v>
      </c>
      <c r="O18" s="3"/>
      <c r="P18" s="3"/>
      <c r="Q18" s="3"/>
      <c r="R18" s="4"/>
      <c r="S18" s="66">
        <v>1.3454545454545455</v>
      </c>
      <c r="T18" s="32"/>
      <c r="U18" s="3"/>
      <c r="V18" s="3">
        <v>2</v>
      </c>
      <c r="W18" s="3">
        <v>8</v>
      </c>
      <c r="X18" s="3">
        <v>5</v>
      </c>
      <c r="Y18" s="4">
        <v>2</v>
      </c>
      <c r="Z18" s="32">
        <v>1628</v>
      </c>
      <c r="AA18" s="75">
        <v>2.5</v>
      </c>
      <c r="AB18" s="77">
        <v>2.4</v>
      </c>
      <c r="AC18" s="77">
        <v>2</v>
      </c>
      <c r="AD18" s="77">
        <v>2.2999999999999998</v>
      </c>
      <c r="AE18" s="77">
        <v>2.5</v>
      </c>
      <c r="AF18" s="77">
        <v>0.8</v>
      </c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>
        <f t="shared" si="0"/>
        <v>2.0833333333333335</v>
      </c>
    </row>
    <row r="19" spans="1:47" ht="15" thickBot="1" x14ac:dyDescent="0.35">
      <c r="A19" t="s">
        <v>46</v>
      </c>
      <c r="B19" s="165" t="s">
        <v>35</v>
      </c>
      <c r="C19" s="14" t="s">
        <v>3</v>
      </c>
      <c r="D19" s="23">
        <v>24</v>
      </c>
      <c r="E19" s="30">
        <v>23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64">
        <v>23</v>
      </c>
      <c r="L19" s="17">
        <v>10</v>
      </c>
      <c r="M19" s="30">
        <v>1.75</v>
      </c>
      <c r="N19" s="2"/>
      <c r="O19" s="2"/>
      <c r="P19" s="2"/>
      <c r="Q19" s="2"/>
      <c r="R19" s="5"/>
      <c r="S19" s="66">
        <v>1.75</v>
      </c>
      <c r="T19" s="30"/>
      <c r="U19" s="2">
        <v>5</v>
      </c>
      <c r="V19" s="2">
        <v>3</v>
      </c>
      <c r="W19" s="2">
        <v>4</v>
      </c>
      <c r="X19" s="2">
        <v>4</v>
      </c>
      <c r="Y19" s="5">
        <v>0</v>
      </c>
      <c r="Z19" s="30"/>
      <c r="AA19" s="76">
        <v>3</v>
      </c>
      <c r="AB19" s="78">
        <v>2.9</v>
      </c>
      <c r="AC19" s="78">
        <v>2.7</v>
      </c>
      <c r="AD19" s="78">
        <v>2.8</v>
      </c>
      <c r="AE19" s="78">
        <v>2.5</v>
      </c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>
        <f t="shared" si="0"/>
        <v>2.7800000000000002</v>
      </c>
    </row>
    <row r="20" spans="1:47" ht="15" thickBot="1" x14ac:dyDescent="0.35">
      <c r="A20" t="s">
        <v>46</v>
      </c>
      <c r="B20" s="165" t="s">
        <v>35</v>
      </c>
      <c r="C20" s="14" t="s">
        <v>4</v>
      </c>
      <c r="D20" s="23">
        <v>25</v>
      </c>
      <c r="E20" s="30">
        <v>14</v>
      </c>
      <c r="F20" s="2">
        <v>12</v>
      </c>
      <c r="G20" s="2">
        <v>0</v>
      </c>
      <c r="H20" s="2">
        <v>0</v>
      </c>
      <c r="I20" s="2">
        <v>0</v>
      </c>
      <c r="J20" s="2">
        <v>0</v>
      </c>
      <c r="K20" s="64">
        <v>26</v>
      </c>
      <c r="L20" s="17">
        <v>20</v>
      </c>
      <c r="M20" s="30">
        <v>2.2200000000000002</v>
      </c>
      <c r="N20" s="2">
        <v>1.04</v>
      </c>
      <c r="O20" s="2">
        <v>0</v>
      </c>
      <c r="P20" s="2"/>
      <c r="Q20" s="2"/>
      <c r="R20" s="5"/>
      <c r="S20" s="66">
        <v>1.6300000000000001</v>
      </c>
      <c r="T20" s="30"/>
      <c r="U20" s="2"/>
      <c r="V20" s="2">
        <v>5</v>
      </c>
      <c r="W20" s="2">
        <v>2</v>
      </c>
      <c r="X20" s="2">
        <v>6</v>
      </c>
      <c r="Y20" s="5">
        <v>5</v>
      </c>
      <c r="Z20" s="30"/>
      <c r="AA20" s="76">
        <v>2.5</v>
      </c>
      <c r="AB20" s="78">
        <v>2.4</v>
      </c>
      <c r="AC20" s="78">
        <v>2.6</v>
      </c>
      <c r="AD20" s="78">
        <v>2.9</v>
      </c>
      <c r="AE20" s="78">
        <v>2.6</v>
      </c>
      <c r="AF20" s="78">
        <v>2.5</v>
      </c>
      <c r="AG20" s="78">
        <v>2.2999999999999998</v>
      </c>
      <c r="AH20" s="78">
        <v>2.8</v>
      </c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>
        <f t="shared" si="0"/>
        <v>2.5750000000000002</v>
      </c>
    </row>
    <row r="21" spans="1:47" ht="15" thickBot="1" x14ac:dyDescent="0.35">
      <c r="A21" t="s">
        <v>46</v>
      </c>
      <c r="B21" s="165" t="s">
        <v>35</v>
      </c>
      <c r="C21" s="16" t="s">
        <v>5</v>
      </c>
      <c r="D21" s="26">
        <v>21</v>
      </c>
      <c r="E21" s="33">
        <v>23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4">
        <v>23</v>
      </c>
      <c r="L21" s="19">
        <v>10</v>
      </c>
      <c r="M21" s="33">
        <v>1.74</v>
      </c>
      <c r="N21" s="6"/>
      <c r="O21" s="6"/>
      <c r="P21" s="6"/>
      <c r="Q21" s="6"/>
      <c r="R21" s="7"/>
      <c r="S21" s="66">
        <v>1.7399999999999998</v>
      </c>
      <c r="T21" s="33"/>
      <c r="U21" s="6"/>
      <c r="V21" s="6">
        <v>2</v>
      </c>
      <c r="W21" s="6">
        <v>11</v>
      </c>
      <c r="X21" s="6">
        <v>3</v>
      </c>
      <c r="Y21" s="7">
        <v>2</v>
      </c>
      <c r="Z21" s="33"/>
      <c r="AA21" s="76">
        <v>2.4</v>
      </c>
      <c r="AB21" s="78">
        <v>2.2999999999999998</v>
      </c>
      <c r="AC21" s="78">
        <v>2.6</v>
      </c>
      <c r="AD21" s="78">
        <v>2</v>
      </c>
      <c r="AE21" s="78">
        <v>2.1</v>
      </c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>
        <f t="shared" si="0"/>
        <v>2.2799999999999998</v>
      </c>
    </row>
    <row r="22" spans="1:47" ht="15" thickBot="1" x14ac:dyDescent="0.35">
      <c r="A22" t="s">
        <v>46</v>
      </c>
      <c r="B22" s="165" t="s">
        <v>36</v>
      </c>
      <c r="C22" s="13" t="s">
        <v>2</v>
      </c>
      <c r="D22" s="25">
        <v>21</v>
      </c>
      <c r="E22" s="32">
        <v>6</v>
      </c>
      <c r="F22" s="3">
        <v>6</v>
      </c>
      <c r="G22" s="3">
        <v>0</v>
      </c>
      <c r="H22" s="3">
        <v>0</v>
      </c>
      <c r="I22" s="3">
        <v>0</v>
      </c>
      <c r="J22" s="3">
        <v>0</v>
      </c>
      <c r="K22" s="64">
        <v>12</v>
      </c>
      <c r="L22" s="18">
        <v>12</v>
      </c>
      <c r="M22" s="32">
        <v>0.56999999999999995</v>
      </c>
      <c r="N22" s="3">
        <v>0.05</v>
      </c>
      <c r="O22" s="3"/>
      <c r="P22" s="3"/>
      <c r="Q22" s="3"/>
      <c r="R22" s="4"/>
      <c r="S22" s="66">
        <v>0.51666666666666672</v>
      </c>
      <c r="T22" s="32"/>
      <c r="U22" s="3"/>
      <c r="V22" s="3">
        <v>2</v>
      </c>
      <c r="W22" s="3">
        <v>5</v>
      </c>
      <c r="X22" s="3">
        <v>1</v>
      </c>
      <c r="Y22" s="4">
        <v>0</v>
      </c>
      <c r="Z22" s="32">
        <v>1245</v>
      </c>
      <c r="AA22" s="75">
        <v>2.5</v>
      </c>
      <c r="AB22" s="77">
        <v>2.5</v>
      </c>
      <c r="AC22" s="77">
        <v>0.5</v>
      </c>
      <c r="AD22" s="77"/>
      <c r="AE22" s="77"/>
      <c r="AF22" s="77">
        <v>1.6</v>
      </c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>
        <f t="shared" si="0"/>
        <v>1.7749999999999999</v>
      </c>
    </row>
    <row r="23" spans="1:47" ht="15" thickBot="1" x14ac:dyDescent="0.35">
      <c r="A23" t="s">
        <v>46</v>
      </c>
      <c r="B23" s="165" t="s">
        <v>36</v>
      </c>
      <c r="C23" s="14" t="s">
        <v>3</v>
      </c>
      <c r="D23" s="23">
        <v>22</v>
      </c>
      <c r="E23" s="30">
        <v>10</v>
      </c>
      <c r="F23" s="2">
        <v>10</v>
      </c>
      <c r="G23" s="2">
        <v>0</v>
      </c>
      <c r="H23" s="2">
        <v>0</v>
      </c>
      <c r="I23" s="2">
        <v>0</v>
      </c>
      <c r="J23" s="2">
        <v>0</v>
      </c>
      <c r="K23" s="64">
        <v>20</v>
      </c>
      <c r="L23" s="17">
        <v>20</v>
      </c>
      <c r="M23" s="30">
        <v>0.35</v>
      </c>
      <c r="N23" s="2">
        <v>1.55</v>
      </c>
      <c r="O23" s="2"/>
      <c r="P23" s="2"/>
      <c r="Q23" s="2"/>
      <c r="R23" s="5"/>
      <c r="S23" s="66">
        <v>0.95</v>
      </c>
      <c r="T23" s="30"/>
      <c r="U23" s="2"/>
      <c r="V23" s="2"/>
      <c r="W23" s="2"/>
      <c r="X23" s="2">
        <v>7</v>
      </c>
      <c r="Y23" s="5">
        <v>3</v>
      </c>
      <c r="Z23" s="30"/>
      <c r="AA23" s="76">
        <v>1.3</v>
      </c>
      <c r="AB23" s="78">
        <v>1.5</v>
      </c>
      <c r="AC23" s="78">
        <v>1.8</v>
      </c>
      <c r="AD23" s="78">
        <v>1.2</v>
      </c>
      <c r="AE23" s="78">
        <v>1</v>
      </c>
      <c r="AF23" s="78">
        <v>2.7</v>
      </c>
      <c r="AG23" s="78">
        <v>2.4</v>
      </c>
      <c r="AH23" s="78">
        <v>2.2999999999999998</v>
      </c>
      <c r="AI23" s="78">
        <v>2.5</v>
      </c>
      <c r="AJ23" s="78">
        <v>2.2000000000000002</v>
      </c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>
        <f t="shared" si="0"/>
        <v>1.89</v>
      </c>
    </row>
    <row r="24" spans="1:47" ht="15" thickBot="1" x14ac:dyDescent="0.35">
      <c r="A24" t="s">
        <v>46</v>
      </c>
      <c r="B24" s="165" t="s">
        <v>36</v>
      </c>
      <c r="C24" s="14" t="s">
        <v>4</v>
      </c>
      <c r="D24" s="23">
        <v>22</v>
      </c>
      <c r="E24" s="30">
        <v>18</v>
      </c>
      <c r="F24" s="2">
        <v>1</v>
      </c>
      <c r="G24" s="2">
        <v>2</v>
      </c>
      <c r="H24" s="2">
        <v>0</v>
      </c>
      <c r="I24" s="2">
        <v>0</v>
      </c>
      <c r="J24" s="2">
        <v>0</v>
      </c>
      <c r="K24" s="64">
        <v>21</v>
      </c>
      <c r="L24" s="17">
        <v>21</v>
      </c>
      <c r="M24" s="30">
        <v>0.68</v>
      </c>
      <c r="N24" s="2">
        <v>1.89</v>
      </c>
      <c r="O24" s="2">
        <v>3.14</v>
      </c>
      <c r="P24" s="2"/>
      <c r="Q24" s="2"/>
      <c r="R24" s="5"/>
      <c r="S24" s="66">
        <v>2.7190476190476192</v>
      </c>
      <c r="T24" s="30"/>
      <c r="U24" s="2"/>
      <c r="V24" s="2"/>
      <c r="W24" s="2"/>
      <c r="X24" s="2">
        <v>4</v>
      </c>
      <c r="Y24" s="5">
        <v>3</v>
      </c>
      <c r="Z24" s="30"/>
      <c r="AA24" s="76">
        <v>2</v>
      </c>
      <c r="AB24" s="78">
        <v>1.8</v>
      </c>
      <c r="AC24" s="78">
        <v>2.2999999999999998</v>
      </c>
      <c r="AD24" s="78">
        <v>1.6</v>
      </c>
      <c r="AE24" s="78">
        <v>1.5</v>
      </c>
      <c r="AF24" s="78">
        <v>2.6</v>
      </c>
      <c r="AG24" s="78">
        <v>2.5</v>
      </c>
      <c r="AH24" s="78">
        <v>2.4</v>
      </c>
      <c r="AI24" s="78">
        <v>2.2999999999999998</v>
      </c>
      <c r="AJ24" s="78">
        <v>2.5</v>
      </c>
      <c r="AK24" s="78">
        <v>2.8</v>
      </c>
      <c r="AL24" s="78">
        <v>3</v>
      </c>
      <c r="AM24" s="78">
        <v>2.5</v>
      </c>
      <c r="AN24" s="78">
        <v>3.1</v>
      </c>
      <c r="AO24" s="78">
        <v>2.9</v>
      </c>
      <c r="AP24" s="78"/>
      <c r="AQ24" s="78"/>
      <c r="AR24" s="78"/>
      <c r="AS24" s="78"/>
      <c r="AT24" s="78"/>
      <c r="AU24">
        <f t="shared" si="0"/>
        <v>2.3866666666666663</v>
      </c>
    </row>
    <row r="25" spans="1:47" ht="15" thickBot="1" x14ac:dyDescent="0.35">
      <c r="A25" t="s">
        <v>46</v>
      </c>
      <c r="B25" s="165" t="s">
        <v>36</v>
      </c>
      <c r="C25" s="16" t="s">
        <v>5</v>
      </c>
      <c r="D25" s="26">
        <v>22</v>
      </c>
      <c r="E25" s="33">
        <v>17</v>
      </c>
      <c r="F25" s="6">
        <v>3</v>
      </c>
      <c r="G25" s="6">
        <v>2</v>
      </c>
      <c r="H25" s="6">
        <v>0</v>
      </c>
      <c r="I25" s="6">
        <v>0</v>
      </c>
      <c r="J25" s="6">
        <v>0</v>
      </c>
      <c r="K25" s="64">
        <v>22</v>
      </c>
      <c r="L25" s="19">
        <v>22</v>
      </c>
      <c r="M25" s="33">
        <v>0.9</v>
      </c>
      <c r="N25" s="6">
        <v>2.68</v>
      </c>
      <c r="O25" s="6">
        <v>0.8</v>
      </c>
      <c r="P25" s="6"/>
      <c r="Q25" s="6"/>
      <c r="R25" s="7"/>
      <c r="S25" s="66">
        <v>1.9909090909090907</v>
      </c>
      <c r="T25" s="33"/>
      <c r="U25" s="6"/>
      <c r="V25" s="6"/>
      <c r="W25" s="6"/>
      <c r="X25" s="6">
        <v>4</v>
      </c>
      <c r="Y25" s="7">
        <v>6</v>
      </c>
      <c r="Z25" s="33"/>
      <c r="AA25" s="76">
        <v>2</v>
      </c>
      <c r="AB25" s="78">
        <v>1.7</v>
      </c>
      <c r="AC25" s="78">
        <v>2.5</v>
      </c>
      <c r="AD25" s="78">
        <v>1.8</v>
      </c>
      <c r="AE25" s="78">
        <v>1.7</v>
      </c>
      <c r="AF25" s="78">
        <v>2.9</v>
      </c>
      <c r="AG25" s="78">
        <v>2.4</v>
      </c>
      <c r="AH25" s="78">
        <v>2.7</v>
      </c>
      <c r="AI25" s="78">
        <v>2.2999999999999998</v>
      </c>
      <c r="AJ25" s="78">
        <v>2.5</v>
      </c>
      <c r="AK25" s="78">
        <v>2.8</v>
      </c>
      <c r="AL25" s="78">
        <v>3</v>
      </c>
      <c r="AM25" s="78"/>
      <c r="AN25" s="78"/>
      <c r="AO25" s="78"/>
      <c r="AP25" s="78"/>
      <c r="AQ25" s="78"/>
      <c r="AR25" s="78"/>
      <c r="AS25" s="78"/>
      <c r="AT25" s="78"/>
      <c r="AU25">
        <f t="shared" si="0"/>
        <v>2.3583333333333334</v>
      </c>
    </row>
    <row r="26" spans="1:47" ht="15" thickBot="1" x14ac:dyDescent="0.35">
      <c r="A26" t="s">
        <v>46</v>
      </c>
      <c r="B26" s="165" t="s">
        <v>37</v>
      </c>
      <c r="C26" s="13" t="s">
        <v>2</v>
      </c>
      <c r="D26" s="25">
        <v>24</v>
      </c>
      <c r="E26" s="32">
        <v>5</v>
      </c>
      <c r="F26" s="3">
        <v>9</v>
      </c>
      <c r="G26" s="3">
        <v>7</v>
      </c>
      <c r="H26" s="3">
        <v>0</v>
      </c>
      <c r="I26" s="3">
        <v>0</v>
      </c>
      <c r="J26" s="3">
        <v>0</v>
      </c>
      <c r="K26" s="64">
        <v>21</v>
      </c>
      <c r="L26" s="18">
        <v>21</v>
      </c>
      <c r="M26" s="32">
        <v>0.44</v>
      </c>
      <c r="N26" s="3">
        <v>1.1200000000000001</v>
      </c>
      <c r="O26" s="3">
        <v>1</v>
      </c>
      <c r="P26" s="3"/>
      <c r="Q26" s="3"/>
      <c r="R26" s="4"/>
      <c r="S26" s="66">
        <v>1.2190476190476192</v>
      </c>
      <c r="T26" s="32"/>
      <c r="U26" s="3"/>
      <c r="V26" s="3"/>
      <c r="W26" s="3"/>
      <c r="X26" s="3">
        <v>1</v>
      </c>
      <c r="Y26" s="4">
        <v>2</v>
      </c>
      <c r="Z26" s="32">
        <v>1362</v>
      </c>
      <c r="AA26" s="75" t="s">
        <v>25</v>
      </c>
      <c r="AB26" s="77">
        <v>1.7</v>
      </c>
      <c r="AC26" s="77">
        <v>1.3</v>
      </c>
      <c r="AD26" s="77">
        <v>0.9</v>
      </c>
      <c r="AE26" s="77">
        <v>1.1000000000000001</v>
      </c>
      <c r="AF26" s="77">
        <v>2.5</v>
      </c>
      <c r="AG26" s="77">
        <v>2.4</v>
      </c>
      <c r="AH26" s="77">
        <v>2.6</v>
      </c>
      <c r="AI26" s="77">
        <v>1.5</v>
      </c>
      <c r="AJ26" s="77">
        <v>1.8</v>
      </c>
      <c r="AK26" s="77">
        <v>2.5</v>
      </c>
      <c r="AL26" s="77">
        <v>2.6</v>
      </c>
      <c r="AM26" s="77">
        <v>2.5</v>
      </c>
      <c r="AN26" s="77">
        <v>1.7</v>
      </c>
      <c r="AO26" s="77"/>
      <c r="AP26" s="77"/>
      <c r="AQ26" s="77"/>
      <c r="AR26" s="77"/>
      <c r="AS26" s="77"/>
      <c r="AT26" s="77"/>
      <c r="AU26">
        <f t="shared" si="0"/>
        <v>1.9307692307692308</v>
      </c>
    </row>
    <row r="27" spans="1:47" ht="15" thickBot="1" x14ac:dyDescent="0.35">
      <c r="A27" t="s">
        <v>46</v>
      </c>
      <c r="B27" s="165" t="s">
        <v>37</v>
      </c>
      <c r="C27" s="14" t="s">
        <v>3</v>
      </c>
      <c r="D27" s="23">
        <v>22</v>
      </c>
      <c r="E27" s="30">
        <v>1</v>
      </c>
      <c r="F27" s="2">
        <v>2</v>
      </c>
      <c r="G27" s="2">
        <v>2</v>
      </c>
      <c r="H27" s="2">
        <v>0</v>
      </c>
      <c r="I27" s="2">
        <v>0</v>
      </c>
      <c r="J27" s="2">
        <v>0</v>
      </c>
      <c r="K27" s="64">
        <v>5</v>
      </c>
      <c r="L27" s="17">
        <v>5</v>
      </c>
      <c r="M27" s="30">
        <v>0.09</v>
      </c>
      <c r="N27" s="2">
        <v>0.28000000000000003</v>
      </c>
      <c r="O27" s="2">
        <v>0.22</v>
      </c>
      <c r="P27" s="2"/>
      <c r="Q27" s="2"/>
      <c r="R27" s="5"/>
      <c r="S27" s="66">
        <v>1.18</v>
      </c>
      <c r="T27" s="30"/>
      <c r="U27" s="2"/>
      <c r="V27" s="2"/>
      <c r="W27" s="2"/>
      <c r="X27" s="2">
        <v>1</v>
      </c>
      <c r="Y27" s="5">
        <v>0</v>
      </c>
      <c r="Z27" s="30"/>
      <c r="AA27" s="76">
        <v>1.6</v>
      </c>
      <c r="AB27" s="78"/>
      <c r="AC27" s="78"/>
      <c r="AD27" s="78"/>
      <c r="AE27" s="78"/>
      <c r="AF27" s="78">
        <v>2</v>
      </c>
      <c r="AG27" s="78">
        <v>1.8</v>
      </c>
      <c r="AH27" s="78"/>
      <c r="AI27" s="78"/>
      <c r="AJ27" s="78"/>
      <c r="AK27" s="78">
        <v>2.2999999999999998</v>
      </c>
      <c r="AL27" s="78"/>
      <c r="AM27" s="78"/>
      <c r="AN27" s="78"/>
      <c r="AO27" s="78"/>
      <c r="AP27" s="78"/>
      <c r="AQ27" s="78"/>
      <c r="AR27" s="78"/>
      <c r="AS27" s="78"/>
      <c r="AT27" s="78"/>
      <c r="AU27">
        <f t="shared" si="0"/>
        <v>1.925</v>
      </c>
    </row>
    <row r="28" spans="1:47" ht="15" thickBot="1" x14ac:dyDescent="0.35">
      <c r="A28" t="s">
        <v>46</v>
      </c>
      <c r="B28" s="165" t="s">
        <v>37</v>
      </c>
      <c r="C28" s="14" t="s">
        <v>4</v>
      </c>
      <c r="D28" s="23">
        <v>24</v>
      </c>
      <c r="E28" s="30">
        <v>7</v>
      </c>
      <c r="F28" s="2">
        <v>7</v>
      </c>
      <c r="G28" s="2">
        <v>7</v>
      </c>
      <c r="H28" s="2">
        <v>0</v>
      </c>
      <c r="I28" s="2">
        <v>0</v>
      </c>
      <c r="J28" s="2">
        <v>0</v>
      </c>
      <c r="K28" s="64">
        <v>21</v>
      </c>
      <c r="L28" s="17">
        <v>21</v>
      </c>
      <c r="M28" s="30">
        <v>1.04</v>
      </c>
      <c r="N28" s="2">
        <v>0.87</v>
      </c>
      <c r="O28" s="2">
        <v>0.47</v>
      </c>
      <c r="P28" s="2"/>
      <c r="Q28" s="2"/>
      <c r="R28" s="5"/>
      <c r="S28" s="66">
        <v>1.1333333333333333</v>
      </c>
      <c r="T28" s="30"/>
      <c r="U28" s="2"/>
      <c r="V28" s="2"/>
      <c r="W28" s="2"/>
      <c r="X28" s="2">
        <v>1</v>
      </c>
      <c r="Y28" s="5">
        <v>2</v>
      </c>
      <c r="Z28" s="30"/>
      <c r="AA28" s="76">
        <v>2.2999999999999998</v>
      </c>
      <c r="AB28" s="78">
        <v>2.4</v>
      </c>
      <c r="AC28" s="78">
        <v>1.9</v>
      </c>
      <c r="AD28" s="78">
        <v>1.8</v>
      </c>
      <c r="AE28" s="78">
        <v>1.9</v>
      </c>
      <c r="AF28" s="78">
        <v>2.2000000000000002</v>
      </c>
      <c r="AG28" s="78">
        <v>2.5</v>
      </c>
      <c r="AH28" s="78">
        <v>2.1</v>
      </c>
      <c r="AI28" s="78">
        <v>1.1000000000000001</v>
      </c>
      <c r="AJ28" s="78"/>
      <c r="AK28" s="78">
        <v>3</v>
      </c>
      <c r="AL28" s="78">
        <v>1.2</v>
      </c>
      <c r="AM28" s="78"/>
      <c r="AN28" s="78"/>
      <c r="AO28" s="78"/>
      <c r="AP28" s="78"/>
      <c r="AQ28" s="78"/>
      <c r="AR28" s="78"/>
      <c r="AS28" s="78"/>
      <c r="AT28" s="78"/>
      <c r="AU28">
        <f t="shared" si="0"/>
        <v>2.0363636363636366</v>
      </c>
    </row>
    <row r="29" spans="1:47" ht="15" thickBot="1" x14ac:dyDescent="0.35">
      <c r="A29" t="s">
        <v>46</v>
      </c>
      <c r="B29" s="165" t="s">
        <v>37</v>
      </c>
      <c r="C29" s="16" t="s">
        <v>5</v>
      </c>
      <c r="D29" s="26">
        <v>21</v>
      </c>
      <c r="E29" s="33">
        <v>4</v>
      </c>
      <c r="F29" s="6">
        <v>6</v>
      </c>
      <c r="G29" s="6">
        <v>3</v>
      </c>
      <c r="H29" s="6">
        <v>3</v>
      </c>
      <c r="I29" s="6">
        <v>0</v>
      </c>
      <c r="J29" s="6">
        <v>0</v>
      </c>
      <c r="K29" s="64">
        <v>16</v>
      </c>
      <c r="L29" s="19">
        <v>16</v>
      </c>
      <c r="M29" s="33">
        <v>0.21</v>
      </c>
      <c r="N29" s="6">
        <v>0.37</v>
      </c>
      <c r="O29" s="6">
        <v>0.57999999999999996</v>
      </c>
      <c r="P29" s="6">
        <v>0.64</v>
      </c>
      <c r="Q29" s="6"/>
      <c r="R29" s="7"/>
      <c r="S29" s="66">
        <v>1.125</v>
      </c>
      <c r="T29" s="33"/>
      <c r="U29" s="6"/>
      <c r="V29" s="6"/>
      <c r="W29" s="6"/>
      <c r="X29" s="6">
        <v>2</v>
      </c>
      <c r="Y29" s="7">
        <v>0</v>
      </c>
      <c r="Z29" s="33"/>
      <c r="AA29" s="76">
        <v>1.9</v>
      </c>
      <c r="AB29" s="78">
        <v>1.3</v>
      </c>
      <c r="AC29" s="78">
        <v>1.3</v>
      </c>
      <c r="AD29" s="78">
        <v>0.7</v>
      </c>
      <c r="AE29" s="78"/>
      <c r="AF29" s="78">
        <v>2</v>
      </c>
      <c r="AG29" s="78">
        <v>1.8</v>
      </c>
      <c r="AH29" s="78">
        <v>1.5</v>
      </c>
      <c r="AI29" s="78">
        <v>2.2000000000000002</v>
      </c>
      <c r="AJ29" s="78">
        <v>1.9</v>
      </c>
      <c r="AK29" s="78">
        <v>2.6</v>
      </c>
      <c r="AL29" s="78">
        <v>2.8</v>
      </c>
      <c r="AM29" s="78">
        <v>1.2</v>
      </c>
      <c r="AN29" s="78"/>
      <c r="AO29" s="78"/>
      <c r="AP29" s="78">
        <v>1.8</v>
      </c>
      <c r="AQ29" s="78">
        <v>2.5</v>
      </c>
      <c r="AR29" s="78">
        <v>2.2000000000000002</v>
      </c>
      <c r="AS29" s="78"/>
      <c r="AT29" s="78"/>
      <c r="AU29">
        <f t="shared" si="0"/>
        <v>1.8466666666666667</v>
      </c>
    </row>
  </sheetData>
  <mergeCells count="9">
    <mergeCell ref="E3:J3"/>
    <mergeCell ref="M3:R3"/>
    <mergeCell ref="T3:Y3"/>
    <mergeCell ref="AA3:AJ3"/>
    <mergeCell ref="AA4:AE4"/>
    <mergeCell ref="AF4:AJ4"/>
    <mergeCell ref="AK3:AT3"/>
    <mergeCell ref="AK4:AO4"/>
    <mergeCell ref="AP4:A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 1</vt:lpstr>
      <vt:lpstr>Experiment 2</vt:lpstr>
      <vt:lpstr>Experiment 3</vt:lpstr>
      <vt:lpstr>Experiment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ZIHINJISHI</dc:creator>
  <cp:lastModifiedBy>nisr</cp:lastModifiedBy>
  <dcterms:created xsi:type="dcterms:W3CDTF">2015-06-05T18:17:20Z</dcterms:created>
  <dcterms:modified xsi:type="dcterms:W3CDTF">2024-05-25T16:10:22Z</dcterms:modified>
</cp:coreProperties>
</file>