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tudk-my.sharepoint.com/personal/ceshuca_win_dtu_dk/Documents/Modules/ECLAB/Data From Other Articles/"/>
    </mc:Choice>
  </mc:AlternateContent>
  <bookViews>
    <workbookView xWindow="0" yWindow="0" windowWidth="6975" windowHeight="5670"/>
  </bookViews>
  <sheets>
    <sheet name="Kuhl et al. 2012 Energy and Env" sheetId="1" r:id="rId1"/>
    <sheet name="Current Efficiencies" sheetId="2" r:id="rId2"/>
  </sheets>
  <calcPr calcId="162913"/>
  <fileRecoveryPr repairLoad="1"/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O4" i="1"/>
  <c r="O5" i="1"/>
  <c r="O6" i="1"/>
  <c r="O7" i="1"/>
  <c r="O8" i="1"/>
  <c r="O9" i="1"/>
  <c r="O10" i="1"/>
  <c r="O11" i="1"/>
  <c r="O12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R4" i="1"/>
  <c r="R5" i="1"/>
  <c r="R6" i="1"/>
  <c r="R7" i="1"/>
  <c r="R8" i="1"/>
  <c r="R9" i="1"/>
  <c r="R10" i="1"/>
  <c r="R11" i="1"/>
  <c r="R12" i="1"/>
  <c r="S4" i="1"/>
  <c r="S5" i="1"/>
  <c r="S6" i="1"/>
  <c r="S7" i="1"/>
  <c r="S8" i="1"/>
  <c r="S9" i="1"/>
  <c r="S10" i="1"/>
  <c r="S11" i="1"/>
  <c r="S12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D3" i="1"/>
  <c r="S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D2" i="1"/>
  <c r="T3" i="1" l="1"/>
</calcChain>
</file>

<file path=xl/sharedStrings.xml><?xml version="1.0" encoding="utf-8"?>
<sst xmlns="http://schemas.openxmlformats.org/spreadsheetml/2006/main" count="22" uniqueCount="21">
  <si>
    <t>VvsRHE</t>
  </si>
  <si>
    <t>100% iR</t>
  </si>
  <si>
    <t>Formate</t>
  </si>
  <si>
    <t>Allyl Alcohol</t>
  </si>
  <si>
    <t>Ethylene Glycol</t>
  </si>
  <si>
    <t>n-propanol</t>
  </si>
  <si>
    <t>Glycolaldehyde</t>
  </si>
  <si>
    <t>Methanol</t>
  </si>
  <si>
    <t>Acetone</t>
  </si>
  <si>
    <t>Hydroxy Acetone</t>
  </si>
  <si>
    <t>Acetate</t>
  </si>
  <si>
    <t>Acetaldehyde</t>
  </si>
  <si>
    <t>Ethanol</t>
  </si>
  <si>
    <t>Propionaldehyde</t>
  </si>
  <si>
    <t>Hydrogen</t>
  </si>
  <si>
    <t>Methane</t>
  </si>
  <si>
    <t>CO</t>
  </si>
  <si>
    <t>Ethylene</t>
  </si>
  <si>
    <t>current density</t>
  </si>
  <si>
    <t>mA/cm2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</si>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</sst>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'Kuhl et al. 2012 Energy and Env'!$A$3:$A$12</c:f>
              <c:numCache>
                <c:formatCode>0.00</c:formatCode>
                <c:ptCount val="10"/>
                <c:pt idx="0">
                  <c:v>-1.1687263556116001</c:v>
                </c:pt>
                <c:pt idx="1">
                  <c:v>-1.13846153846153</c:v>
                </c:pt>
                <c:pt idx="2">
                  <c:v>-1.0940731399747701</c:v>
                </c:pt>
                <c:pt idx="3">
                  <c:v>-1.0547288776796899</c:v>
                </c:pt>
                <c:pt idx="4">
                  <c:v>-1.0133669609079401</c:v>
                </c:pt>
                <c:pt idx="5">
                  <c:v>-0.95485498108448896</c:v>
                </c:pt>
                <c:pt idx="6">
                  <c:v>-0.88625472887767898</c:v>
                </c:pt>
                <c:pt idx="7">
                  <c:v>-0.81664564943253404</c:v>
                </c:pt>
                <c:pt idx="8">
                  <c:v>-0.74501891551071797</c:v>
                </c:pt>
                <c:pt idx="9">
                  <c:v>-0.671374527112232</c:v>
                </c:pt>
              </c:numCache>
            </c:numRef>
          </c:xVal>
          <c:yVal>
            <c:numRef>
              <c:f>'Kuhl et al. 2012 Energy and Env'!$B$3:$B$12</c:f>
              <c:numCache>
                <c:formatCode>0.00</c:formatCode>
                <c:ptCount val="10"/>
                <c:pt idx="0">
                  <c:v>-16.612377850162801</c:v>
                </c:pt>
                <c:pt idx="1">
                  <c:v>-12.247557003257301</c:v>
                </c:pt>
                <c:pt idx="2">
                  <c:v>-9.2508143322475505</c:v>
                </c:pt>
                <c:pt idx="3">
                  <c:v>-5.8957654723127</c:v>
                </c:pt>
                <c:pt idx="4">
                  <c:v>-3.5830618892508102</c:v>
                </c:pt>
                <c:pt idx="5">
                  <c:v>-1.9218241042345201</c:v>
                </c:pt>
                <c:pt idx="6">
                  <c:v>-1.2377850162866399</c:v>
                </c:pt>
                <c:pt idx="7">
                  <c:v>-0.84690553745928199</c:v>
                </c:pt>
                <c:pt idx="8">
                  <c:v>-0.55374592833876202</c:v>
                </c:pt>
                <c:pt idx="9">
                  <c:v>-0.42345276872964099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7-445D-9115-A52F46DC7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266088"/>
        <c:axId val="506265760"/>
      </c:scatterChart>
      <c:valAx>
        <c:axId val="50626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65760"/>
        <c:crosses val="autoZero"/>
        <c:crossBetween val="midCat"/>
      </c:valAx>
      <c:valAx>
        <c:axId val="50626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66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211667</xdr:colOff>
      <xdr:row>13</xdr:row>
      <xdr:rowOff>9524</xdr:rowOff>
    </xdr:from>
    <xdr:to>
      <xdr:col>8</xdr:col>
      <xdr:colOff>201084</xdr:colOff>
      <xdr:row>27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90" zoomScaleNormal="90" workbookViewId="0">
      <selection activeCell="E6" sqref="E6"/>
    </sheetView>
  </sheetViews>
  <sheetFormatPr defaultRowHeight="15" x14ac:dyDescent="0.25"/>
  <cols>
    <col min="3" max="3" width="4.28515625" customWidth="1"/>
  </cols>
  <sheetData>
    <row r="1" spans="1:20" x14ac:dyDescent="0.25">
      <c r="A1" s="4" t="s">
        <v>0</v>
      </c>
      <c r="B1" s="5" t="s">
        <v>18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ht="15.75" thickBot="1" x14ac:dyDescent="0.3">
      <c r="A2" s="7"/>
      <c r="B2" s="8" t="s">
        <v>19</v>
      </c>
      <c r="C2" s="8"/>
      <c r="D2" s="8" t="str">
        <f>'Current Efficiencies'!C2</f>
        <v>Formate</v>
      </c>
      <c r="E2" s="8" t="str">
        <f>'Current Efficiencies'!D2</f>
        <v>Allyl Alcohol</v>
      </c>
      <c r="F2" s="8" t="str">
        <f>'Current Efficiencies'!E2</f>
        <v>Ethylene Glycol</v>
      </c>
      <c r="G2" s="8" t="str">
        <f>'Current Efficiencies'!F2</f>
        <v>n-propanol</v>
      </c>
      <c r="H2" s="8" t="str">
        <f>'Current Efficiencies'!G2</f>
        <v>Glycolaldehyde</v>
      </c>
      <c r="I2" s="8" t="str">
        <f>'Current Efficiencies'!H2</f>
        <v>Methanol</v>
      </c>
      <c r="J2" s="8" t="str">
        <f>'Current Efficiencies'!I2</f>
        <v>Acetone</v>
      </c>
      <c r="K2" s="8" t="str">
        <f>'Current Efficiencies'!J2</f>
        <v>Hydroxy Acetone</v>
      </c>
      <c r="L2" s="8" t="str">
        <f>'Current Efficiencies'!K2</f>
        <v>Acetate</v>
      </c>
      <c r="M2" s="8" t="str">
        <f>'Current Efficiencies'!L2</f>
        <v>Acetaldehyde</v>
      </c>
      <c r="N2" s="8" t="str">
        <f>'Current Efficiencies'!M2</f>
        <v>Ethanol</v>
      </c>
      <c r="O2" s="8" t="str">
        <f>'Current Efficiencies'!N2</f>
        <v>Propionaldehyde</v>
      </c>
      <c r="P2" s="8" t="str">
        <f>'Current Efficiencies'!O2</f>
        <v>Hydrogen</v>
      </c>
      <c r="Q2" s="8" t="str">
        <f>'Current Efficiencies'!P2</f>
        <v>Methane</v>
      </c>
      <c r="R2" s="8" t="str">
        <f>'Current Efficiencies'!Q2</f>
        <v>CO</v>
      </c>
      <c r="S2" s="8" t="str">
        <f>'Current Efficiencies'!R2</f>
        <v>Ethylene</v>
      </c>
      <c r="T2" s="9" t="s">
        <v>20</v>
      </c>
    </row>
    <row r="3" spans="1:20" x14ac:dyDescent="0.25">
      <c r="A3" s="1">
        <v>-1.1687263556116001</v>
      </c>
      <c r="B3" s="1">
        <v>-16.612377850162801</v>
      </c>
      <c r="C3" s="1"/>
      <c r="D3" s="1">
        <f>$B3*'Current Efficiencies'!C3</f>
        <v>0</v>
      </c>
      <c r="E3" s="1">
        <f>$B3*'Current Efficiencies'!D3</f>
        <v>0</v>
      </c>
      <c r="F3" s="1">
        <f>$B3*'Current Efficiencies'!E3</f>
        <v>0</v>
      </c>
      <c r="G3" s="1">
        <f>$B3*'Current Efficiencies'!F3</f>
        <v>0</v>
      </c>
      <c r="H3" s="1">
        <f>$B3*'Current Efficiencies'!G3</f>
        <v>0</v>
      </c>
      <c r="I3" s="1">
        <f>$B3*'Current Efficiencies'!H3</f>
        <v>0</v>
      </c>
      <c r="J3" s="1">
        <f>$B3*'Current Efficiencies'!I3</f>
        <v>0</v>
      </c>
      <c r="K3" s="1">
        <f>$B3*'Current Efficiencies'!J3</f>
        <v>0</v>
      </c>
      <c r="L3" s="1">
        <f>$B3*'Current Efficiencies'!K3</f>
        <v>0</v>
      </c>
      <c r="M3" s="1">
        <f>$B3*'Current Efficiencies'!L3</f>
        <v>0</v>
      </c>
      <c r="N3" s="1">
        <f>$B3*'Current Efficiencies'!M3</f>
        <v>0</v>
      </c>
      <c r="O3" s="1">
        <f>$B3*'Current Efficiencies'!N3</f>
        <v>0</v>
      </c>
      <c r="P3" s="1">
        <f>$B3*'Current Efficiencies'!O3</f>
        <v>-9.2597394136807463</v>
      </c>
      <c r="Q3" s="1">
        <f>$B3*'Current Efficiencies'!P3</f>
        <v>-6.7047557003257063</v>
      </c>
      <c r="R3" s="1">
        <f>$B3*'Current Efficiencies'!Q3</f>
        <v>-4.817589576547212E-2</v>
      </c>
      <c r="S3" s="1">
        <f>$B3*'Current Efficiencies'!R3</f>
        <v>-1.4253420195439683</v>
      </c>
      <c r="T3" s="2">
        <f>SUM(D3:S3)</f>
        <v>-17.438013029315893</v>
      </c>
    </row>
    <row r="4" spans="1:20" x14ac:dyDescent="0.25">
      <c r="A4" s="1">
        <v>-1.13846153846153</v>
      </c>
      <c r="B4" s="1">
        <v>-12.247557003257301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f>$B4*'Current Efficiencies'!N4</f>
        <v>0</v>
      </c>
      <c r="P4" s="1">
        <f>$B4*'Current Efficiencies'!O4</f>
        <v>-3.9780065146579711</v>
      </c>
      <c r="Q4" s="1">
        <f>$B4*'Current Efficiencies'!P4</f>
        <v>-3.6620195439739329</v>
      </c>
      <c r="R4" s="1">
        <f>$B4*'Current Efficiencies'!Q4</f>
        <v>-5.2664495114006393E-2</v>
      </c>
      <c r="S4" s="1">
        <f>$B4*'Current Efficiencies'!R4</f>
        <v>-1.8763257328990186</v>
      </c>
      <c r="T4" s="2">
        <f t="shared" ref="T4:T12" si="0">SUM(D4:S4)</f>
        <v>-9.5690162866449295</v>
      </c>
    </row>
    <row r="5" spans="1:20" x14ac:dyDescent="0.25">
      <c r="A5" s="1">
        <v>-1.0940731399747701</v>
      </c>
      <c r="B5" s="1">
        <v>-9.2508143322475505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f>$B5*'Current Efficiencies'!N5</f>
        <v>0</v>
      </c>
      <c r="P5" s="1">
        <f>$B5*'Current Efficiencies'!O5</f>
        <v>-2.0536807817589562</v>
      </c>
      <c r="Q5" s="1">
        <f>$B5*'Current Efficiencies'!P5</f>
        <v>-2.7391661237784994</v>
      </c>
      <c r="R5" s="1">
        <f>$B5*'Current Efficiencies'!Q5</f>
        <v>-5.8280130293159566E-2</v>
      </c>
      <c r="S5" s="1">
        <f>$B5*'Current Efficiencies'!R5</f>
        <v>-1.9380456026058617</v>
      </c>
      <c r="T5" s="2">
        <f t="shared" si="0"/>
        <v>-6.7891726384364768</v>
      </c>
    </row>
    <row r="6" spans="1:20" x14ac:dyDescent="0.25">
      <c r="A6" s="1">
        <v>-1.0547288776796899</v>
      </c>
      <c r="B6" s="1">
        <v>-5.8957654723127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f>$B6*'Current Efficiencies'!N6</f>
        <v>0</v>
      </c>
      <c r="P6" s="1">
        <f>$B6*'Current Efficiencies'!O6</f>
        <v>-1.3324429967426703</v>
      </c>
      <c r="Q6" s="1">
        <f>$B6*'Current Efficiencies'!P6</f>
        <v>-1.4391563517915302</v>
      </c>
      <c r="R6" s="1">
        <f>$B6*'Current Efficiencies'!Q6</f>
        <v>-6.3084690553745881E-2</v>
      </c>
      <c r="S6" s="1">
        <f>$B6*'Current Efficiencies'!R6</f>
        <v>-1.5317198697068393</v>
      </c>
      <c r="T6" s="2">
        <f t="shared" si="0"/>
        <v>-4.3664039087947852</v>
      </c>
    </row>
    <row r="7" spans="1:20" x14ac:dyDescent="0.25">
      <c r="A7" s="1">
        <v>-1.0133669609079401</v>
      </c>
      <c r="B7" s="1">
        <v>-3.5830618892508102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>
        <f>$B7*'Current Efficiencies'!N7</f>
        <v>0</v>
      </c>
      <c r="P7" s="1">
        <f>$B7*'Current Efficiencies'!O7</f>
        <v>-0.90973941368078071</v>
      </c>
      <c r="Q7" s="1">
        <f>$B7*'Current Efficiencies'!P7</f>
        <v>-0.62416938110749109</v>
      </c>
      <c r="R7" s="1">
        <f>$B7*'Current Efficiencies'!Q7</f>
        <v>-0.14439739413680766</v>
      </c>
      <c r="S7" s="1">
        <f>$B7*'Current Efficiencies'!R7</f>
        <v>-0.64244299674267025</v>
      </c>
      <c r="T7" s="2">
        <f t="shared" si="0"/>
        <v>-2.3207491856677498</v>
      </c>
    </row>
    <row r="8" spans="1:20" x14ac:dyDescent="0.25">
      <c r="A8" s="1">
        <v>-0.95485498108448896</v>
      </c>
      <c r="B8" s="1">
        <v>-1.9218241042345201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f>$B8*'Current Efficiencies'!N8</f>
        <v>0</v>
      </c>
      <c r="P8" s="1">
        <f>$B8*'Current Efficiencies'!O8</f>
        <v>-0.58039087947882506</v>
      </c>
      <c r="Q8" s="1">
        <f>$B8*'Current Efficiencies'!P8</f>
        <v>-5.8039087947882512E-2</v>
      </c>
      <c r="R8" s="1">
        <f>$B8*'Current Efficiencies'!Q8</f>
        <v>-0.12722475570032521</v>
      </c>
      <c r="S8" s="1">
        <f>$B8*'Current Efficiencies'!R8</f>
        <v>-0.1962182410423445</v>
      </c>
      <c r="T8" s="2">
        <f t="shared" si="0"/>
        <v>-0.96187296416937729</v>
      </c>
    </row>
    <row r="9" spans="1:20" x14ac:dyDescent="0.25">
      <c r="A9" s="1">
        <v>-0.88625472887767898</v>
      </c>
      <c r="B9" s="1">
        <v>-1.2377850162866399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>
        <f>$B9*'Current Efficiencies'!N9</f>
        <v>0</v>
      </c>
      <c r="P9" s="1">
        <f>$B9*'Current Efficiencies'!O9</f>
        <v>-0.46614983713354857</v>
      </c>
      <c r="Q9" s="1">
        <f>$B9*'Current Efficiencies'!P9</f>
        <v>-9.0358306188924719E-3</v>
      </c>
      <c r="R9" s="1">
        <f>$B9*'Current Efficiencies'!Q9</f>
        <v>-0.10818241042345234</v>
      </c>
      <c r="S9" s="1">
        <f>$B9*'Current Efficiencies'!R9</f>
        <v>-4.4931596091205027E-2</v>
      </c>
      <c r="T9" s="2">
        <f t="shared" si="0"/>
        <v>-0.62829967426709843</v>
      </c>
    </row>
    <row r="10" spans="1:20" x14ac:dyDescent="0.25">
      <c r="A10" s="1">
        <v>-0.81664564943253404</v>
      </c>
      <c r="B10" s="1">
        <v>-0.84690553745928199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f>$B10*'Current Efficiencies'!N10</f>
        <v>0</v>
      </c>
      <c r="P10" s="1">
        <f>$B10*'Current Efficiencies'!O10</f>
        <v>-0.37060586319218181</v>
      </c>
      <c r="Q10" s="1">
        <f>$B10*'Current Efficiencies'!P10</f>
        <v>-1.1856677524429947E-3</v>
      </c>
      <c r="R10" s="1">
        <f>$B10*'Current Efficiencies'!Q10</f>
        <v>-6.4703583061889142E-2</v>
      </c>
      <c r="S10" s="1">
        <f>$B10*'Current Efficiencies'!R10</f>
        <v>-1.5583061889250788E-2</v>
      </c>
      <c r="T10" s="2">
        <f t="shared" si="0"/>
        <v>-0.45207817589576477</v>
      </c>
    </row>
    <row r="11" spans="1:20" x14ac:dyDescent="0.25">
      <c r="A11" s="1">
        <v>-0.74501891551071797</v>
      </c>
      <c r="B11" s="1">
        <v>-0.55374592833876202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f>$B11*'Current Efficiencies'!N11</f>
        <v>0</v>
      </c>
      <c r="P11" s="1">
        <f>$B11*'Current Efficiencies'!O11</f>
        <v>-0.34227035830618879</v>
      </c>
      <c r="Q11" s="1">
        <f>$B11*'Current Efficiencies'!P11</f>
        <v>-3.8762214983713343E-4</v>
      </c>
      <c r="R11" s="1">
        <f>$B11*'Current Efficiencies'!Q11</f>
        <v>-6.3514657980455996E-2</v>
      </c>
      <c r="S11" s="1">
        <f>$B11*'Current Efficiencies'!R11</f>
        <v>-2.3811074918566768E-3</v>
      </c>
      <c r="T11" s="2">
        <f t="shared" si="0"/>
        <v>-0.40855374592833854</v>
      </c>
    </row>
    <row r="12" spans="1:20" ht="15.75" thickBot="1" x14ac:dyDescent="0.3">
      <c r="A12" s="1">
        <v>-0.671374527112232</v>
      </c>
      <c r="B12" s="1">
        <v>-0.42345276872964099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f>$B12*'Current Efficiencies'!N12</f>
        <v>0</v>
      </c>
      <c r="P12" s="1">
        <f>$B12*'Current Efficiencies'!O12</f>
        <v>-0.32262866449511346</v>
      </c>
      <c r="Q12" s="1">
        <f>$B12*'Current Efficiencies'!P12</f>
        <v>0</v>
      </c>
      <c r="R12" s="1">
        <f>$B12*'Current Efficiencies'!Q12</f>
        <v>-7.7788273615635048E-2</v>
      </c>
      <c r="S12" s="1">
        <f>$B12*'Current Efficiencies'!R12</f>
        <v>0</v>
      </c>
      <c r="T12" s="3">
        <f t="shared" si="0"/>
        <v>-0.40041693811074852</v>
      </c>
    </row>
    <row r="13" spans="1:20" x14ac:dyDescent="0.25">
      <c r="S13" s="1"/>
      <c r="T13" s="1"/>
    </row>
    <row r="14" spans="1:20" x14ac:dyDescent="0.25">
      <c r="S14" s="1"/>
      <c r="T14" s="1"/>
    </row>
  </sheetData>
  <sortState ref="A3:B12">
    <sortCondition ref="A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zoomScale="70" zoomScaleNormal="70" workbookViewId="0">
      <selection activeCell="O13" sqref="O13"/>
    </sheetView>
  </sheetViews>
  <sheetFormatPr defaultRowHeight="15" x14ac:dyDescent="0.25"/>
  <sheetData>
    <row r="1" spans="2:18" x14ac:dyDescent="0.25">
      <c r="B1" t="s">
        <v>0</v>
      </c>
    </row>
    <row r="2" spans="2:1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2:18" x14ac:dyDescent="0.25">
      <c r="O3">
        <v>0.55740000000000001</v>
      </c>
      <c r="P3">
        <v>0.40360000000000001</v>
      </c>
      <c r="Q3">
        <v>2.8999999999999998E-3</v>
      </c>
      <c r="R3">
        <v>8.5800000000000001E-2</v>
      </c>
    </row>
    <row r="4" spans="2:18" x14ac:dyDescent="0.25">
      <c r="O4">
        <v>0.32479999999999998</v>
      </c>
      <c r="P4">
        <v>0.29899999999999999</v>
      </c>
      <c r="Q4">
        <v>4.3E-3</v>
      </c>
      <c r="R4">
        <v>0.1532</v>
      </c>
    </row>
    <row r="5" spans="2:18" x14ac:dyDescent="0.25">
      <c r="O5">
        <v>0.222</v>
      </c>
      <c r="P5">
        <v>0.29609999999999997</v>
      </c>
      <c r="Q5">
        <v>6.3E-3</v>
      </c>
      <c r="R5">
        <v>0.20949999999999999</v>
      </c>
    </row>
    <row r="6" spans="2:18" x14ac:dyDescent="0.25">
      <c r="O6">
        <v>0.22600000000000001</v>
      </c>
      <c r="P6">
        <v>0.24410000000000001</v>
      </c>
      <c r="Q6">
        <v>1.0699999999999999E-2</v>
      </c>
      <c r="R6">
        <v>0.25979999999999998</v>
      </c>
    </row>
    <row r="7" spans="2:18" x14ac:dyDescent="0.25">
      <c r="O7">
        <v>0.25390000000000001</v>
      </c>
      <c r="P7">
        <v>0.17419999999999999</v>
      </c>
      <c r="Q7">
        <v>4.0300000000000002E-2</v>
      </c>
      <c r="R7">
        <v>0.17929999999999999</v>
      </c>
    </row>
    <row r="8" spans="2:18" x14ac:dyDescent="0.25">
      <c r="O8">
        <v>0.30199999999999999</v>
      </c>
      <c r="P8">
        <v>3.0200000000000001E-2</v>
      </c>
      <c r="Q8">
        <v>6.6199999999999995E-2</v>
      </c>
      <c r="R8">
        <v>0.1021</v>
      </c>
    </row>
    <row r="9" spans="2:18" x14ac:dyDescent="0.25">
      <c r="O9">
        <v>0.37659999999999999</v>
      </c>
      <c r="P9">
        <v>7.3000000000000001E-3</v>
      </c>
      <c r="Q9">
        <v>8.7400000000000005E-2</v>
      </c>
      <c r="R9">
        <v>3.6299999999999999E-2</v>
      </c>
    </row>
    <row r="10" spans="2:18" x14ac:dyDescent="0.25">
      <c r="O10">
        <v>0.43759999999999999</v>
      </c>
      <c r="P10">
        <v>1.4E-3</v>
      </c>
      <c r="Q10">
        <v>7.6399999999999996E-2</v>
      </c>
      <c r="R10">
        <v>1.84E-2</v>
      </c>
    </row>
    <row r="11" spans="2:18" x14ac:dyDescent="0.25">
      <c r="O11">
        <v>0.61809999999999998</v>
      </c>
      <c r="P11">
        <v>6.9999999999999999E-4</v>
      </c>
      <c r="Q11">
        <v>0.1147</v>
      </c>
      <c r="R11">
        <v>4.3E-3</v>
      </c>
    </row>
    <row r="12" spans="2:18" x14ac:dyDescent="0.25">
      <c r="O12">
        <v>0.76190000000000002</v>
      </c>
      <c r="P12">
        <v>0</v>
      </c>
      <c r="Q12">
        <v>0.1837</v>
      </c>
      <c r="R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737E023FA8814B8FAFC758585580F0" ma:contentTypeVersion="13" ma:contentTypeDescription="Opret et nyt dokument." ma:contentTypeScope="" ma:versionID="d7504cdca65906666e4a3f8087343423">
  <xsd:schema xmlns:xsd="http://www.w3.org/2001/XMLSchema" xmlns:xs="http://www.w3.org/2001/XMLSchema" xmlns:p="http://schemas.microsoft.com/office/2006/metadata/properties" xmlns:ns3="590467b8-7c49-4d2f-8728-66506e20d5f7" xmlns:ns4="4476fa85-d045-4754-b08e-1a23255828c4" targetNamespace="http://schemas.microsoft.com/office/2006/metadata/properties" ma:root="true" ma:fieldsID="c75a554d2df111bf1914b0aeb3125fe9" ns3:_="" ns4:_="">
    <xsd:import namespace="590467b8-7c49-4d2f-8728-66506e20d5f7"/>
    <xsd:import namespace="4476fa85-d045-4754-b08e-1a23255828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467b8-7c49-4d2f-8728-66506e20d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6fa85-d045-4754-b08e-1a23255828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821DD5-E9E2-4789-9100-FE7D22921BFF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590467b8-7c49-4d2f-8728-66506e20d5f7"/>
    <ds:schemaRef ds:uri="http://schemas.microsoft.com/office/2006/documentManagement/types"/>
    <ds:schemaRef ds:uri="4476fa85-d045-4754-b08e-1a23255828c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4B5801-0167-4422-8F37-73D1BB8D9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385749-E8D6-43CC-B882-AE2FFC12B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0467b8-7c49-4d2f-8728-66506e20d5f7"/>
    <ds:schemaRef ds:uri="4476fa85-d045-4754-b08e-1a2325582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Kuhl et al. 2012 Energy and Env</vt:lpstr>
      <vt:lpstr>Current Efficiencies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Sullca Huaman Cailloux</cp:lastModifiedBy>
  <dcterms:modified xsi:type="dcterms:W3CDTF">2020-08-28T14:13:40Z</dcterms:modified>
</cp:coreProperties>
</file>