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lia/Desktop/"/>
    </mc:Choice>
  </mc:AlternateContent>
  <bookViews>
    <workbookView xWindow="0" yWindow="460" windowWidth="38400" windowHeight="19800" tabRatio="500"/>
  </bookViews>
  <sheets>
    <sheet name="Sheet1" sheetId="1" r:id="rId1"/>
  </sheets>
  <definedNames>
    <definedName name="solver_adj" localSheetId="0" hidden="1">Sheet1!$C$5:$E$37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Sheet1!$B$118:$B$120</definedName>
    <definedName name="solver_lhs2" localSheetId="0" hidden="1">Sheet1!$B$121:$B$123</definedName>
    <definedName name="solver_lhs3" localSheetId="0" hidden="1">Sheet1!$B$124</definedName>
    <definedName name="solver_lhs4" localSheetId="0" hidden="1">Sheet1!$B$125</definedName>
    <definedName name="solver_lhs5" localSheetId="0" hidden="1">Sheet1!$B$85:$B$117</definedName>
    <definedName name="solver_lhs6" localSheetId="0" hidden="1">Sheet1!$C$5:$E$37</definedName>
    <definedName name="solver_lhs7" localSheetId="0" hidden="1">Sheet1!$C$5:$E$37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Sheet1!$B$82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5</definedName>
    <definedName name="solver_rel7" localSheetId="0" hidden="1">4</definedName>
    <definedName name="solver_rhs1" localSheetId="0" hidden="1">1</definedName>
    <definedName name="solver_rhs2" localSheetId="0" hidden="1">100</definedName>
    <definedName name="solver_rhs3" localSheetId="0" hidden="1">1</definedName>
    <definedName name="solver_rhs4" localSheetId="0" hidden="1">Sheet1!$D$125</definedName>
    <definedName name="solver_rhs5" localSheetId="0" hidden="1">1</definedName>
    <definedName name="solver_rhs6" localSheetId="0" hidden="1">binary</definedName>
    <definedName name="solver_rhs7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4" i="1" l="1"/>
  <c r="B118" i="1"/>
  <c r="B82" i="1"/>
  <c r="D125" i="1"/>
  <c r="B125" i="1"/>
  <c r="B120" i="1"/>
  <c r="B119" i="1"/>
  <c r="B117" i="1"/>
  <c r="B123" i="1"/>
  <c r="B122" i="1"/>
  <c r="B121" i="1"/>
  <c r="C82" i="1"/>
  <c r="B116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</calcChain>
</file>

<file path=xl/sharedStrings.xml><?xml version="1.0" encoding="utf-8"?>
<sst xmlns="http://schemas.openxmlformats.org/spreadsheetml/2006/main" count="167" uniqueCount="57">
  <si>
    <t>Gerrymandering New Mexico</t>
  </si>
  <si>
    <t>Current (2012) County Assignment (z_ij)</t>
  </si>
  <si>
    <t>Difference in Democratic and Republican Votes (D_j - R_j)</t>
  </si>
  <si>
    <t>County Num</t>
  </si>
  <si>
    <t>County</t>
  </si>
  <si>
    <t>District 1</t>
  </si>
  <si>
    <t>District 2</t>
  </si>
  <si>
    <t>District 3</t>
  </si>
  <si>
    <t>Scenario 1</t>
  </si>
  <si>
    <t>Scenario 2</t>
  </si>
  <si>
    <t>Scenario 3</t>
  </si>
  <si>
    <t>Bernalillo</t>
  </si>
  <si>
    <t>Catron</t>
  </si>
  <si>
    <t>Chaves</t>
  </si>
  <si>
    <t>Cibola</t>
  </si>
  <si>
    <t>Colfax</t>
  </si>
  <si>
    <t>Curry</t>
  </si>
  <si>
    <t>DeBaca</t>
  </si>
  <si>
    <t>Dona Ana</t>
  </si>
  <si>
    <t>Eddy</t>
  </si>
  <si>
    <t>Grant</t>
  </si>
  <si>
    <t>Guadalupe</t>
  </si>
  <si>
    <t>Harding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</si>
  <si>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</si>
  <si>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</si>
  <si>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</si>
  <si>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</si>
  <si>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</si>
  <si>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</si>
  <si>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</si>
  <si>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</si>
  <si>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</si>
  <si>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</si>
  <si>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</si>
  <si>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</si>
  <si>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</si>
  <si>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</si>
  <si>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</si>
  <si>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Sierra</t>
  </si>
  <si>
    <t>Socorro</t>
  </si>
  <si>
    <t>Taos</t>
  </si>
  <si>
    <t>Torrance</t>
  </si>
  <si>
    <t>Union</t>
  </si>
  <si>
    <t>Valencia</t>
  </si>
  <si>
    <t xml:space="preserve">Objective </t>
  </si>
  <si>
    <t xml:space="preserve">Constraints </t>
  </si>
  <si>
    <t>=</t>
  </si>
  <si>
    <t>&gt;=</t>
  </si>
  <si>
    <t>each district one county D1</t>
  </si>
  <si>
    <t>each district one county D2</t>
  </si>
  <si>
    <t>each district one county D3</t>
  </si>
  <si>
    <t xml:space="preserve">D1 at least 100 votes </t>
  </si>
  <si>
    <t xml:space="preserve">D3 at least 100 votes </t>
  </si>
  <si>
    <t xml:space="preserve">D2 at least 100 votes </t>
  </si>
  <si>
    <t xml:space="preserve">&gt;= </t>
  </si>
  <si>
    <t>SF OR DA in D2</t>
  </si>
  <si>
    <t>BS AND T IN SAME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</si>
</sst>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topLeftCell="A113" zoomScale="157" workbookViewId="0">
      <selection activeCell="B125" sqref="B125"/>
    </sheetView>
  </sheetViews>
  <sheetFormatPr baseColWidth="10" defaultRowHeight="16" x14ac:dyDescent="0.2"/>
  <cols>
    <col min="1" max="1" width="27.6640625" customWidth="1"/>
    <col min="2" max="2" width="22.1640625" customWidth="1"/>
    <col min="5" max="5" width="21.33203125" customWidth="1"/>
    <col min="6" max="6" width="20.6640625" customWidth="1"/>
    <col min="7" max="7" width="21.1640625" customWidth="1"/>
    <col min="8" max="8" width="21.83203125" customWidth="1"/>
  </cols>
  <sheetData>
    <row r="1" spans="1:9" x14ac:dyDescent="0.2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9" ht="17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30" customHeight="1" thickBot="1" x14ac:dyDescent="0.25">
      <c r="A3" s="2"/>
      <c r="B3" s="2"/>
      <c r="C3" s="35" t="s">
        <v>1</v>
      </c>
      <c r="D3" s="36"/>
      <c r="E3" s="37"/>
      <c r="F3" s="35" t="s">
        <v>2</v>
      </c>
      <c r="G3" s="36"/>
      <c r="H3" s="37"/>
      <c r="I3" s="1"/>
    </row>
    <row r="4" spans="1:9" ht="17" thickBot="1" x14ac:dyDescent="0.25">
      <c r="A4" s="3" t="s">
        <v>3</v>
      </c>
      <c r="B4" s="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1"/>
    </row>
    <row r="5" spans="1:9" x14ac:dyDescent="0.2">
      <c r="A5" s="29">
        <v>1</v>
      </c>
      <c r="B5" s="30" t="s">
        <v>11</v>
      </c>
      <c r="C5" s="21">
        <v>0</v>
      </c>
      <c r="D5" s="23">
        <v>0</v>
      </c>
      <c r="E5" s="24">
        <v>0</v>
      </c>
      <c r="F5" s="5">
        <v>42941</v>
      </c>
      <c r="G5" s="7">
        <v>43411</v>
      </c>
      <c r="H5" s="8">
        <v>11336</v>
      </c>
      <c r="I5" s="1"/>
    </row>
    <row r="6" spans="1:9" x14ac:dyDescent="0.2">
      <c r="A6" s="31">
        <v>2</v>
      </c>
      <c r="B6" s="32" t="s">
        <v>12</v>
      </c>
      <c r="C6" s="25">
        <v>0</v>
      </c>
      <c r="D6" s="27">
        <v>0</v>
      </c>
      <c r="E6" s="28">
        <v>0</v>
      </c>
      <c r="F6" s="9">
        <v>-917</v>
      </c>
      <c r="G6" s="11">
        <v>18</v>
      </c>
      <c r="H6" s="12">
        <v>-716</v>
      </c>
      <c r="I6" s="1"/>
    </row>
    <row r="7" spans="1:9" x14ac:dyDescent="0.2">
      <c r="A7" s="31">
        <v>3</v>
      </c>
      <c r="B7" s="32" t="s">
        <v>13</v>
      </c>
      <c r="C7" s="25">
        <v>0</v>
      </c>
      <c r="D7" s="27">
        <v>0</v>
      </c>
      <c r="E7" s="28">
        <v>0</v>
      </c>
      <c r="F7" s="9">
        <v>-6650</v>
      </c>
      <c r="G7" s="11">
        <v>-6244</v>
      </c>
      <c r="H7" s="12">
        <v>-6436</v>
      </c>
      <c r="I7" s="1"/>
    </row>
    <row r="8" spans="1:9" x14ac:dyDescent="0.2">
      <c r="A8" s="31">
        <v>4</v>
      </c>
      <c r="B8" s="32" t="s">
        <v>14</v>
      </c>
      <c r="C8" s="25">
        <v>0</v>
      </c>
      <c r="D8" s="27">
        <v>0</v>
      </c>
      <c r="E8" s="28">
        <v>0</v>
      </c>
      <c r="F8" s="9">
        <v>1941</v>
      </c>
      <c r="G8" s="11">
        <v>1449</v>
      </c>
      <c r="H8" s="12">
        <v>1025</v>
      </c>
      <c r="I8" s="1"/>
    </row>
    <row r="9" spans="1:9" x14ac:dyDescent="0.2">
      <c r="A9" s="31">
        <v>5</v>
      </c>
      <c r="B9" s="32" t="s">
        <v>15</v>
      </c>
      <c r="C9" s="25">
        <v>0</v>
      </c>
      <c r="D9" s="27">
        <v>0</v>
      </c>
      <c r="E9" s="28">
        <v>0</v>
      </c>
      <c r="F9" s="9">
        <v>116</v>
      </c>
      <c r="G9" s="11">
        <v>-871</v>
      </c>
      <c r="H9" s="12">
        <v>-1099</v>
      </c>
      <c r="I9" s="1"/>
    </row>
    <row r="10" spans="1:9" x14ac:dyDescent="0.2">
      <c r="A10" s="31">
        <v>6</v>
      </c>
      <c r="B10" s="32" t="s">
        <v>16</v>
      </c>
      <c r="C10" s="25">
        <v>0</v>
      </c>
      <c r="D10" s="27">
        <v>0</v>
      </c>
      <c r="E10" s="28">
        <v>0</v>
      </c>
      <c r="F10" s="9">
        <v>-5194</v>
      </c>
      <c r="G10" s="11">
        <v>-4241</v>
      </c>
      <c r="H10" s="12">
        <v>-5093</v>
      </c>
      <c r="I10" s="1"/>
    </row>
    <row r="11" spans="1:9" x14ac:dyDescent="0.2">
      <c r="A11" s="31">
        <v>7</v>
      </c>
      <c r="B11" s="32" t="s">
        <v>17</v>
      </c>
      <c r="C11" s="25">
        <v>0</v>
      </c>
      <c r="D11" s="27">
        <v>0</v>
      </c>
      <c r="E11" s="28">
        <v>0</v>
      </c>
      <c r="F11" s="9">
        <v>-299</v>
      </c>
      <c r="G11" s="11">
        <v>223</v>
      </c>
      <c r="H11" s="12">
        <v>567</v>
      </c>
      <c r="I11" s="1"/>
    </row>
    <row r="12" spans="1:9" x14ac:dyDescent="0.2">
      <c r="A12" s="31">
        <v>8</v>
      </c>
      <c r="B12" s="32" t="s">
        <v>18</v>
      </c>
      <c r="C12" s="25">
        <v>0</v>
      </c>
      <c r="D12" s="27">
        <v>0</v>
      </c>
      <c r="E12" s="28">
        <v>0</v>
      </c>
      <c r="F12" s="9">
        <v>9790</v>
      </c>
      <c r="G12" s="11">
        <v>8856</v>
      </c>
      <c r="H12" s="12">
        <v>8251</v>
      </c>
      <c r="I12" s="1"/>
    </row>
    <row r="13" spans="1:9" x14ac:dyDescent="0.2">
      <c r="A13" s="31">
        <v>9</v>
      </c>
      <c r="B13" s="32" t="s">
        <v>19</v>
      </c>
      <c r="C13" s="25">
        <v>0</v>
      </c>
      <c r="D13" s="27">
        <v>0</v>
      </c>
      <c r="E13" s="28">
        <v>0</v>
      </c>
      <c r="F13" s="9">
        <v>-6436</v>
      </c>
      <c r="G13" s="11">
        <v>-6787</v>
      </c>
      <c r="H13" s="12">
        <v>-6736</v>
      </c>
      <c r="I13" s="1"/>
    </row>
    <row r="14" spans="1:9" x14ac:dyDescent="0.2">
      <c r="A14" s="31">
        <v>10</v>
      </c>
      <c r="B14" s="32" t="s">
        <v>20</v>
      </c>
      <c r="C14" s="25">
        <v>0</v>
      </c>
      <c r="D14" s="27">
        <v>0</v>
      </c>
      <c r="E14" s="28">
        <v>0</v>
      </c>
      <c r="F14" s="9">
        <v>1723</v>
      </c>
      <c r="G14" s="11">
        <v>1993</v>
      </c>
      <c r="H14" s="12">
        <v>1121</v>
      </c>
      <c r="I14" s="1"/>
    </row>
    <row r="15" spans="1:9" x14ac:dyDescent="0.2">
      <c r="A15" s="31">
        <v>11</v>
      </c>
      <c r="B15" s="32" t="s">
        <v>21</v>
      </c>
      <c r="C15" s="25">
        <v>0</v>
      </c>
      <c r="D15" s="27">
        <v>0</v>
      </c>
      <c r="E15" s="28">
        <v>0</v>
      </c>
      <c r="F15" s="9">
        <v>870</v>
      </c>
      <c r="G15" s="11">
        <v>260</v>
      </c>
      <c r="H15" s="12">
        <v>183</v>
      </c>
      <c r="I15" s="1"/>
    </row>
    <row r="16" spans="1:9" x14ac:dyDescent="0.2">
      <c r="A16" s="31">
        <v>12</v>
      </c>
      <c r="B16" s="32" t="s">
        <v>22</v>
      </c>
      <c r="C16" s="25">
        <v>0</v>
      </c>
      <c r="D16" s="27">
        <v>0</v>
      </c>
      <c r="E16" s="28">
        <v>0</v>
      </c>
      <c r="F16" s="9">
        <v>-66</v>
      </c>
      <c r="G16" s="11">
        <v>-349</v>
      </c>
      <c r="H16" s="12">
        <v>-286</v>
      </c>
      <c r="I16" s="1"/>
    </row>
    <row r="17" spans="1:9" x14ac:dyDescent="0.2">
      <c r="A17" s="31">
        <v>13</v>
      </c>
      <c r="B17" s="32" t="s">
        <v>23</v>
      </c>
      <c r="C17" s="25">
        <v>0</v>
      </c>
      <c r="D17" s="27">
        <v>0</v>
      </c>
      <c r="E17" s="28">
        <v>0</v>
      </c>
      <c r="F17" s="9">
        <v>99</v>
      </c>
      <c r="G17" s="11">
        <v>510</v>
      </c>
      <c r="H17" s="12">
        <v>1014</v>
      </c>
      <c r="I17" s="1"/>
    </row>
    <row r="18" spans="1:9" x14ac:dyDescent="0.2">
      <c r="A18" s="31">
        <v>14</v>
      </c>
      <c r="B18" s="32" t="s">
        <v>24</v>
      </c>
      <c r="C18" s="25">
        <v>0</v>
      </c>
      <c r="D18" s="27">
        <v>0</v>
      </c>
      <c r="E18" s="28">
        <v>0</v>
      </c>
      <c r="F18" s="9">
        <v>-8412</v>
      </c>
      <c r="G18" s="11">
        <v>-7585</v>
      </c>
      <c r="H18" s="12">
        <v>-8062</v>
      </c>
      <c r="I18" s="1"/>
    </row>
    <row r="19" spans="1:9" x14ac:dyDescent="0.2">
      <c r="A19" s="31">
        <v>15</v>
      </c>
      <c r="B19" s="32" t="s">
        <v>25</v>
      </c>
      <c r="C19" s="25">
        <v>0</v>
      </c>
      <c r="D19" s="27">
        <v>0</v>
      </c>
      <c r="E19" s="28">
        <v>0</v>
      </c>
      <c r="F19" s="9">
        <v>-3009</v>
      </c>
      <c r="G19" s="11">
        <v>-2233</v>
      </c>
      <c r="H19" s="12">
        <v>-1678</v>
      </c>
      <c r="I19" s="1"/>
    </row>
    <row r="20" spans="1:9" x14ac:dyDescent="0.2">
      <c r="A20" s="31">
        <v>16</v>
      </c>
      <c r="B20" s="32" t="s">
        <v>26</v>
      </c>
      <c r="C20" s="25">
        <v>0</v>
      </c>
      <c r="D20" s="27">
        <v>0</v>
      </c>
      <c r="E20" s="28">
        <v>0</v>
      </c>
      <c r="F20" s="9">
        <v>395</v>
      </c>
      <c r="G20" s="11">
        <v>-347</v>
      </c>
      <c r="H20" s="12">
        <v>1984</v>
      </c>
      <c r="I20" s="1"/>
    </row>
    <row r="21" spans="1:9" x14ac:dyDescent="0.2">
      <c r="A21" s="31">
        <v>17</v>
      </c>
      <c r="B21" s="32" t="s">
        <v>27</v>
      </c>
      <c r="C21" s="25">
        <v>0</v>
      </c>
      <c r="D21" s="27">
        <v>0</v>
      </c>
      <c r="E21" s="28">
        <v>0</v>
      </c>
      <c r="F21" s="9">
        <v>-81</v>
      </c>
      <c r="G21" s="11">
        <v>233</v>
      </c>
      <c r="H21" s="12">
        <v>-371</v>
      </c>
      <c r="I21" s="1"/>
    </row>
    <row r="22" spans="1:9" x14ac:dyDescent="0.2">
      <c r="A22" s="31">
        <v>18</v>
      </c>
      <c r="B22" s="32" t="s">
        <v>28</v>
      </c>
      <c r="C22" s="25">
        <v>0</v>
      </c>
      <c r="D22" s="27">
        <v>0</v>
      </c>
      <c r="E22" s="28">
        <v>0</v>
      </c>
      <c r="F22" s="9">
        <v>9943</v>
      </c>
      <c r="G22" s="11">
        <v>9995</v>
      </c>
      <c r="H22" s="12">
        <v>9711</v>
      </c>
      <c r="I22" s="1"/>
    </row>
    <row r="23" spans="1:9" x14ac:dyDescent="0.2">
      <c r="A23" s="31">
        <v>19</v>
      </c>
      <c r="B23" s="32" t="s">
        <v>29</v>
      </c>
      <c r="C23" s="25">
        <v>0</v>
      </c>
      <c r="D23" s="27">
        <v>0</v>
      </c>
      <c r="E23" s="28">
        <v>0</v>
      </c>
      <c r="F23" s="9">
        <v>1361</v>
      </c>
      <c r="G23" s="11">
        <v>1780</v>
      </c>
      <c r="H23" s="12">
        <v>975</v>
      </c>
      <c r="I23" s="1"/>
    </row>
    <row r="24" spans="1:9" x14ac:dyDescent="0.2">
      <c r="A24" s="31">
        <v>20</v>
      </c>
      <c r="B24" s="32" t="s">
        <v>30</v>
      </c>
      <c r="C24" s="25">
        <v>0</v>
      </c>
      <c r="D24" s="27">
        <v>0</v>
      </c>
      <c r="E24" s="28">
        <v>0</v>
      </c>
      <c r="F24" s="9">
        <v>-5504</v>
      </c>
      <c r="G24" s="11">
        <v>-5578</v>
      </c>
      <c r="H24" s="12">
        <v>-5135</v>
      </c>
      <c r="I24" s="1"/>
    </row>
    <row r="25" spans="1:9" x14ac:dyDescent="0.2">
      <c r="A25" s="31">
        <v>21</v>
      </c>
      <c r="B25" s="32" t="s">
        <v>31</v>
      </c>
      <c r="C25" s="25">
        <v>0</v>
      </c>
      <c r="D25" s="27">
        <v>0</v>
      </c>
      <c r="E25" s="28">
        <v>0</v>
      </c>
      <c r="F25" s="9">
        <v>-812</v>
      </c>
      <c r="G25" s="11">
        <v>-992</v>
      </c>
      <c r="H25" s="12">
        <v>-942</v>
      </c>
      <c r="I25" s="1"/>
    </row>
    <row r="26" spans="1:9" x14ac:dyDescent="0.2">
      <c r="A26" s="31">
        <v>22</v>
      </c>
      <c r="B26" s="32" t="s">
        <v>32</v>
      </c>
      <c r="C26" s="25">
        <v>0</v>
      </c>
      <c r="D26" s="27">
        <v>0</v>
      </c>
      <c r="E26" s="28">
        <v>0</v>
      </c>
      <c r="F26" s="9">
        <v>8016</v>
      </c>
      <c r="G26" s="11">
        <v>7948</v>
      </c>
      <c r="H26" s="12">
        <v>44329</v>
      </c>
      <c r="I26" s="1"/>
    </row>
    <row r="27" spans="1:9" x14ac:dyDescent="0.2">
      <c r="A27" s="31">
        <v>23</v>
      </c>
      <c r="B27" s="32" t="s">
        <v>33</v>
      </c>
      <c r="C27" s="25">
        <v>0</v>
      </c>
      <c r="D27" s="27">
        <v>0</v>
      </c>
      <c r="E27" s="28">
        <v>0</v>
      </c>
      <c r="F27" s="9">
        <v>-2313</v>
      </c>
      <c r="G27" s="11">
        <v>-2665</v>
      </c>
      <c r="H27" s="12">
        <v>-2263</v>
      </c>
      <c r="I27" s="1"/>
    </row>
    <row r="28" spans="1:9" x14ac:dyDescent="0.2">
      <c r="A28" s="31">
        <v>24</v>
      </c>
      <c r="B28" s="32" t="s">
        <v>34</v>
      </c>
      <c r="C28" s="25">
        <v>0</v>
      </c>
      <c r="D28" s="27">
        <v>0</v>
      </c>
      <c r="E28" s="28">
        <v>0</v>
      </c>
      <c r="F28" s="9">
        <v>2707</v>
      </c>
      <c r="G28" s="11">
        <v>1984</v>
      </c>
      <c r="H28" s="12">
        <v>5668</v>
      </c>
      <c r="I28" s="1"/>
    </row>
    <row r="29" spans="1:9" x14ac:dyDescent="0.2">
      <c r="A29" s="31">
        <v>25</v>
      </c>
      <c r="B29" s="32" t="s">
        <v>35</v>
      </c>
      <c r="C29" s="25">
        <v>0</v>
      </c>
      <c r="D29" s="27">
        <v>0</v>
      </c>
      <c r="E29" s="28">
        <v>0</v>
      </c>
      <c r="F29" s="9">
        <v>-13091</v>
      </c>
      <c r="G29" s="11">
        <v>-13942</v>
      </c>
      <c r="H29" s="12">
        <v>-13488</v>
      </c>
      <c r="I29" s="1"/>
    </row>
    <row r="30" spans="1:9" x14ac:dyDescent="0.2">
      <c r="A30" s="31">
        <v>26</v>
      </c>
      <c r="B30" s="32" t="s">
        <v>36</v>
      </c>
      <c r="C30" s="25">
        <v>0</v>
      </c>
      <c r="D30" s="27">
        <v>0</v>
      </c>
      <c r="E30" s="28">
        <v>0</v>
      </c>
      <c r="F30" s="9">
        <v>6473</v>
      </c>
      <c r="G30" s="11">
        <v>7008</v>
      </c>
      <c r="H30" s="12">
        <v>7571</v>
      </c>
      <c r="I30" s="1"/>
    </row>
    <row r="31" spans="1:9" x14ac:dyDescent="0.2">
      <c r="A31" s="31">
        <v>27</v>
      </c>
      <c r="B31" s="32" t="s">
        <v>37</v>
      </c>
      <c r="C31" s="25">
        <v>0</v>
      </c>
      <c r="D31" s="27">
        <v>0</v>
      </c>
      <c r="E31" s="28">
        <v>0</v>
      </c>
      <c r="F31" s="9">
        <v>34523</v>
      </c>
      <c r="G31" s="11">
        <v>34516</v>
      </c>
      <c r="H31" s="12">
        <v>12145</v>
      </c>
      <c r="I31" s="1"/>
    </row>
    <row r="32" spans="1:9" x14ac:dyDescent="0.2">
      <c r="A32" s="9">
        <v>28</v>
      </c>
      <c r="B32" s="10" t="s">
        <v>38</v>
      </c>
      <c r="C32" s="25">
        <v>0</v>
      </c>
      <c r="D32" s="27">
        <v>0</v>
      </c>
      <c r="E32" s="28">
        <v>0</v>
      </c>
      <c r="F32" s="9">
        <v>-965</v>
      </c>
      <c r="G32" s="11">
        <v>-658</v>
      </c>
      <c r="H32" s="12">
        <v>-173</v>
      </c>
      <c r="I32" s="1"/>
    </row>
    <row r="33" spans="1:9" x14ac:dyDescent="0.2">
      <c r="A33" s="9">
        <v>29</v>
      </c>
      <c r="B33" s="10" t="s">
        <v>39</v>
      </c>
      <c r="C33" s="25">
        <v>0</v>
      </c>
      <c r="D33" s="27">
        <v>0</v>
      </c>
      <c r="E33" s="28">
        <v>0</v>
      </c>
      <c r="F33" s="9">
        <v>1285</v>
      </c>
      <c r="G33" s="11">
        <v>1491</v>
      </c>
      <c r="H33" s="12">
        <v>3004</v>
      </c>
      <c r="I33" s="1"/>
    </row>
    <row r="34" spans="1:9" x14ac:dyDescent="0.2">
      <c r="A34" s="9">
        <v>30</v>
      </c>
      <c r="B34" s="10" t="s">
        <v>40</v>
      </c>
      <c r="C34" s="25">
        <v>0</v>
      </c>
      <c r="D34" s="27">
        <v>0</v>
      </c>
      <c r="E34" s="28">
        <v>0</v>
      </c>
      <c r="F34" s="9">
        <v>9145</v>
      </c>
      <c r="G34" s="11">
        <v>9779</v>
      </c>
      <c r="H34" s="12">
        <v>10226</v>
      </c>
      <c r="I34" s="1"/>
    </row>
    <row r="35" spans="1:9" x14ac:dyDescent="0.2">
      <c r="A35" s="9">
        <v>31</v>
      </c>
      <c r="B35" s="10" t="s">
        <v>41</v>
      </c>
      <c r="C35" s="9">
        <v>0</v>
      </c>
      <c r="D35" s="11">
        <v>0</v>
      </c>
      <c r="E35" s="12">
        <v>0</v>
      </c>
      <c r="F35" s="9">
        <v>-1107</v>
      </c>
      <c r="G35" s="11">
        <v>-1980</v>
      </c>
      <c r="H35" s="12">
        <v>-2245</v>
      </c>
      <c r="I35" s="1"/>
    </row>
    <row r="36" spans="1:9" x14ac:dyDescent="0.2">
      <c r="A36" s="9">
        <v>32</v>
      </c>
      <c r="B36" s="10" t="s">
        <v>42</v>
      </c>
      <c r="C36" s="9">
        <v>0</v>
      </c>
      <c r="D36" s="11">
        <v>0</v>
      </c>
      <c r="E36" s="12">
        <v>0</v>
      </c>
      <c r="F36" s="9">
        <v>-760</v>
      </c>
      <c r="G36" s="11">
        <v>-606</v>
      </c>
      <c r="H36" s="12">
        <v>-1368</v>
      </c>
      <c r="I36" s="1"/>
    </row>
    <row r="37" spans="1:9" ht="17" thickBot="1" x14ac:dyDescent="0.25">
      <c r="A37" s="13">
        <v>33</v>
      </c>
      <c r="B37" s="14" t="s">
        <v>43</v>
      </c>
      <c r="C37" s="13">
        <v>0</v>
      </c>
      <c r="D37" s="15">
        <v>0</v>
      </c>
      <c r="E37" s="16">
        <v>0</v>
      </c>
      <c r="F37" s="13">
        <v>685</v>
      </c>
      <c r="G37" s="15">
        <v>-304</v>
      </c>
      <c r="H37" s="16">
        <v>909</v>
      </c>
      <c r="I37" s="1"/>
    </row>
    <row r="38" spans="1:9" ht="17" thickBot="1" x14ac:dyDescent="0.25">
      <c r="A38" s="18"/>
      <c r="B38" s="19"/>
      <c r="C38" s="18"/>
      <c r="D38" s="18"/>
      <c r="E38" s="18"/>
      <c r="F38" s="18"/>
      <c r="G38" s="18"/>
      <c r="H38" s="18"/>
      <c r="I38" s="1"/>
    </row>
    <row r="39" spans="1:9" ht="17" thickBot="1" x14ac:dyDescent="0.25">
      <c r="A39" s="2"/>
      <c r="B39" s="2"/>
      <c r="C39" s="35" t="s">
        <v>1</v>
      </c>
      <c r="D39" s="36"/>
      <c r="E39" s="37"/>
      <c r="F39" s="18"/>
      <c r="G39" s="18"/>
      <c r="H39" s="18"/>
      <c r="I39" s="1"/>
    </row>
    <row r="40" spans="1:9" ht="17" thickBot="1" x14ac:dyDescent="0.25">
      <c r="A40" s="3" t="s">
        <v>3</v>
      </c>
      <c r="B40" s="4" t="s">
        <v>4</v>
      </c>
      <c r="C40" s="3" t="s">
        <v>5</v>
      </c>
      <c r="D40" s="3" t="s">
        <v>6</v>
      </c>
      <c r="E40" s="3" t="s">
        <v>7</v>
      </c>
      <c r="F40" s="18"/>
      <c r="G40" s="18"/>
      <c r="H40" s="18"/>
      <c r="I40" s="1"/>
    </row>
    <row r="41" spans="1:9" x14ac:dyDescent="0.2">
      <c r="A41" s="21">
        <v>1</v>
      </c>
      <c r="B41" s="22" t="s">
        <v>11</v>
      </c>
      <c r="C41" s="21">
        <v>1</v>
      </c>
      <c r="D41" s="23"/>
      <c r="E41" s="24"/>
      <c r="F41" s="18"/>
      <c r="G41" s="18"/>
      <c r="H41" s="18"/>
      <c r="I41" s="1"/>
    </row>
    <row r="42" spans="1:9" x14ac:dyDescent="0.2">
      <c r="A42" s="25">
        <v>2</v>
      </c>
      <c r="B42" s="26" t="s">
        <v>12</v>
      </c>
      <c r="C42" s="25"/>
      <c r="D42" s="27">
        <v>1</v>
      </c>
      <c r="E42" s="28"/>
      <c r="F42" s="18"/>
      <c r="G42" s="18"/>
      <c r="H42" s="18"/>
      <c r="I42" s="1"/>
    </row>
    <row r="43" spans="1:9" x14ac:dyDescent="0.2">
      <c r="A43" s="25">
        <v>3</v>
      </c>
      <c r="B43" s="26" t="s">
        <v>13</v>
      </c>
      <c r="C43" s="25"/>
      <c r="D43" s="27">
        <v>1</v>
      </c>
      <c r="E43" s="28"/>
      <c r="F43" s="18"/>
      <c r="G43" s="18"/>
      <c r="H43" s="18"/>
      <c r="I43" s="1"/>
    </row>
    <row r="44" spans="1:9" x14ac:dyDescent="0.2">
      <c r="A44" s="25">
        <v>4</v>
      </c>
      <c r="B44" s="26" t="s">
        <v>14</v>
      </c>
      <c r="C44" s="25"/>
      <c r="D44" s="27">
        <v>1</v>
      </c>
      <c r="E44" s="28"/>
      <c r="F44" s="18"/>
      <c r="G44" s="18"/>
      <c r="H44" s="18"/>
      <c r="I44" s="1"/>
    </row>
    <row r="45" spans="1:9" x14ac:dyDescent="0.2">
      <c r="A45" s="25">
        <v>5</v>
      </c>
      <c r="B45" s="26" t="s">
        <v>15</v>
      </c>
      <c r="C45" s="25"/>
      <c r="D45" s="27"/>
      <c r="E45" s="28">
        <v>1</v>
      </c>
      <c r="F45" s="18"/>
      <c r="G45" s="18"/>
      <c r="H45" s="18"/>
      <c r="I45" s="1"/>
    </row>
    <row r="46" spans="1:9" x14ac:dyDescent="0.2">
      <c r="A46" s="9">
        <v>6</v>
      </c>
      <c r="B46" s="10" t="s">
        <v>16</v>
      </c>
      <c r="C46" s="25"/>
      <c r="D46" s="27"/>
      <c r="E46" s="28">
        <v>1</v>
      </c>
      <c r="F46" s="18"/>
      <c r="G46" s="18"/>
      <c r="H46" s="18"/>
      <c r="I46" s="1"/>
    </row>
    <row r="47" spans="1:9" x14ac:dyDescent="0.2">
      <c r="A47" s="9">
        <v>7</v>
      </c>
      <c r="B47" s="10" t="s">
        <v>17</v>
      </c>
      <c r="C47" s="25"/>
      <c r="D47" s="27">
        <v>1</v>
      </c>
      <c r="E47" s="28"/>
      <c r="F47" s="18"/>
      <c r="G47" s="18"/>
      <c r="H47" s="18"/>
      <c r="I47" s="1"/>
    </row>
    <row r="48" spans="1:9" x14ac:dyDescent="0.2">
      <c r="A48" s="9">
        <v>8</v>
      </c>
      <c r="B48" s="10" t="s">
        <v>18</v>
      </c>
      <c r="C48" s="25"/>
      <c r="D48" s="27">
        <v>1</v>
      </c>
      <c r="E48" s="28"/>
      <c r="F48" s="18"/>
      <c r="G48" s="18"/>
      <c r="H48" s="18"/>
      <c r="I48" s="1"/>
    </row>
    <row r="49" spans="1:9" x14ac:dyDescent="0.2">
      <c r="A49" s="9">
        <v>9</v>
      </c>
      <c r="B49" s="10" t="s">
        <v>19</v>
      </c>
      <c r="C49" s="25"/>
      <c r="D49" s="27">
        <v>1</v>
      </c>
      <c r="E49" s="28"/>
      <c r="F49" s="18"/>
      <c r="G49" s="18"/>
      <c r="H49" s="18"/>
      <c r="I49" s="1"/>
    </row>
    <row r="50" spans="1:9" x14ac:dyDescent="0.2">
      <c r="A50" s="9">
        <v>10</v>
      </c>
      <c r="B50" s="10" t="s">
        <v>20</v>
      </c>
      <c r="C50" s="25"/>
      <c r="D50" s="27">
        <v>1</v>
      </c>
      <c r="E50" s="28"/>
      <c r="F50" s="18"/>
      <c r="G50" s="18"/>
      <c r="H50" s="18"/>
      <c r="I50" s="1"/>
    </row>
    <row r="51" spans="1:9" x14ac:dyDescent="0.2">
      <c r="A51" s="9">
        <v>11</v>
      </c>
      <c r="B51" s="10" t="s">
        <v>21</v>
      </c>
      <c r="C51" s="25"/>
      <c r="D51" s="27">
        <v>1</v>
      </c>
      <c r="E51" s="28"/>
      <c r="F51" s="18"/>
      <c r="G51" s="18"/>
      <c r="H51" s="18"/>
      <c r="I51" s="1"/>
    </row>
    <row r="52" spans="1:9" x14ac:dyDescent="0.2">
      <c r="A52" s="31">
        <v>12</v>
      </c>
      <c r="B52" s="32" t="s">
        <v>22</v>
      </c>
      <c r="C52" s="25"/>
      <c r="D52" s="27"/>
      <c r="E52" s="28">
        <v>1</v>
      </c>
      <c r="F52" s="18"/>
      <c r="G52" s="18"/>
      <c r="H52" s="18"/>
      <c r="I52" s="1"/>
    </row>
    <row r="53" spans="1:9" x14ac:dyDescent="0.2">
      <c r="A53" s="31">
        <v>13</v>
      </c>
      <c r="B53" s="32" t="s">
        <v>23</v>
      </c>
      <c r="C53" s="25"/>
      <c r="D53" s="27">
        <v>1</v>
      </c>
      <c r="E53" s="28"/>
      <c r="F53" s="18"/>
      <c r="G53" s="18"/>
      <c r="H53" s="18"/>
      <c r="I53" s="1"/>
    </row>
    <row r="54" spans="1:9" x14ac:dyDescent="0.2">
      <c r="A54" s="31">
        <v>14</v>
      </c>
      <c r="B54" s="32" t="s">
        <v>24</v>
      </c>
      <c r="C54" s="25"/>
      <c r="D54" s="27">
        <v>1</v>
      </c>
      <c r="E54" s="28"/>
      <c r="F54" s="18"/>
      <c r="G54" s="18"/>
      <c r="H54" s="18"/>
      <c r="I54" s="1"/>
    </row>
    <row r="55" spans="1:9" x14ac:dyDescent="0.2">
      <c r="A55" s="31">
        <v>15</v>
      </c>
      <c r="B55" s="32" t="s">
        <v>25</v>
      </c>
      <c r="C55" s="25"/>
      <c r="D55" s="27">
        <v>1</v>
      </c>
      <c r="E55" s="28"/>
      <c r="F55" s="18"/>
      <c r="G55" s="18"/>
      <c r="H55" s="18"/>
      <c r="I55" s="1"/>
    </row>
    <row r="56" spans="1:9" x14ac:dyDescent="0.2">
      <c r="A56" s="31">
        <v>16</v>
      </c>
      <c r="B56" s="32" t="s">
        <v>26</v>
      </c>
      <c r="C56" s="25"/>
      <c r="D56" s="27"/>
      <c r="E56" s="28">
        <v>1</v>
      </c>
      <c r="F56" s="18"/>
      <c r="G56" s="18"/>
      <c r="H56" s="18"/>
      <c r="I56" s="1"/>
    </row>
    <row r="57" spans="1:9" x14ac:dyDescent="0.2">
      <c r="A57" s="31">
        <v>17</v>
      </c>
      <c r="B57" s="32" t="s">
        <v>27</v>
      </c>
      <c r="C57" s="25"/>
      <c r="D57" s="27">
        <v>1</v>
      </c>
      <c r="E57" s="28"/>
      <c r="F57" s="18"/>
      <c r="G57" s="18"/>
      <c r="H57" s="18"/>
      <c r="I57" s="1"/>
    </row>
    <row r="58" spans="1:9" x14ac:dyDescent="0.2">
      <c r="A58" s="31">
        <v>18</v>
      </c>
      <c r="B58" s="32" t="s">
        <v>28</v>
      </c>
      <c r="C58" s="31"/>
      <c r="D58" s="27"/>
      <c r="E58" s="34">
        <v>1</v>
      </c>
      <c r="F58" s="18"/>
      <c r="G58" s="18"/>
      <c r="H58" s="18"/>
      <c r="I58" s="1"/>
    </row>
    <row r="59" spans="1:9" x14ac:dyDescent="0.2">
      <c r="A59" s="31">
        <v>19</v>
      </c>
      <c r="B59" s="32" t="s">
        <v>29</v>
      </c>
      <c r="C59" s="25"/>
      <c r="D59" s="27"/>
      <c r="E59" s="28">
        <v>1</v>
      </c>
      <c r="F59" s="18"/>
      <c r="G59" s="18"/>
      <c r="H59" s="18"/>
      <c r="I59" s="1"/>
    </row>
    <row r="60" spans="1:9" x14ac:dyDescent="0.2">
      <c r="A60" s="31">
        <v>20</v>
      </c>
      <c r="B60" s="32" t="s">
        <v>30</v>
      </c>
      <c r="C60" s="25"/>
      <c r="D60" s="27">
        <v>1</v>
      </c>
      <c r="E60" s="28"/>
      <c r="F60" s="18"/>
      <c r="G60" s="18"/>
      <c r="H60" s="18"/>
      <c r="I60" s="1"/>
    </row>
    <row r="61" spans="1:9" x14ac:dyDescent="0.2">
      <c r="A61" s="31">
        <v>21</v>
      </c>
      <c r="B61" s="32" t="s">
        <v>31</v>
      </c>
      <c r="C61" s="25"/>
      <c r="D61" s="27"/>
      <c r="E61" s="28">
        <v>1</v>
      </c>
      <c r="F61" s="18"/>
      <c r="G61" s="18"/>
      <c r="H61" s="18"/>
      <c r="I61" s="1"/>
    </row>
    <row r="62" spans="1:9" x14ac:dyDescent="0.2">
      <c r="A62" s="31">
        <v>22</v>
      </c>
      <c r="B62" s="32" t="s">
        <v>32</v>
      </c>
      <c r="C62" s="25"/>
      <c r="D62" s="27"/>
      <c r="E62" s="28">
        <v>1</v>
      </c>
      <c r="F62" s="18"/>
      <c r="G62" s="18"/>
      <c r="H62" s="18"/>
      <c r="I62" s="1"/>
    </row>
    <row r="63" spans="1:9" x14ac:dyDescent="0.2">
      <c r="A63" s="31">
        <v>23</v>
      </c>
      <c r="B63" s="32" t="s">
        <v>33</v>
      </c>
      <c r="C63" s="25"/>
      <c r="D63" s="27">
        <v>1</v>
      </c>
      <c r="E63" s="28"/>
      <c r="F63" s="18"/>
      <c r="G63" s="18"/>
      <c r="H63" s="18"/>
      <c r="I63" s="1"/>
    </row>
    <row r="64" spans="1:9" x14ac:dyDescent="0.2">
      <c r="A64" s="31">
        <v>24</v>
      </c>
      <c r="B64" s="32" t="s">
        <v>34</v>
      </c>
      <c r="C64" s="25"/>
      <c r="D64" s="27"/>
      <c r="E64" s="28">
        <v>1</v>
      </c>
      <c r="F64" s="18"/>
      <c r="G64" s="18"/>
      <c r="H64" s="18"/>
      <c r="I64" s="1"/>
    </row>
    <row r="65" spans="1:9" x14ac:dyDescent="0.2">
      <c r="A65" s="31">
        <v>25</v>
      </c>
      <c r="B65" s="32" t="s">
        <v>35</v>
      </c>
      <c r="C65" s="25"/>
      <c r="D65" s="27"/>
      <c r="E65" s="28">
        <v>1</v>
      </c>
      <c r="F65" s="18"/>
      <c r="G65" s="18"/>
      <c r="H65" s="18"/>
      <c r="I65" s="1"/>
    </row>
    <row r="66" spans="1:9" x14ac:dyDescent="0.2">
      <c r="A66" s="31">
        <v>26</v>
      </c>
      <c r="B66" s="32" t="s">
        <v>36</v>
      </c>
      <c r="C66" s="31"/>
      <c r="D66" s="33"/>
      <c r="E66" s="34">
        <v>1</v>
      </c>
      <c r="F66" s="18"/>
      <c r="G66" s="18"/>
      <c r="H66" s="18"/>
      <c r="I66" s="1"/>
    </row>
    <row r="67" spans="1:9" x14ac:dyDescent="0.2">
      <c r="A67" s="31">
        <v>27</v>
      </c>
      <c r="B67" s="32" t="s">
        <v>37</v>
      </c>
      <c r="C67" s="31"/>
      <c r="D67" s="33"/>
      <c r="E67" s="34">
        <v>1</v>
      </c>
      <c r="F67" s="18"/>
      <c r="G67" s="18"/>
      <c r="H67" s="18"/>
      <c r="I67" s="1"/>
    </row>
    <row r="68" spans="1:9" x14ac:dyDescent="0.2">
      <c r="A68" s="9">
        <v>28</v>
      </c>
      <c r="B68" s="10" t="s">
        <v>38</v>
      </c>
      <c r="C68" s="9"/>
      <c r="D68" s="11">
        <v>1</v>
      </c>
      <c r="E68" s="12"/>
      <c r="F68" s="18"/>
      <c r="G68" s="18"/>
      <c r="H68" s="18"/>
      <c r="I68" s="1"/>
    </row>
    <row r="69" spans="1:9" x14ac:dyDescent="0.2">
      <c r="A69" s="9">
        <v>29</v>
      </c>
      <c r="B69" s="10" t="s">
        <v>39</v>
      </c>
      <c r="C69" s="9"/>
      <c r="D69" s="11">
        <v>1</v>
      </c>
      <c r="E69" s="12"/>
      <c r="F69" s="18"/>
      <c r="G69" s="18"/>
      <c r="H69" s="18"/>
      <c r="I69" s="1"/>
    </row>
    <row r="70" spans="1:9" x14ac:dyDescent="0.2">
      <c r="A70" s="9">
        <v>30</v>
      </c>
      <c r="B70" s="10" t="s">
        <v>40</v>
      </c>
      <c r="C70" s="25"/>
      <c r="D70" s="27"/>
      <c r="E70" s="28">
        <v>1</v>
      </c>
      <c r="F70" s="18"/>
      <c r="G70" s="18"/>
      <c r="H70" s="18"/>
      <c r="I70" s="1"/>
    </row>
    <row r="71" spans="1:9" x14ac:dyDescent="0.2">
      <c r="A71" s="9">
        <v>31</v>
      </c>
      <c r="B71" s="10" t="s">
        <v>41</v>
      </c>
      <c r="C71" s="9">
        <v>1</v>
      </c>
      <c r="D71" s="11"/>
      <c r="E71" s="12"/>
      <c r="F71" s="18"/>
      <c r="G71" s="18"/>
      <c r="H71" s="18"/>
      <c r="I71" s="1"/>
    </row>
    <row r="72" spans="1:9" x14ac:dyDescent="0.2">
      <c r="A72" s="9">
        <v>32</v>
      </c>
      <c r="B72" s="10" t="s">
        <v>42</v>
      </c>
      <c r="C72" s="9"/>
      <c r="D72" s="11"/>
      <c r="E72" s="12">
        <v>1</v>
      </c>
      <c r="F72" s="18"/>
      <c r="G72" s="18"/>
      <c r="H72" s="18"/>
      <c r="I72" s="1"/>
    </row>
    <row r="73" spans="1:9" ht="17" thickBot="1" x14ac:dyDescent="0.25">
      <c r="A73" s="13">
        <v>33</v>
      </c>
      <c r="B73" s="14" t="s">
        <v>43</v>
      </c>
      <c r="C73" s="13"/>
      <c r="D73" s="15">
        <v>1</v>
      </c>
      <c r="E73" s="16"/>
      <c r="F73" s="18"/>
      <c r="G73" s="18"/>
      <c r="H73" s="18"/>
      <c r="I73" s="1"/>
    </row>
    <row r="74" spans="1:9" x14ac:dyDescent="0.2">
      <c r="A74" s="18"/>
      <c r="B74" s="19"/>
      <c r="C74" s="18"/>
      <c r="D74" s="18"/>
      <c r="E74" s="18"/>
      <c r="F74" s="18"/>
      <c r="G74" s="18"/>
      <c r="H74" s="18"/>
      <c r="I74" s="1"/>
    </row>
    <row r="75" spans="1:9" x14ac:dyDescent="0.2">
      <c r="A75" s="18"/>
      <c r="B75" s="19"/>
      <c r="C75" s="18"/>
      <c r="D75" s="18"/>
      <c r="E75" s="18"/>
      <c r="F75" s="18"/>
      <c r="G75" s="18"/>
      <c r="H75" s="18"/>
      <c r="I75" s="1"/>
    </row>
    <row r="76" spans="1:9" x14ac:dyDescent="0.2">
      <c r="A76" s="18"/>
      <c r="B76" s="19"/>
      <c r="C76" s="18"/>
      <c r="D76" s="18"/>
      <c r="E76" s="18"/>
      <c r="F76" s="18"/>
      <c r="G76" s="18"/>
      <c r="H76" s="18"/>
      <c r="I76" s="1"/>
    </row>
    <row r="77" spans="1:9" x14ac:dyDescent="0.2">
      <c r="A77" s="18"/>
      <c r="B77" s="19"/>
      <c r="C77" s="18"/>
      <c r="D77" s="18"/>
      <c r="E77" s="18"/>
      <c r="F77" s="18"/>
      <c r="G77" s="18"/>
      <c r="H77" s="18"/>
      <c r="I77" s="1"/>
    </row>
    <row r="78" spans="1:9" x14ac:dyDescent="0.2">
      <c r="A78" s="18"/>
      <c r="B78" s="19"/>
      <c r="C78" s="18"/>
      <c r="D78" s="18"/>
      <c r="E78" s="18"/>
      <c r="F78" s="18"/>
      <c r="G78" s="18"/>
      <c r="H78" s="18"/>
      <c r="I78" s="1"/>
    </row>
    <row r="79" spans="1:9" x14ac:dyDescent="0.2">
      <c r="A79" s="18"/>
      <c r="B79" s="19"/>
      <c r="C79" s="18"/>
      <c r="D79" s="18"/>
      <c r="E79" s="18"/>
      <c r="F79" s="18"/>
      <c r="G79" s="18"/>
      <c r="H79" s="18"/>
      <c r="I79" s="1"/>
    </row>
    <row r="80" spans="1:9" x14ac:dyDescent="0.2">
      <c r="A80" s="18"/>
      <c r="B80" s="19"/>
      <c r="C80" s="18"/>
      <c r="D80" s="18"/>
      <c r="E80" s="18"/>
      <c r="F80" s="18"/>
      <c r="G80" s="18"/>
      <c r="H80" s="18"/>
      <c r="I80" s="1"/>
    </row>
    <row r="81" spans="1:9" x14ac:dyDescent="0.2">
      <c r="A81" s="18"/>
      <c r="B81" s="19"/>
      <c r="C81" s="18"/>
      <c r="D81" s="18"/>
      <c r="E81" s="18"/>
      <c r="F81" s="18"/>
      <c r="G81" s="18"/>
      <c r="H81" s="18"/>
      <c r="I81" s="1"/>
    </row>
    <row r="82" spans="1:9" x14ac:dyDescent="0.2">
      <c r="A82" s="18" t="s">
        <v>44</v>
      </c>
      <c r="B82" s="19">
        <f>SUMPRODUCT(C5:C37,C41:C73)+SUMPRODUCT(D5:D37,D41:D73)+SUMPRODUCT(E5:E37,E41:E73)</f>
        <v>0</v>
      </c>
      <c r="C82" s="18">
        <f>SUMPRODUCT(D5:D37,G5:G37)</f>
        <v>0</v>
      </c>
      <c r="D82" s="18"/>
      <c r="E82" s="18"/>
      <c r="F82" s="18"/>
      <c r="G82" s="18"/>
      <c r="H82" s="18"/>
      <c r="I82" s="1"/>
    </row>
    <row r="83" spans="1:9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ht="17" thickBot="1" x14ac:dyDescent="0.25">
      <c r="A84" s="1" t="s">
        <v>45</v>
      </c>
      <c r="B84" s="1"/>
      <c r="C84" s="1"/>
      <c r="D84" s="1"/>
      <c r="E84" s="1"/>
      <c r="F84" s="1"/>
      <c r="G84" s="1"/>
      <c r="H84" s="1"/>
      <c r="I84" s="1"/>
    </row>
    <row r="85" spans="1:9" x14ac:dyDescent="0.2">
      <c r="A85" s="6" t="s">
        <v>11</v>
      </c>
      <c r="B85" s="1">
        <f>SUM(C5:E5)</f>
        <v>0</v>
      </c>
      <c r="C85" s="1" t="s">
        <v>46</v>
      </c>
      <c r="D85" s="1">
        <v>1</v>
      </c>
      <c r="E85" s="1"/>
      <c r="F85" s="1"/>
      <c r="G85" s="1"/>
      <c r="H85" s="1"/>
      <c r="I85" s="1"/>
    </row>
    <row r="86" spans="1:9" x14ac:dyDescent="0.2">
      <c r="A86" s="10" t="s">
        <v>12</v>
      </c>
      <c r="B86" s="1">
        <f>SUM(C6:E6)</f>
        <v>0</v>
      </c>
      <c r="C86" s="1" t="s">
        <v>46</v>
      </c>
      <c r="D86" s="1">
        <v>1</v>
      </c>
    </row>
    <row r="87" spans="1:9" x14ac:dyDescent="0.2">
      <c r="A87" s="10" t="s">
        <v>13</v>
      </c>
      <c r="B87" s="1">
        <f t="shared" ref="B87:B115" si="0">SUM(C7:E7)</f>
        <v>0</v>
      </c>
      <c r="C87" s="1" t="s">
        <v>46</v>
      </c>
      <c r="D87" s="1">
        <v>1</v>
      </c>
    </row>
    <row r="88" spans="1:9" x14ac:dyDescent="0.2">
      <c r="A88" s="10" t="s">
        <v>14</v>
      </c>
      <c r="B88" s="1">
        <f t="shared" si="0"/>
        <v>0</v>
      </c>
      <c r="C88" s="1" t="s">
        <v>46</v>
      </c>
      <c r="D88" s="1">
        <v>1</v>
      </c>
    </row>
    <row r="89" spans="1:9" x14ac:dyDescent="0.2">
      <c r="A89" s="10" t="s">
        <v>15</v>
      </c>
      <c r="B89" s="1">
        <f t="shared" si="0"/>
        <v>0</v>
      </c>
      <c r="C89" s="1" t="s">
        <v>46</v>
      </c>
      <c r="D89" s="1">
        <v>1</v>
      </c>
    </row>
    <row r="90" spans="1:9" x14ac:dyDescent="0.2">
      <c r="A90" s="10" t="s">
        <v>16</v>
      </c>
      <c r="B90" s="1">
        <f t="shared" si="0"/>
        <v>0</v>
      </c>
      <c r="C90" s="1" t="s">
        <v>46</v>
      </c>
      <c r="D90" s="1">
        <v>1</v>
      </c>
    </row>
    <row r="91" spans="1:9" x14ac:dyDescent="0.2">
      <c r="A91" s="10" t="s">
        <v>17</v>
      </c>
      <c r="B91" s="1">
        <f t="shared" si="0"/>
        <v>0</v>
      </c>
      <c r="C91" s="1" t="s">
        <v>46</v>
      </c>
      <c r="D91" s="1">
        <v>1</v>
      </c>
    </row>
    <row r="92" spans="1:9" x14ac:dyDescent="0.2">
      <c r="A92" s="10" t="s">
        <v>18</v>
      </c>
      <c r="B92" s="1">
        <f t="shared" si="0"/>
        <v>0</v>
      </c>
      <c r="C92" s="1" t="s">
        <v>46</v>
      </c>
      <c r="D92" s="1">
        <v>1</v>
      </c>
    </row>
    <row r="93" spans="1:9" x14ac:dyDescent="0.2">
      <c r="A93" s="10" t="s">
        <v>19</v>
      </c>
      <c r="B93" s="1">
        <f t="shared" si="0"/>
        <v>0</v>
      </c>
      <c r="C93" s="1" t="s">
        <v>46</v>
      </c>
      <c r="D93" s="1">
        <v>1</v>
      </c>
    </row>
    <row r="94" spans="1:9" x14ac:dyDescent="0.2">
      <c r="A94" s="10" t="s">
        <v>20</v>
      </c>
      <c r="B94" s="1">
        <f t="shared" si="0"/>
        <v>0</v>
      </c>
      <c r="C94" s="1" t="s">
        <v>46</v>
      </c>
      <c r="D94" s="1">
        <v>1</v>
      </c>
    </row>
    <row r="95" spans="1:9" x14ac:dyDescent="0.2">
      <c r="A95" s="10" t="s">
        <v>21</v>
      </c>
      <c r="B95" s="1">
        <f t="shared" si="0"/>
        <v>0</v>
      </c>
      <c r="C95" s="1" t="s">
        <v>46</v>
      </c>
      <c r="D95" s="1">
        <v>1</v>
      </c>
    </row>
    <row r="96" spans="1:9" x14ac:dyDescent="0.2">
      <c r="A96" s="10" t="s">
        <v>22</v>
      </c>
      <c r="B96" s="1">
        <f t="shared" si="0"/>
        <v>0</v>
      </c>
      <c r="C96" s="1" t="s">
        <v>46</v>
      </c>
      <c r="D96" s="1">
        <v>1</v>
      </c>
    </row>
    <row r="97" spans="1:4" x14ac:dyDescent="0.2">
      <c r="A97" s="10" t="s">
        <v>23</v>
      </c>
      <c r="B97" s="1">
        <f t="shared" si="0"/>
        <v>0</v>
      </c>
      <c r="C97" s="1" t="s">
        <v>46</v>
      </c>
      <c r="D97" s="1">
        <v>1</v>
      </c>
    </row>
    <row r="98" spans="1:4" x14ac:dyDescent="0.2">
      <c r="A98" s="10" t="s">
        <v>24</v>
      </c>
      <c r="B98" s="1">
        <f t="shared" si="0"/>
        <v>0</v>
      </c>
      <c r="C98" s="1" t="s">
        <v>46</v>
      </c>
      <c r="D98" s="1">
        <v>1</v>
      </c>
    </row>
    <row r="99" spans="1:4" x14ac:dyDescent="0.2">
      <c r="A99" s="10" t="s">
        <v>25</v>
      </c>
      <c r="B99" s="1">
        <f t="shared" si="0"/>
        <v>0</v>
      </c>
      <c r="C99" s="1" t="s">
        <v>46</v>
      </c>
      <c r="D99" s="1">
        <v>1</v>
      </c>
    </row>
    <row r="100" spans="1:4" x14ac:dyDescent="0.2">
      <c r="A100" s="10" t="s">
        <v>26</v>
      </c>
      <c r="B100" s="1">
        <f t="shared" si="0"/>
        <v>0</v>
      </c>
      <c r="C100" s="1" t="s">
        <v>46</v>
      </c>
      <c r="D100" s="1">
        <v>1</v>
      </c>
    </row>
    <row r="101" spans="1:4" x14ac:dyDescent="0.2">
      <c r="A101" s="10" t="s">
        <v>27</v>
      </c>
      <c r="B101" s="1">
        <f t="shared" si="0"/>
        <v>0</v>
      </c>
      <c r="C101" s="1" t="s">
        <v>46</v>
      </c>
      <c r="D101" s="1">
        <v>1</v>
      </c>
    </row>
    <row r="102" spans="1:4" x14ac:dyDescent="0.2">
      <c r="A102" s="10" t="s">
        <v>28</v>
      </c>
      <c r="B102" s="1">
        <f t="shared" si="0"/>
        <v>0</v>
      </c>
      <c r="C102" s="1" t="s">
        <v>46</v>
      </c>
      <c r="D102" s="1">
        <v>1</v>
      </c>
    </row>
    <row r="103" spans="1:4" x14ac:dyDescent="0.2">
      <c r="A103" s="10" t="s">
        <v>29</v>
      </c>
      <c r="B103" s="1">
        <f t="shared" si="0"/>
        <v>0</v>
      </c>
      <c r="C103" s="1" t="s">
        <v>46</v>
      </c>
      <c r="D103" s="1">
        <v>1</v>
      </c>
    </row>
    <row r="104" spans="1:4" x14ac:dyDescent="0.2">
      <c r="A104" s="10" t="s">
        <v>30</v>
      </c>
      <c r="B104" s="1">
        <f t="shared" si="0"/>
        <v>0</v>
      </c>
      <c r="C104" s="1" t="s">
        <v>46</v>
      </c>
      <c r="D104" s="1">
        <v>1</v>
      </c>
    </row>
    <row r="105" spans="1:4" x14ac:dyDescent="0.2">
      <c r="A105" s="10" t="s">
        <v>31</v>
      </c>
      <c r="B105" s="1">
        <f t="shared" si="0"/>
        <v>0</v>
      </c>
      <c r="C105" s="1" t="s">
        <v>46</v>
      </c>
      <c r="D105" s="1">
        <v>1</v>
      </c>
    </row>
    <row r="106" spans="1:4" x14ac:dyDescent="0.2">
      <c r="A106" s="10" t="s">
        <v>32</v>
      </c>
      <c r="B106" s="1">
        <f t="shared" si="0"/>
        <v>0</v>
      </c>
      <c r="C106" s="1" t="s">
        <v>46</v>
      </c>
      <c r="D106" s="1">
        <v>1</v>
      </c>
    </row>
    <row r="107" spans="1:4" x14ac:dyDescent="0.2">
      <c r="A107" s="10" t="s">
        <v>33</v>
      </c>
      <c r="B107" s="1">
        <f t="shared" si="0"/>
        <v>0</v>
      </c>
      <c r="C107" s="1" t="s">
        <v>46</v>
      </c>
      <c r="D107" s="1">
        <v>1</v>
      </c>
    </row>
    <row r="108" spans="1:4" x14ac:dyDescent="0.2">
      <c r="A108" s="10" t="s">
        <v>34</v>
      </c>
      <c r="B108" s="1">
        <f t="shared" si="0"/>
        <v>0</v>
      </c>
      <c r="C108" s="1" t="s">
        <v>46</v>
      </c>
      <c r="D108" s="1">
        <v>1</v>
      </c>
    </row>
    <row r="109" spans="1:4" x14ac:dyDescent="0.2">
      <c r="A109" s="10" t="s">
        <v>35</v>
      </c>
      <c r="B109" s="1">
        <f t="shared" si="0"/>
        <v>0</v>
      </c>
      <c r="C109" s="1" t="s">
        <v>46</v>
      </c>
      <c r="D109" s="1">
        <v>1</v>
      </c>
    </row>
    <row r="110" spans="1:4" x14ac:dyDescent="0.2">
      <c r="A110" s="10" t="s">
        <v>36</v>
      </c>
      <c r="B110" s="1">
        <f t="shared" si="0"/>
        <v>0</v>
      </c>
      <c r="C110" s="1" t="s">
        <v>46</v>
      </c>
      <c r="D110" s="1">
        <v>1</v>
      </c>
    </row>
    <row r="111" spans="1:4" x14ac:dyDescent="0.2">
      <c r="A111" s="10" t="s">
        <v>37</v>
      </c>
      <c r="B111" s="1">
        <f t="shared" si="0"/>
        <v>0</v>
      </c>
      <c r="C111" s="1" t="s">
        <v>46</v>
      </c>
      <c r="D111" s="1">
        <v>1</v>
      </c>
    </row>
    <row r="112" spans="1:4" x14ac:dyDescent="0.2">
      <c r="A112" s="10" t="s">
        <v>38</v>
      </c>
      <c r="B112" s="1">
        <f t="shared" si="0"/>
        <v>0</v>
      </c>
      <c r="C112" s="1" t="s">
        <v>46</v>
      </c>
      <c r="D112" s="1">
        <v>1</v>
      </c>
    </row>
    <row r="113" spans="1:4" x14ac:dyDescent="0.2">
      <c r="A113" s="10" t="s">
        <v>39</v>
      </c>
      <c r="B113" s="1">
        <f t="shared" si="0"/>
        <v>0</v>
      </c>
      <c r="C113" s="1" t="s">
        <v>46</v>
      </c>
      <c r="D113" s="1">
        <v>1</v>
      </c>
    </row>
    <row r="114" spans="1:4" x14ac:dyDescent="0.2">
      <c r="A114" s="10" t="s">
        <v>40</v>
      </c>
      <c r="B114" s="1">
        <f t="shared" si="0"/>
        <v>0</v>
      </c>
      <c r="C114" s="1" t="s">
        <v>46</v>
      </c>
      <c r="D114" s="1">
        <v>1</v>
      </c>
    </row>
    <row r="115" spans="1:4" x14ac:dyDescent="0.2">
      <c r="A115" s="10" t="s">
        <v>41</v>
      </c>
      <c r="B115" s="1">
        <f t="shared" si="0"/>
        <v>0</v>
      </c>
      <c r="C115" s="1" t="s">
        <v>46</v>
      </c>
      <c r="D115" s="1">
        <v>1</v>
      </c>
    </row>
    <row r="116" spans="1:4" x14ac:dyDescent="0.2">
      <c r="A116" s="10" t="s">
        <v>42</v>
      </c>
      <c r="B116" s="1">
        <f>SUM(C36:E36)</f>
        <v>0</v>
      </c>
      <c r="C116" s="1" t="s">
        <v>46</v>
      </c>
      <c r="D116" s="1">
        <v>1</v>
      </c>
    </row>
    <row r="117" spans="1:4" ht="17" thickBot="1" x14ac:dyDescent="0.25">
      <c r="A117" s="14" t="s">
        <v>43</v>
      </c>
      <c r="B117" s="1">
        <f>SUM(C37:E37)</f>
        <v>0</v>
      </c>
      <c r="C117" s="1" t="s">
        <v>46</v>
      </c>
      <c r="D117" s="1">
        <v>1</v>
      </c>
    </row>
    <row r="118" spans="1:4" x14ac:dyDescent="0.2">
      <c r="A118" s="20" t="s">
        <v>48</v>
      </c>
      <c r="B118" s="1">
        <f>SUM(C5:C37)</f>
        <v>0</v>
      </c>
      <c r="C118" s="1" t="s">
        <v>47</v>
      </c>
      <c r="D118" s="1">
        <v>1</v>
      </c>
    </row>
    <row r="119" spans="1:4" x14ac:dyDescent="0.2">
      <c r="A119" t="s">
        <v>49</v>
      </c>
      <c r="B119" s="1">
        <f>SUM(D5:D37)</f>
        <v>0</v>
      </c>
      <c r="C119" s="1" t="s">
        <v>47</v>
      </c>
      <c r="D119" s="1">
        <v>1</v>
      </c>
    </row>
    <row r="120" spans="1:4" x14ac:dyDescent="0.2">
      <c r="A120" t="s">
        <v>50</v>
      </c>
      <c r="B120">
        <f>SUM(E5:E37)</f>
        <v>0</v>
      </c>
      <c r="C120" s="1" t="s">
        <v>47</v>
      </c>
      <c r="D120" s="1">
        <v>1</v>
      </c>
    </row>
    <row r="121" spans="1:4" x14ac:dyDescent="0.2">
      <c r="A121" s="20" t="s">
        <v>51</v>
      </c>
      <c r="B121">
        <f>SUMPRODUCT(C5:C37,F5:F37)</f>
        <v>0</v>
      </c>
      <c r="C121" s="1" t="s">
        <v>47</v>
      </c>
      <c r="D121" s="1">
        <v>100</v>
      </c>
    </row>
    <row r="122" spans="1:4" x14ac:dyDescent="0.2">
      <c r="A122" s="20" t="s">
        <v>52</v>
      </c>
      <c r="B122">
        <f>SUMPRODUCT(E5:E37,F5:F37)</f>
        <v>0</v>
      </c>
      <c r="C122" s="1" t="s">
        <v>47</v>
      </c>
      <c r="D122" s="1">
        <v>100</v>
      </c>
    </row>
    <row r="123" spans="1:4" x14ac:dyDescent="0.2">
      <c r="A123" s="20" t="s">
        <v>53</v>
      </c>
      <c r="B123">
        <f>SUMPRODUCT(D5:D37,F5:F37)</f>
        <v>0</v>
      </c>
      <c r="C123" s="1" t="s">
        <v>54</v>
      </c>
      <c r="D123" s="1">
        <v>100</v>
      </c>
    </row>
    <row r="124" spans="1:4" x14ac:dyDescent="0.2">
      <c r="A124" s="20" t="s">
        <v>55</v>
      </c>
      <c r="B124">
        <f>D31+D12</f>
        <v>0</v>
      </c>
      <c r="C124" s="1" t="s">
        <v>46</v>
      </c>
      <c r="D124" s="1">
        <v>1</v>
      </c>
    </row>
    <row r="125" spans="1:4" x14ac:dyDescent="0.2">
      <c r="A125" s="20" t="s">
        <v>56</v>
      </c>
      <c r="B125">
        <f>1*C33+2*D33+3*E33</f>
        <v>0</v>
      </c>
      <c r="C125" s="1" t="s">
        <v>46</v>
      </c>
      <c r="D125" s="1">
        <f>1*C35+2*C35+3*C35</f>
        <v>0</v>
      </c>
    </row>
  </sheetData>
  <mergeCells count="3">
    <mergeCell ref="C3:E3"/>
    <mergeCell ref="F3:H3"/>
    <mergeCell ref="C39:E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2014-05-07T03:34:57Z</dcterms:created>
  <dcterms:modified xsi:type="dcterms:W3CDTF">2020-02-09T04:07:57Z</dcterms:modified>
</cp:coreProperties>
</file>