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wner\Documents\GitHub\Dryas_GenomeBC\10_Phenotypes\data_files\"/>
    </mc:Choice>
  </mc:AlternateContent>
  <xr:revisionPtr revIDLastSave="0" documentId="13_ncr:9_{D78E64AE-D70D-4314-B115-4A5E4A4C3258}" xr6:coauthVersionLast="47" xr6:coauthVersionMax="47" xr10:uidLastSave="{00000000-0000-0000-0000-000000000000}"/>
  <bookViews>
    <workbookView xWindow="-108" yWindow="-108" windowWidth="23256" windowHeight="12576" xr2:uid="{A9FA4D73-5F5D-4E71-9CC4-4A712F6EA078}"/>
  </bookViews>
  <sheets>
    <sheet name="SE_bismark_summary_report" sheetId="1" r:id="rId1"/>
  </sheets>
  <definedNames>
    <definedName name="_xlchart.v1.0" hidden="1">SE_bismark_summary_report!$B$5:$B$17</definedName>
    <definedName name="_xlchart.v1.1" hidden="1">SE_bismark_summary_report!$Q$5:$Q$17</definedName>
    <definedName name="_xlchart.v1.2" hidden="1">SE_bismark_summary_report!$R$5:$R$17</definedName>
    <definedName name="_xlchart.v1.3" hidden="1">SE_bismark_summary_report!$S$5:$S$17</definedName>
    <definedName name="_xlchart.v1.4" hidden="1">SE_bismark_summary_report!$B$5:$B$17</definedName>
    <definedName name="_xlchart.v1.5" hidden="1">SE_bismark_summary_report!$Q$5:$Q$17</definedName>
    <definedName name="_xlchart.v1.6" hidden="1">SE_bismark_summary_report!$R$5:$R$17</definedName>
    <definedName name="_xlchart.v1.7" hidden="1">SE_bismark_summary_report!$S$5:$S$17</definedName>
  </definedNames>
  <calcPr calcId="0"/>
</workbook>
</file>

<file path=xl/calcChain.xml><?xml version="1.0" encoding="utf-8"?>
<calcChain xmlns="http://schemas.openxmlformats.org/spreadsheetml/2006/main">
  <c r="R5" i="1" l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Q3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9" i="1"/>
  <c r="Q20" i="1"/>
  <c r="Q2" i="1"/>
</calcChain>
</file>

<file path=xl/sharedStrings.xml><?xml version="1.0" encoding="utf-8"?>
<sst xmlns="http://schemas.openxmlformats.org/spreadsheetml/2006/main" count="53" uniqueCount="38">
  <si>
    <t>File</t>
  </si>
  <si>
    <t>Total Reads</t>
  </si>
  <si>
    <t>Aligned Reads</t>
  </si>
  <si>
    <t>Unaligned Reads</t>
  </si>
  <si>
    <t>Ambiguously Aligned Reads</t>
  </si>
  <si>
    <t>No Genomic Sequence</t>
  </si>
  <si>
    <t>Duplicate Reads (removed)</t>
  </si>
  <si>
    <t>Unique Reads (remaining)</t>
  </si>
  <si>
    <t>Total Cs</t>
  </si>
  <si>
    <t>Methylated CpGs</t>
  </si>
  <si>
    <t>Unmethylated CpGs</t>
  </si>
  <si>
    <t>Methylated chgs</t>
  </si>
  <si>
    <t>Unmethylated chgs</t>
  </si>
  <si>
    <t>Methylated CHHs</t>
  </si>
  <si>
    <t>Unmethylated CHHs</t>
  </si>
  <si>
    <t>SE_A_C_L_125_11_F112561_R1_val_1_bismark_bt2_pe.bam</t>
  </si>
  <si>
    <t>SE_A_C_L_170_5_F112555_R1_val_1_bismark_bt2_pe.bam</t>
  </si>
  <si>
    <t>SE_L_C_H_187_98_F112565_R1_val_1_bismark_bt2_pe.bam</t>
  </si>
  <si>
    <t>SE_L_C_H_191_100_F112569_R1_val_1_bismark_bt2_pe.bam</t>
  </si>
  <si>
    <t>SE_L_C_H_191_102_F112568_R1_val_1_bismark_bt2_pe.bam</t>
  </si>
  <si>
    <t>SE_L_C_H_194_92_F112566_R1_val_1_bismark_bt2_pe.bam</t>
  </si>
  <si>
    <t>SE_L_C_H_194_92J_F112572_R1_val_1_bismark_bt2_pe.bam</t>
  </si>
  <si>
    <t>SE_L_C_L_187_38_F112560_R1_val_1_bismark_bt2_pe.bam</t>
  </si>
  <si>
    <t>SE_L_C_L_198_35_F112558_R1_val_1_bismark_bt2_pe.bam</t>
  </si>
  <si>
    <t>SE_L_W_H_219_104_F112567_R1_val_1_bismark_bt2_pe.bam</t>
  </si>
  <si>
    <t>SE_L_W_H_219_105_F112564_R1_val_1_bismark_bt2_pe.bam</t>
  </si>
  <si>
    <t>SE_L_W_H_219_105J_F112571_R1_val_1_bismark_bt2_pe.bam</t>
  </si>
  <si>
    <t>SE_L_W_L_190_43_F112556_R1_val_1_bismark_bt2_pe.bam</t>
  </si>
  <si>
    <t>SE_L_W_L_198_34_F112563_R1_val_1_bismark_bt2_pe.bam</t>
  </si>
  <si>
    <t>SE_L_W_L_219_42_F112557_R1_val_1_bismark_bt2_pe.bam</t>
  </si>
  <si>
    <t>SE_T_C_L_238_47_F112559_R1_val_1_bismark_bt2_pe.bam</t>
  </si>
  <si>
    <t>SE_T_W_H_228_95_F112570_R1_val_1_bismark_bt2_pe.bam</t>
  </si>
  <si>
    <t>Treatment</t>
  </si>
  <si>
    <t>C</t>
  </si>
  <si>
    <t>W</t>
  </si>
  <si>
    <t>Percent CpG</t>
  </si>
  <si>
    <t>Percent CHG</t>
  </si>
  <si>
    <t>Percent CHH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</si>
</sst>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_xlchart.v1.5</cx:f>
      </cx:numDim>
    </cx:data>
    <cx:data id="1">
      <cx:strDim type="cat">
        <cx:f>_xlchart.v1.4</cx:f>
      </cx:strDim>
      <cx:numDim type="val">
        <cx:f>_xlchart.v1.6</cx:f>
      </cx:numDim>
    </cx:data>
    <cx:data id="2">
      <cx:strDim type="cat">
        <cx:f>_xlchart.v1.4</cx:f>
      </cx:strDim>
      <cx:numDim type="val">
        <cx:f>_xlchart.v1.7</cx:f>
      </cx:numDim>
    </cx:data>
  </cx:chartData>
  <cx:chart>
    <cx:title pos="t" align="ctr" overlay="0"/>
    <cx:plotArea>
      <cx:plotAreaRegion>
        <cx:series layoutId="boxWhisker" uniqueId="{423C888D-E9A4-4114-A703-425679960611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9CCA6908-2255-4589-9024-36AE745F481F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73166932-552C-422C-BC93-96183B3B292F}"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472440</xdr:colOff>
      <xdr:row>20</xdr:row>
      <xdr:rowOff>95250</xdr:rowOff>
    </xdr:from>
    <xdr:to>
      <xdr:col>19</xdr:col>
      <xdr:colOff>487680</xdr:colOff>
      <xdr:row>35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6CA194F-A64B-7BD0-0F75-5B2678F170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52560" y="37528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6DD53-0982-4A94-9868-0F462351BD12}">
  <dimension ref="A1:S20"/>
  <sheetViews>
    <sheetView tabSelected="1" workbookViewId="0">
      <selection activeCell="K26" sqref="K26"/>
    </sheetView>
  </sheetViews>
  <sheetFormatPr defaultRowHeight="14.4" x14ac:dyDescent="0.3"/>
  <cols>
    <col min="11" max="11" width="14.21875" customWidth="1"/>
    <col min="13" max="13" width="13.109375" customWidth="1"/>
    <col min="14" max="14" width="12" customWidth="1"/>
    <col min="15" max="15" width="13" customWidth="1"/>
    <col min="16" max="16" width="14.77734375" customWidth="1"/>
  </cols>
  <sheetData>
    <row r="1" spans="1:19" x14ac:dyDescent="0.3">
      <c r="A1" t="s">
        <v>0</v>
      </c>
      <c r="B1" t="s">
        <v>32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35</v>
      </c>
      <c r="R1" t="s">
        <v>36</v>
      </c>
      <c r="S1" t="s">
        <v>37</v>
      </c>
    </row>
    <row r="2" spans="1:19" x14ac:dyDescent="0.3">
      <c r="A2" t="s">
        <v>15</v>
      </c>
      <c r="B2" t="s">
        <v>33</v>
      </c>
      <c r="C2">
        <v>54446369</v>
      </c>
      <c r="D2">
        <v>29387910</v>
      </c>
      <c r="E2">
        <v>18997910</v>
      </c>
      <c r="F2">
        <v>6060428</v>
      </c>
      <c r="G2">
        <v>121</v>
      </c>
      <c r="H2">
        <v>7801590</v>
      </c>
      <c r="I2">
        <v>21586320</v>
      </c>
      <c r="J2">
        <v>683942493</v>
      </c>
      <c r="K2">
        <v>43263641</v>
      </c>
      <c r="L2">
        <v>42691779</v>
      </c>
      <c r="M2">
        <v>31743623</v>
      </c>
      <c r="N2">
        <v>77442014</v>
      </c>
      <c r="O2">
        <v>57811996</v>
      </c>
      <c r="P2">
        <v>430989440</v>
      </c>
      <c r="Q2">
        <f>(K2/(K2+L2))*100</f>
        <v>50.332650343631613</v>
      </c>
    </row>
    <row r="3" spans="1:19" x14ac:dyDescent="0.3">
      <c r="A3" t="s">
        <v>16</v>
      </c>
      <c r="B3" t="s">
        <v>33</v>
      </c>
      <c r="C3">
        <v>58879325</v>
      </c>
      <c r="D3">
        <v>29419116</v>
      </c>
      <c r="E3">
        <v>25066839</v>
      </c>
      <c r="F3">
        <v>4393275</v>
      </c>
      <c r="G3">
        <v>95</v>
      </c>
      <c r="H3">
        <v>12144846</v>
      </c>
      <c r="I3">
        <v>17274270</v>
      </c>
      <c r="J3">
        <v>558548636</v>
      </c>
      <c r="K3">
        <v>22988694</v>
      </c>
      <c r="L3">
        <v>35291889</v>
      </c>
      <c r="M3">
        <v>16538938</v>
      </c>
      <c r="N3">
        <v>58694064</v>
      </c>
      <c r="O3">
        <v>35808244</v>
      </c>
      <c r="P3">
        <v>389226807</v>
      </c>
      <c r="Q3">
        <f t="shared" ref="Q3:Q20" si="0">(K3/(K3+L3))*100</f>
        <v>39.444859362508438</v>
      </c>
    </row>
    <row r="5" spans="1:19" x14ac:dyDescent="0.3">
      <c r="A5" t="s">
        <v>17</v>
      </c>
      <c r="B5" t="s">
        <v>33</v>
      </c>
      <c r="C5">
        <v>53960871</v>
      </c>
      <c r="D5">
        <v>34940390</v>
      </c>
      <c r="E5">
        <v>12691429</v>
      </c>
      <c r="F5">
        <v>6328967</v>
      </c>
      <c r="G5">
        <v>85</v>
      </c>
      <c r="H5">
        <v>11680384</v>
      </c>
      <c r="I5">
        <v>23260006</v>
      </c>
      <c r="J5">
        <v>631942858</v>
      </c>
      <c r="K5">
        <v>42081228</v>
      </c>
      <c r="L5">
        <v>31631199</v>
      </c>
      <c r="M5">
        <v>32013623</v>
      </c>
      <c r="N5">
        <v>61403736</v>
      </c>
      <c r="O5">
        <v>63538623</v>
      </c>
      <c r="P5">
        <v>401274449</v>
      </c>
      <c r="Q5">
        <f t="shared" si="0"/>
        <v>57.088376699358975</v>
      </c>
      <c r="R5">
        <f t="shared" ref="R5:R17" si="1">(L5/(L5+M5))*100</f>
        <v>49.699563933103626</v>
      </c>
      <c r="S5">
        <f t="shared" ref="S5:S17" si="2">(M5/(M5+N5))*100</f>
        <v>34.269458420463373</v>
      </c>
    </row>
    <row r="6" spans="1:19" x14ac:dyDescent="0.3">
      <c r="A6" t="s">
        <v>18</v>
      </c>
      <c r="B6" t="s">
        <v>33</v>
      </c>
      <c r="C6">
        <v>41447663</v>
      </c>
      <c r="D6">
        <v>26452527</v>
      </c>
      <c r="E6">
        <v>10370215</v>
      </c>
      <c r="F6">
        <v>4624837</v>
      </c>
      <c r="G6">
        <v>84</v>
      </c>
      <c r="H6">
        <v>4778534</v>
      </c>
      <c r="I6">
        <v>21673993</v>
      </c>
      <c r="J6">
        <v>713631337</v>
      </c>
      <c r="K6">
        <v>36304125</v>
      </c>
      <c r="L6">
        <v>42843010</v>
      </c>
      <c r="M6">
        <v>26018983</v>
      </c>
      <c r="N6">
        <v>76435061</v>
      </c>
      <c r="O6">
        <v>33252619</v>
      </c>
      <c r="P6">
        <v>498777539</v>
      </c>
      <c r="Q6">
        <f t="shared" si="0"/>
        <v>45.869158750976901</v>
      </c>
      <c r="R6">
        <f t="shared" si="1"/>
        <v>62.215756665654453</v>
      </c>
      <c r="S6">
        <f t="shared" si="2"/>
        <v>25.395759878448526</v>
      </c>
    </row>
    <row r="7" spans="1:19" x14ac:dyDescent="0.3">
      <c r="A7" t="s">
        <v>19</v>
      </c>
      <c r="B7" t="s">
        <v>33</v>
      </c>
      <c r="C7">
        <v>42360257</v>
      </c>
      <c r="D7">
        <v>20173189</v>
      </c>
      <c r="E7">
        <v>18867303</v>
      </c>
      <c r="F7">
        <v>3319704</v>
      </c>
      <c r="G7">
        <v>61</v>
      </c>
      <c r="H7">
        <v>3649932</v>
      </c>
      <c r="I7">
        <v>16523257</v>
      </c>
      <c r="J7">
        <v>506790206</v>
      </c>
      <c r="K7">
        <v>20438906</v>
      </c>
      <c r="L7">
        <v>27238988</v>
      </c>
      <c r="M7">
        <v>13246228</v>
      </c>
      <c r="N7">
        <v>55927047</v>
      </c>
      <c r="O7">
        <v>17236874</v>
      </c>
      <c r="P7">
        <v>372702163</v>
      </c>
      <c r="Q7">
        <f t="shared" si="0"/>
        <v>42.868726542325888</v>
      </c>
      <c r="R7">
        <f t="shared" si="1"/>
        <v>67.281320667771666</v>
      </c>
      <c r="S7">
        <f t="shared" si="2"/>
        <v>19.149343442247023</v>
      </c>
    </row>
    <row r="8" spans="1:19" x14ac:dyDescent="0.3">
      <c r="A8" t="s">
        <v>20</v>
      </c>
      <c r="B8" t="s">
        <v>33</v>
      </c>
      <c r="C8">
        <v>67927600</v>
      </c>
      <c r="D8">
        <v>45297395</v>
      </c>
      <c r="E8">
        <v>14633557</v>
      </c>
      <c r="F8">
        <v>7996571</v>
      </c>
      <c r="G8">
        <v>77</v>
      </c>
      <c r="H8">
        <v>15146776</v>
      </c>
      <c r="I8">
        <v>30150619</v>
      </c>
      <c r="J8">
        <v>1004148922</v>
      </c>
      <c r="K8">
        <v>67087124</v>
      </c>
      <c r="L8">
        <v>47503761</v>
      </c>
      <c r="M8">
        <v>48970411</v>
      </c>
      <c r="N8">
        <v>96366546</v>
      </c>
      <c r="O8">
        <v>68160005</v>
      </c>
      <c r="P8">
        <v>676061075</v>
      </c>
      <c r="Q8">
        <f t="shared" si="0"/>
        <v>58.544904335104839</v>
      </c>
      <c r="R8">
        <f t="shared" si="1"/>
        <v>49.23987427432909</v>
      </c>
      <c r="S8">
        <f t="shared" si="2"/>
        <v>33.694396807826379</v>
      </c>
    </row>
    <row r="9" spans="1:19" x14ac:dyDescent="0.3">
      <c r="A9" t="s">
        <v>21</v>
      </c>
      <c r="B9" t="s">
        <v>33</v>
      </c>
      <c r="C9">
        <v>51370418</v>
      </c>
      <c r="D9">
        <v>33388712</v>
      </c>
      <c r="E9">
        <v>12588572</v>
      </c>
      <c r="F9">
        <v>5393023</v>
      </c>
      <c r="G9">
        <v>111</v>
      </c>
      <c r="H9">
        <v>13171467</v>
      </c>
      <c r="I9">
        <v>20217245</v>
      </c>
      <c r="J9">
        <v>662530592</v>
      </c>
      <c r="K9">
        <v>30716165</v>
      </c>
      <c r="L9">
        <v>38308194</v>
      </c>
      <c r="M9">
        <v>21989016</v>
      </c>
      <c r="N9">
        <v>68594773</v>
      </c>
      <c r="O9">
        <v>53355382</v>
      </c>
      <c r="P9">
        <v>449567062</v>
      </c>
      <c r="Q9">
        <f t="shared" si="0"/>
        <v>44.500471203216826</v>
      </c>
      <c r="R9">
        <f t="shared" si="1"/>
        <v>63.532282836967077</v>
      </c>
      <c r="S9">
        <f t="shared" si="2"/>
        <v>24.274780557037641</v>
      </c>
    </row>
    <row r="10" spans="1:19" x14ac:dyDescent="0.3">
      <c r="A10" t="s">
        <v>22</v>
      </c>
      <c r="B10" t="s">
        <v>33</v>
      </c>
      <c r="C10">
        <v>70394813</v>
      </c>
      <c r="D10">
        <v>48026640</v>
      </c>
      <c r="E10">
        <v>16134062</v>
      </c>
      <c r="F10">
        <v>6234013</v>
      </c>
      <c r="G10">
        <v>98</v>
      </c>
      <c r="H10">
        <v>16202686</v>
      </c>
      <c r="I10">
        <v>31823954</v>
      </c>
      <c r="J10">
        <v>1076806261</v>
      </c>
      <c r="K10">
        <v>56765286</v>
      </c>
      <c r="L10">
        <v>50522822</v>
      </c>
      <c r="M10">
        <v>38218877</v>
      </c>
      <c r="N10">
        <v>106984381</v>
      </c>
      <c r="O10">
        <v>60014450</v>
      </c>
      <c r="P10">
        <v>764300445</v>
      </c>
      <c r="Q10">
        <f t="shared" si="0"/>
        <v>52.909205929887406</v>
      </c>
      <c r="R10">
        <f t="shared" si="1"/>
        <v>56.932448408498473</v>
      </c>
      <c r="S10">
        <f t="shared" si="2"/>
        <v>26.320950043696676</v>
      </c>
    </row>
    <row r="11" spans="1:19" x14ac:dyDescent="0.3">
      <c r="A11" t="s">
        <v>23</v>
      </c>
      <c r="B11" t="s">
        <v>33</v>
      </c>
      <c r="C11">
        <v>66978818</v>
      </c>
      <c r="D11">
        <v>45749065</v>
      </c>
      <c r="E11">
        <v>13958288</v>
      </c>
      <c r="F11">
        <v>7271340</v>
      </c>
      <c r="G11">
        <v>125</v>
      </c>
      <c r="H11">
        <v>4587505</v>
      </c>
      <c r="I11">
        <v>41161560</v>
      </c>
      <c r="J11">
        <v>1631720930</v>
      </c>
      <c r="K11">
        <v>69491319</v>
      </c>
      <c r="L11">
        <v>88997579</v>
      </c>
      <c r="M11">
        <v>40804745</v>
      </c>
      <c r="N11">
        <v>193479475</v>
      </c>
      <c r="O11">
        <v>47066933</v>
      </c>
      <c r="P11">
        <v>1191880879</v>
      </c>
      <c r="Q11">
        <f t="shared" si="0"/>
        <v>43.846174638680367</v>
      </c>
      <c r="R11">
        <f t="shared" si="1"/>
        <v>68.563933416169036</v>
      </c>
      <c r="S11">
        <f t="shared" si="2"/>
        <v>17.416770536231592</v>
      </c>
    </row>
    <row r="12" spans="1:19" x14ac:dyDescent="0.3">
      <c r="A12" t="s">
        <v>24</v>
      </c>
      <c r="B12" t="s">
        <v>34</v>
      </c>
      <c r="C12">
        <v>55090138</v>
      </c>
      <c r="D12">
        <v>36758011</v>
      </c>
      <c r="E12">
        <v>12545064</v>
      </c>
      <c r="F12">
        <v>5787010</v>
      </c>
      <c r="G12">
        <v>53</v>
      </c>
      <c r="H12">
        <v>10679011</v>
      </c>
      <c r="I12">
        <v>26079000</v>
      </c>
      <c r="J12">
        <v>862452534</v>
      </c>
      <c r="K12">
        <v>49371815</v>
      </c>
      <c r="L12">
        <v>44472829</v>
      </c>
      <c r="M12">
        <v>38039943</v>
      </c>
      <c r="N12">
        <v>82076828</v>
      </c>
      <c r="O12">
        <v>64419537</v>
      </c>
      <c r="P12">
        <v>584071582</v>
      </c>
      <c r="Q12">
        <f t="shared" si="0"/>
        <v>52.610157485386168</v>
      </c>
      <c r="R12">
        <f t="shared" si="1"/>
        <v>53.89811531237855</v>
      </c>
      <c r="S12">
        <f t="shared" si="2"/>
        <v>31.66913552812704</v>
      </c>
    </row>
    <row r="13" spans="1:19" x14ac:dyDescent="0.3">
      <c r="A13" t="s">
        <v>25</v>
      </c>
      <c r="B13" t="s">
        <v>34</v>
      </c>
      <c r="C13">
        <v>45707767</v>
      </c>
      <c r="D13">
        <v>29618501</v>
      </c>
      <c r="E13">
        <v>11874886</v>
      </c>
      <c r="F13">
        <v>4214321</v>
      </c>
      <c r="G13">
        <v>59</v>
      </c>
      <c r="H13">
        <v>4652501</v>
      </c>
      <c r="I13">
        <v>24966000</v>
      </c>
      <c r="J13">
        <v>855381019</v>
      </c>
      <c r="K13">
        <v>43145521</v>
      </c>
      <c r="L13">
        <v>41917887</v>
      </c>
      <c r="M13">
        <v>30812881</v>
      </c>
      <c r="N13">
        <v>85873126</v>
      </c>
      <c r="O13">
        <v>43062675</v>
      </c>
      <c r="P13">
        <v>610568929</v>
      </c>
      <c r="Q13">
        <f t="shared" si="0"/>
        <v>50.721599350921842</v>
      </c>
      <c r="R13">
        <f t="shared" si="1"/>
        <v>57.634324719353991</v>
      </c>
      <c r="S13">
        <f t="shared" si="2"/>
        <v>26.406663311394311</v>
      </c>
    </row>
    <row r="14" spans="1:19" x14ac:dyDescent="0.3">
      <c r="A14" t="s">
        <v>26</v>
      </c>
      <c r="B14" t="s">
        <v>34</v>
      </c>
      <c r="C14">
        <v>49726106</v>
      </c>
      <c r="D14">
        <v>32984382</v>
      </c>
      <c r="E14">
        <v>11633190</v>
      </c>
      <c r="F14">
        <v>5108462</v>
      </c>
      <c r="G14">
        <v>72</v>
      </c>
      <c r="H14">
        <v>5599332</v>
      </c>
      <c r="I14">
        <v>27385050</v>
      </c>
      <c r="J14">
        <v>948920781</v>
      </c>
      <c r="K14">
        <v>40874509</v>
      </c>
      <c r="L14">
        <v>59225059</v>
      </c>
      <c r="M14">
        <v>27998267</v>
      </c>
      <c r="N14">
        <v>104581617</v>
      </c>
      <c r="O14">
        <v>34412557</v>
      </c>
      <c r="P14">
        <v>681828772</v>
      </c>
      <c r="Q14">
        <f t="shared" si="0"/>
        <v>40.83385155068801</v>
      </c>
      <c r="R14">
        <f t="shared" si="1"/>
        <v>67.900482263196423</v>
      </c>
      <c r="S14">
        <f t="shared" si="2"/>
        <v>21.118035523398106</v>
      </c>
    </row>
    <row r="15" spans="1:19" x14ac:dyDescent="0.3">
      <c r="A15" t="s">
        <v>27</v>
      </c>
      <c r="B15" t="s">
        <v>34</v>
      </c>
      <c r="C15">
        <v>46179288</v>
      </c>
      <c r="D15">
        <v>27199478</v>
      </c>
      <c r="E15">
        <v>14686136</v>
      </c>
      <c r="F15">
        <v>4293596</v>
      </c>
      <c r="G15">
        <v>78</v>
      </c>
      <c r="H15">
        <v>9480375</v>
      </c>
      <c r="I15">
        <v>17719103</v>
      </c>
      <c r="J15">
        <v>575022867</v>
      </c>
      <c r="K15">
        <v>25431009</v>
      </c>
      <c r="L15">
        <v>33891812</v>
      </c>
      <c r="M15">
        <v>17663022</v>
      </c>
      <c r="N15">
        <v>61328541</v>
      </c>
      <c r="O15">
        <v>37948143</v>
      </c>
      <c r="P15">
        <v>398760340</v>
      </c>
      <c r="Q15">
        <f t="shared" si="0"/>
        <v>42.868846375326619</v>
      </c>
      <c r="R15">
        <f t="shared" si="1"/>
        <v>65.739348515795825</v>
      </c>
      <c r="S15">
        <f t="shared" si="2"/>
        <v>22.360643756346484</v>
      </c>
    </row>
    <row r="16" spans="1:19" x14ac:dyDescent="0.3">
      <c r="A16" t="s">
        <v>28</v>
      </c>
      <c r="B16" t="s">
        <v>34</v>
      </c>
      <c r="C16">
        <v>50980169</v>
      </c>
      <c r="D16">
        <v>36162063</v>
      </c>
      <c r="E16">
        <v>8343447</v>
      </c>
      <c r="F16">
        <v>6474556</v>
      </c>
      <c r="G16">
        <v>103</v>
      </c>
      <c r="H16">
        <v>7595304</v>
      </c>
      <c r="I16">
        <v>28566759</v>
      </c>
      <c r="J16">
        <v>929826811</v>
      </c>
      <c r="K16">
        <v>43642634</v>
      </c>
      <c r="L16">
        <v>52162329</v>
      </c>
      <c r="M16">
        <v>28017835</v>
      </c>
      <c r="N16">
        <v>102513951</v>
      </c>
      <c r="O16">
        <v>42886612</v>
      </c>
      <c r="P16">
        <v>660603450</v>
      </c>
      <c r="Q16">
        <f t="shared" si="0"/>
        <v>45.55362544213915</v>
      </c>
      <c r="R16">
        <f t="shared" si="1"/>
        <v>65.0564009821681</v>
      </c>
      <c r="S16">
        <f t="shared" si="2"/>
        <v>21.464377266698857</v>
      </c>
    </row>
    <row r="17" spans="1:19" x14ac:dyDescent="0.3">
      <c r="A17" t="s">
        <v>29</v>
      </c>
      <c r="B17" t="s">
        <v>34</v>
      </c>
      <c r="C17">
        <v>55544831</v>
      </c>
      <c r="D17">
        <v>30587570</v>
      </c>
      <c r="E17">
        <v>18521261</v>
      </c>
      <c r="F17">
        <v>6435892</v>
      </c>
      <c r="G17">
        <v>108</v>
      </c>
      <c r="H17">
        <v>2909172</v>
      </c>
      <c r="I17">
        <v>27678398</v>
      </c>
      <c r="J17">
        <v>981161727</v>
      </c>
      <c r="K17">
        <v>38344943</v>
      </c>
      <c r="L17">
        <v>63211958</v>
      </c>
      <c r="M17">
        <v>23031974</v>
      </c>
      <c r="N17">
        <v>121563384</v>
      </c>
      <c r="O17">
        <v>20772680</v>
      </c>
      <c r="P17">
        <v>714236788</v>
      </c>
      <c r="Q17">
        <f t="shared" si="0"/>
        <v>37.757102296770555</v>
      </c>
      <c r="R17">
        <f t="shared" si="1"/>
        <v>73.294383192083586</v>
      </c>
      <c r="S17">
        <f t="shared" si="2"/>
        <v>15.928570818988533</v>
      </c>
    </row>
    <row r="19" spans="1:19" x14ac:dyDescent="0.3">
      <c r="A19" t="s">
        <v>30</v>
      </c>
      <c r="B19" t="s">
        <v>34</v>
      </c>
      <c r="C19">
        <v>50881917</v>
      </c>
      <c r="D19">
        <v>33348196</v>
      </c>
      <c r="E19">
        <v>13213155</v>
      </c>
      <c r="F19">
        <v>4320482</v>
      </c>
      <c r="G19">
        <v>84</v>
      </c>
      <c r="H19">
        <v>8999866</v>
      </c>
      <c r="I19">
        <v>24348330</v>
      </c>
      <c r="J19">
        <v>835050117</v>
      </c>
      <c r="K19">
        <v>36165800</v>
      </c>
      <c r="L19">
        <v>47471685</v>
      </c>
      <c r="M19">
        <v>25607948</v>
      </c>
      <c r="N19">
        <v>85292401</v>
      </c>
      <c r="O19">
        <v>43230930</v>
      </c>
      <c r="P19">
        <v>597281353</v>
      </c>
      <c r="Q19">
        <f t="shared" si="0"/>
        <v>43.241137631051437</v>
      </c>
    </row>
    <row r="20" spans="1:19" x14ac:dyDescent="0.3">
      <c r="A20" t="s">
        <v>31</v>
      </c>
      <c r="B20" t="s">
        <v>34</v>
      </c>
      <c r="C20">
        <v>49050371</v>
      </c>
      <c r="D20">
        <v>28166135</v>
      </c>
      <c r="E20">
        <v>12656564</v>
      </c>
      <c r="F20">
        <v>8227607</v>
      </c>
      <c r="G20">
        <v>65</v>
      </c>
      <c r="H20">
        <v>15080013</v>
      </c>
      <c r="I20">
        <v>13086122</v>
      </c>
      <c r="J20">
        <v>390683788</v>
      </c>
      <c r="K20">
        <v>33362461</v>
      </c>
      <c r="L20">
        <v>21527438</v>
      </c>
      <c r="M20">
        <v>25259598</v>
      </c>
      <c r="N20">
        <v>39964055</v>
      </c>
      <c r="O20">
        <v>63558226</v>
      </c>
      <c r="P20">
        <v>207012010</v>
      </c>
      <c r="Q20">
        <f t="shared" si="0"/>
        <v>60.78069300145733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SE_bismark_summary_report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celphin@student.ubc.ca</cp:lastModifiedBy>
  <dcterms:created xsi:type="dcterms:W3CDTF">2024-12-09T00:44:42Z</dcterms:created>
  <dcterms:modified xsi:type="dcterms:W3CDTF">2024-12-09T02:25:48Z</dcterms:modified>
</cp:coreProperties>
</file>