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hD_thesis_defense\Ch4-GenomeBC_Dryas\Tables\"/>
    </mc:Choice>
  </mc:AlternateContent>
  <xr:revisionPtr revIDLastSave="0" documentId="13_ncr:1_{CF8BD47C-E944-4992-9D5C-2D6E58DE251E}" xr6:coauthVersionLast="47" xr6:coauthVersionMax="47" xr10:uidLastSave="{00000000-0000-0000-0000-000000000000}"/>
  <bookViews>
    <workbookView xWindow="-108" yWindow="-108" windowWidth="23256" windowHeight="12576" tabRatio="817" activeTab="7" xr2:uid="{CA11A4A7-370E-46DF-B237-AB784505E2C7}"/>
  </bookViews>
  <sheets>
    <sheet name="TEs" sheetId="1" r:id="rId1"/>
    <sheet name="Gene_types" sheetId="2" r:id="rId2"/>
    <sheet name="MCpGSites_TEs" sheetId="6" r:id="rId3"/>
    <sheet name="MCpG_Gene_types" sheetId="7" r:id="rId4"/>
    <sheet name="CHH_DMR_genetypes" sheetId="8" r:id="rId5"/>
    <sheet name="CHH_DMR_TEs" sheetId="9" r:id="rId6"/>
    <sheet name="CHH_total_genetypes" sheetId="10" r:id="rId7"/>
    <sheet name="Hyper_hypometh" sheetId="12" r:id="rId8"/>
    <sheet name="Sheet8" sheetId="13" r:id="rId9"/>
    <sheet name="CHH_general_TEs" sheetId="11" r:id="rId10"/>
  </sheets>
  <definedNames>
    <definedName name="_xlchart.v1.0" hidden="1">MCpGSites_TEs!$B$2:$B$17</definedName>
    <definedName name="_xlchart.v1.1" hidden="1">MCpGSites_TEs!$C$2:$C$17</definedName>
    <definedName name="_xlchart.v1.2" hidden="1">MCpGSites_TEs!$B$2:$B$17</definedName>
    <definedName name="_xlchart.v1.3" hidden="1">MCpGSites_TEs!$C$2:$C$17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1" l="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20" i="11"/>
  <c r="K2" i="10"/>
  <c r="L2" i="10"/>
  <c r="M2" i="10"/>
  <c r="N2" i="10"/>
  <c r="O2" i="10"/>
  <c r="J2" i="10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C9" i="8"/>
  <c r="C10" i="8"/>
  <c r="C11" i="8"/>
  <c r="C8" i="8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C8" i="9"/>
  <c r="C9" i="9"/>
  <c r="C10" i="9"/>
  <c r="C7" i="9"/>
  <c r="K2" i="7"/>
  <c r="L2" i="7"/>
  <c r="M2" i="7"/>
  <c r="N2" i="7"/>
  <c r="O2" i="7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J3" i="7"/>
  <c r="J4" i="7"/>
  <c r="J5" i="7"/>
  <c r="J6" i="7"/>
  <c r="J7" i="7"/>
  <c r="J8" i="7"/>
  <c r="J9" i="7"/>
  <c r="J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<sst xmlns="http://schemas.openxmlformats.org/spreadsheetml/2006/main" count="301" uniqueCount="200">
  <si>
    <t>Alaska_W_C.bedGraph</t>
  </si>
  <si>
    <t>intersect_SE_L_H_Wild_L_H.bedGraph</t>
  </si>
  <si>
    <t>intersect_SE_W_C_P_W_C.bedGraph</t>
  </si>
  <si>
    <t>intersect_SE_W_C_SE_L_H.bedGraph</t>
  </si>
  <si>
    <t>intersect_SE_W_C_Wild_W_C.bedGraph</t>
  </si>
  <si>
    <t>intersect_Wild_W_C_Mat_Sen.bedGraph</t>
  </si>
  <si>
    <t>Mat_Sen.bedGraph</t>
  </si>
  <si>
    <t>Nunavut_W_C.bedGraph</t>
  </si>
  <si>
    <t>Parent_W_C.bedGraph</t>
  </si>
  <si>
    <t>SE_L_H.bedGraph</t>
  </si>
  <si>
    <t>SE_W_C.bedGraph</t>
  </si>
  <si>
    <t>Svalbard_W_C.bedGraph</t>
  </si>
  <si>
    <t>Sweden_W_C.bedGraph</t>
  </si>
  <si>
    <t>total_subtract_SE_W_C_P_W_C.bedGraph</t>
  </si>
  <si>
    <t>total_subtract_SE_W_C_SE_L_H.bedGraph</t>
  </si>
  <si>
    <t>total_subtract_W_C_Mat_Sen.bedGraph</t>
  </si>
  <si>
    <t>Wild_Lat_L_H.bedGraph</t>
  </si>
  <si>
    <t>Wild_W_C.bedGraph</t>
  </si>
  <si>
    <t>Total_DMRs</t>
  </si>
  <si>
    <t>CACTA_TIR_transposon</t>
  </si>
  <si>
    <t>Copia_LTR_retrotransposon</t>
  </si>
  <si>
    <t>Gypsy_LTR_retrotransposon</t>
  </si>
  <si>
    <t>hAT_TIR_transposon</t>
  </si>
  <si>
    <t>helitron</t>
  </si>
  <si>
    <t>identity</t>
  </si>
  <si>
    <t>long_terminal_repeat</t>
  </si>
  <si>
    <t>LTR_retrotransposon</t>
  </si>
  <si>
    <t>Mutator_TIR_transposon</t>
  </si>
  <si>
    <t>PIF_Harbinger_TIR_transposon</t>
  </si>
  <si>
    <t>repeat_region</t>
  </si>
  <si>
    <t>target_site_duplication</t>
  </si>
  <si>
    <t>Tc1_Mariner_TIR_transposon</t>
  </si>
  <si>
    <t>All_TE</t>
  </si>
  <si>
    <t>Parent_W_C.bed.out</t>
  </si>
  <si>
    <t>Upstream</t>
  </si>
  <si>
    <t>Downstream</t>
  </si>
  <si>
    <t>Gene</t>
  </si>
  <si>
    <t>Intergenic</t>
  </si>
  <si>
    <t>Intron</t>
  </si>
  <si>
    <t>Exon</t>
  </si>
  <si>
    <t>Nunavut_W_C.bed.out</t>
  </si>
  <si>
    <t>Mat_Sen.bed.out</t>
  </si>
  <si>
    <t>Alaska_W_C.bed.out</t>
  </si>
  <si>
    <t>intersect_SE_L_H_Wild_L_H.bed.out</t>
  </si>
  <si>
    <t>intersect_SE_W_C_P_W_C.bed.out</t>
  </si>
  <si>
    <t>intersect_SE_W_C_SE_L_H.bed.out</t>
  </si>
  <si>
    <t>intersect_SE_W_C_Wild_W_C.bed.out</t>
  </si>
  <si>
    <t>intersect_Wild_W_C_Mat_Sen.bed.out</t>
  </si>
  <si>
    <t>SE_L_H.bed.out</t>
  </si>
  <si>
    <t>SE_W_C.bed.out</t>
  </si>
  <si>
    <t>Svalbard_W_C.bed.out</t>
  </si>
  <si>
    <t>Sweden_W_C.bed.out</t>
  </si>
  <si>
    <t>total_subtract_SE_W_C_P_W_C.bed.out</t>
  </si>
  <si>
    <t>total_subtract_SE_W_C_SE_L_H.bed.out</t>
  </si>
  <si>
    <t>total_subtract_W_C_Mat_Sen.bed.out</t>
  </si>
  <si>
    <t>Wild_Lat_L_H.bed.out</t>
  </si>
  <si>
    <t>Wild_W_C.bed.out</t>
  </si>
  <si>
    <t>All_TE_percent</t>
  </si>
  <si>
    <t>C_ALAS.bed-All-TE.bed</t>
  </si>
  <si>
    <t>C_CASS.bed-All-TE.bed</t>
  </si>
  <si>
    <t>C_DRY.bed-All-TE.bed</t>
  </si>
  <si>
    <t>C_FERT.bed-All-TE.bed</t>
  </si>
  <si>
    <t>C_MEAD.bed-All-TE.bed</t>
  </si>
  <si>
    <t>C_SVAL.bed-All-TE.bed</t>
  </si>
  <si>
    <t>C_SwedC.bed-All-TE.bed</t>
  </si>
  <si>
    <t>C_WILL.bed-All-TE.bed</t>
  </si>
  <si>
    <t>W_ALAS.bed-All-TE.bed</t>
  </si>
  <si>
    <t>W_CASS.bed-All-TE.bed</t>
  </si>
  <si>
    <t>W_DRY.bed-All-TE.bed</t>
  </si>
  <si>
    <t>W_FERT.bed-All-TE.bed</t>
  </si>
  <si>
    <t>W_MEAD.bed-All-TE.bed</t>
  </si>
  <si>
    <t>W_SVAL.bed-All-TE.bed</t>
  </si>
  <si>
    <t>W_SwedC.bed-All-TE.bed</t>
  </si>
  <si>
    <t>W_WILL.bed-All-TE.bed</t>
  </si>
  <si>
    <t>All-Tes</t>
  </si>
  <si>
    <t>Site_Treatment</t>
  </si>
  <si>
    <t>Treatment</t>
  </si>
  <si>
    <t>C</t>
  </si>
  <si>
    <t>W</t>
  </si>
  <si>
    <t>Total_MC</t>
  </si>
  <si>
    <t>Percent on Tes</t>
  </si>
  <si>
    <t>C_ALAS.bed.out</t>
  </si>
  <si>
    <t>W_ALAS.bed.out</t>
  </si>
  <si>
    <t>C_CASS.bed.out</t>
  </si>
  <si>
    <t>W_CASS.bed.out</t>
  </si>
  <si>
    <t>C_SVAL.bed.out</t>
  </si>
  <si>
    <t>W_SVAL.bed.out</t>
  </si>
  <si>
    <t>C_SwedC.bed.out</t>
  </si>
  <si>
    <t>W_SwedC.bed.out</t>
  </si>
  <si>
    <t>Site</t>
  </si>
  <si>
    <t>Total_CpG</t>
  </si>
  <si>
    <t>Sweden_CHH_W_C.bed.out</t>
  </si>
  <si>
    <t>Svalbard_CHH_W_C.bed.out</t>
  </si>
  <si>
    <t>Nunavut_CHH_W_C.bed.out</t>
  </si>
  <si>
    <t>Alaska_CHH_W_C.bed.out</t>
  </si>
  <si>
    <t>All-TE.bed</t>
  </si>
  <si>
    <t>All-TE.bed-Copia_LTR_retrotransposon.bed</t>
  </si>
  <si>
    <t>CACTA_TIR_transposon.bed</t>
  </si>
  <si>
    <t>Gypsy_LTR_retrotransposon.bed</t>
  </si>
  <si>
    <t>hAT_TIR_transposon.bed</t>
  </si>
  <si>
    <t>helitron.bed</t>
  </si>
  <si>
    <t>identity.bed</t>
  </si>
  <si>
    <t>long_terminal_repeat.bed</t>
  </si>
  <si>
    <t>LTR_retrotransposon.bed</t>
  </si>
  <si>
    <t>Mutator_TIR_transposon.bed</t>
  </si>
  <si>
    <t>PIF_Harbinger_TIR_transposon.bed</t>
  </si>
  <si>
    <t>repeat_region.bed</t>
  </si>
  <si>
    <t>site.bed</t>
  </si>
  <si>
    <t>target_site_duplication.bed</t>
  </si>
  <si>
    <t>Tc1_Mariner_TIR_transposon.bed</t>
  </si>
  <si>
    <t>Sweden_CHH_W_C</t>
  </si>
  <si>
    <t>Svalbard_CHH_W_C</t>
  </si>
  <si>
    <t>Alaska_CHH_W_C</t>
  </si>
  <si>
    <t>Nunavut_CHH_W_C</t>
  </si>
  <si>
    <t>C_ALAS_CHH.bed.out</t>
  </si>
  <si>
    <t>Total CHHs</t>
  </si>
  <si>
    <t>C_ALAS_CHH.bed-All-TE.bed</t>
  </si>
  <si>
    <t>C_CASS_CHH.bed-All-TE.bed</t>
  </si>
  <si>
    <t>C_DRY_CHH.bed-All-TE.bed</t>
  </si>
  <si>
    <t>C_FERT_CHH.bed-All-TE.bed</t>
  </si>
  <si>
    <t>C_MEAD_CHH.bed-All-TE.bed</t>
  </si>
  <si>
    <t>C_SVAL_CHH.bed-All-TE.bed</t>
  </si>
  <si>
    <t>C_SwedC_CHH.bed-All-TE.bed</t>
  </si>
  <si>
    <t>C_WILL_CHH.bed-All-TE.bed</t>
  </si>
  <si>
    <t>W_ALAS_CHH.bed-All-TE.bed</t>
  </si>
  <si>
    <t>W_CASS_CHH.bed-All-TE.bed</t>
  </si>
  <si>
    <t>W_DRY_CHH.bed-All-TE.bed</t>
  </si>
  <si>
    <t>W_FERT_CHH.bed-All-TE.bed</t>
  </si>
  <si>
    <t>W_MEAD_CHH.bed-All-TE.bed</t>
  </si>
  <si>
    <t>W_SVAL_CHH.bed-All-TE.bed</t>
  </si>
  <si>
    <t>W_SwedC_CHH.bed-All-TE.bed</t>
  </si>
  <si>
    <t>W_WILL_CHH.bed-All-TE.bed</t>
  </si>
  <si>
    <t>TE CHHs</t>
  </si>
  <si>
    <t>Percent</t>
  </si>
  <si>
    <t>./CHH/sites/C_ALAS_CHH.bed-All-TE.bed-CACTA_TIR_transposon.bed</t>
  </si>
  <si>
    <t>./CHH/sites/C_CASS_CHH.bed-All-TE.bed-CACTA_TIR_transposon.bed</t>
  </si>
  <si>
    <t>./CHH/sites/C_DRY_CHH.bed-All-TE.bed-CACTA_TIR_transposon.bed</t>
  </si>
  <si>
    <t>./CHH/sites/C_FERT_CHH.bed-All-TE.bed-CACTA_TIR_transposon.bed</t>
  </si>
  <si>
    <t>./CHH/sites/C_MEAD_CHH.bed-All-TE.bed-CACTA_TIR_transposon.bed</t>
  </si>
  <si>
    <t>./CHH/sites/C_SVAL_CHH.bed-All-TE.bed-CACTA_TIR_transposon.bed</t>
  </si>
  <si>
    <t>./CHH/sites/C_SwedC_CHH.bed-All-TE.bed-CACTA_TIR_transposon.bed</t>
  </si>
  <si>
    <t>./CHH/sites/C_WILL_CHH.bed-All-TE.bed-CACTA_TIR_transposon.bed</t>
  </si>
  <si>
    <t>./CHH/sites/W_ALAS_CHH.bed-All-TE.bed-CACTA_TIR_transposon.bed</t>
  </si>
  <si>
    <t>./CHH/sites/W_CASS_CHH.bed-All-TE.bed-CACTA_TIR_transposon.bed</t>
  </si>
  <si>
    <t>./CHH/sites/W_DRY_CHH.bed-All-TE.bed-CACTA_TIR_transposon.bed</t>
  </si>
  <si>
    <t>./CHH/sites/W_FERT_CHH.bed-All-TE.bed-CACTA_TIR_transposon.bed</t>
  </si>
  <si>
    <t>./CHH/sites/W_MEAD_CHH.bed-All-TE.bed-CACTA_TIR_transposon.bed</t>
  </si>
  <si>
    <t>./CHH/sites/W_SVAL_CHH.bed-All-TE.bed-CACTA_TIR_transposon.bed</t>
  </si>
  <si>
    <t>./CHH/sites/W_SwedC_CHH.bed-All-TE.bed-CACTA_TIR_transposon.bed</t>
  </si>
  <si>
    <t>./CHH/sites/W_WILL_CHH.bed-All-TE.bed-CACTA_TIR_transposon.bed</t>
  </si>
  <si>
    <t>CACTA</t>
  </si>
  <si>
    <t>Copia LTR</t>
  </si>
  <si>
    <t>bed-site</t>
  </si>
  <si>
    <t>hAT_TIR_transposon.</t>
  </si>
  <si>
    <t>Total</t>
  </si>
  <si>
    <t>Hypermeth</t>
  </si>
  <si>
    <t>Hypometh</t>
  </si>
  <si>
    <t>DMRs</t>
  </si>
  <si>
    <t>Alaska_CHH_W_C_CHH.bedGraph</t>
  </si>
  <si>
    <t>ALEX_SVAL_ALAS_Sites_intersect_DMRs_CHH.bedGraph</t>
  </si>
  <si>
    <t>ALEX_SVAL_SWED_Sites_intersect_DMRs_CHH.bedGraph</t>
  </si>
  <si>
    <t>ALEX_SWED_ALAS_Sites_intersect_DMRs_CHH.bedGraph</t>
  </si>
  <si>
    <t>ALL_Sites_intersect_DMRs_CHH.bedGraph</t>
  </si>
  <si>
    <t>Nunavut_CHH_W_C_CHH.bedGraph</t>
  </si>
  <si>
    <t>Svalbard_CHH_W_C_CHH.bedGraph</t>
  </si>
  <si>
    <t>SVAL_SWED_ALAS_Sites_intersect_DMRs_CHH.bedGraph</t>
  </si>
  <si>
    <t>Sweden_CHH_W_C_CHH.bedGraph</t>
  </si>
  <si>
    <t>ALEX_SVAL_ALAS_Sites_intersect_DMRs.bedgraph</t>
  </si>
  <si>
    <t>ALEX_SVAL_SWED_Sites_intersect_DMRs.bedgraph</t>
  </si>
  <si>
    <t>ALEX_SWED_ALAS_Sites_intersect_DMRs.bedgraph</t>
  </si>
  <si>
    <t>ALL_Sites_intersect_DMRs.bedgraph</t>
  </si>
  <si>
    <t>SVAL_SWED_ALAS_Sites_intersect_DMRs.bedgraph</t>
  </si>
  <si>
    <t>Do1_07_a00002</t>
  </si>
  <si>
    <t>Do1_07_a00004</t>
  </si>
  <si>
    <t>All</t>
  </si>
  <si>
    <t>Start</t>
  </si>
  <si>
    <t>End</t>
  </si>
  <si>
    <t>Direct</t>
  </si>
  <si>
    <t>DoctH0-3_RagTag</t>
  </si>
  <si>
    <t>Rew ref</t>
  </si>
  <si>
    <t>start</t>
  </si>
  <si>
    <t>end</t>
  </si>
  <si>
    <t>Diff</t>
  </si>
  <si>
    <t>B-class</t>
  </si>
  <si>
    <t>P450</t>
  </si>
  <si>
    <t>signature,Cytochrome</t>
  </si>
  <si>
    <t>P450,Cytochrome</t>
  </si>
  <si>
    <t>cysteine</t>
  </si>
  <si>
    <t>heme-iron</t>
  </si>
  <si>
    <t>ligand</t>
  </si>
  <si>
    <t>signature.,P450</t>
  </si>
  <si>
    <t>superfamily</t>
  </si>
  <si>
    <t>signature</t>
  </si>
  <si>
    <t>Do1_07_a00002G02343</t>
  </si>
  <si>
    <t>Do1_07_a00002G02209V1.1</t>
  </si>
  <si>
    <t>DEGs_Alaska</t>
  </si>
  <si>
    <t>DEGs_Norway</t>
  </si>
  <si>
    <t>DEGs_Nunavut</t>
  </si>
  <si>
    <t xml:space="preserve">DEGs_Sweden </t>
  </si>
  <si>
    <t>DEGs_Seedling_W_C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</si>
</sst>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C2FD8313-4169-4529-8E16-771BCD92E15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3810</xdr:rowOff>
    </xdr:from>
    <xdr:to>
      <xdr:col>13</xdr:col>
      <xdr:colOff>175260</xdr:colOff>
      <xdr:row>18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97AD90-BD0B-1F06-98C6-F0E21F57E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CD2C-D08E-4E11-8A23-EE54032EE4F1}">
  <dimension ref="A1:Q19"/>
  <sheetViews>
    <sheetView workbookViewId="0">
      <selection activeCell="D24" sqref="D24"/>
    </sheetView>
  </sheetViews>
  <sheetFormatPr defaultRowHeight="14.4" x14ac:dyDescent="0.3"/>
  <cols>
    <col min="1" max="1" width="34.88671875" customWidth="1"/>
    <col min="2" max="2" width="15.109375" customWidth="1"/>
    <col min="3" max="4" width="15.77734375" customWidth="1"/>
    <col min="5" max="5" width="23.109375" customWidth="1"/>
    <col min="6" max="6" width="29.109375" customWidth="1"/>
    <col min="7" max="7" width="28.44140625" customWidth="1"/>
    <col min="8" max="8" width="22.88671875" customWidth="1"/>
    <col min="9" max="10" width="19.77734375" customWidth="1"/>
    <col min="11" max="11" width="21.109375" customWidth="1"/>
    <col min="12" max="12" width="20.44140625" customWidth="1"/>
    <col min="13" max="13" width="20" customWidth="1"/>
    <col min="14" max="14" width="28.5546875" customWidth="1"/>
    <col min="15" max="15" width="13.6640625" customWidth="1"/>
    <col min="16" max="16" width="18.109375" customWidth="1"/>
    <col min="17" max="17" width="27.44140625" customWidth="1"/>
  </cols>
  <sheetData>
    <row r="1" spans="1:17" x14ac:dyDescent="0.3">
      <c r="B1" t="s">
        <v>18</v>
      </c>
      <c r="C1" t="s">
        <v>32</v>
      </c>
      <c r="D1" t="s">
        <v>57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3">
      <c r="A2" t="s">
        <v>0</v>
      </c>
      <c r="B2">
        <v>866</v>
      </c>
      <c r="C2">
        <v>330</v>
      </c>
      <c r="D2">
        <f>(C2/B2)*100</f>
        <v>38.106235565819865</v>
      </c>
    </row>
    <row r="3" spans="1:17" x14ac:dyDescent="0.3">
      <c r="A3" t="s">
        <v>1</v>
      </c>
      <c r="B3">
        <v>338</v>
      </c>
      <c r="C3">
        <v>111</v>
      </c>
      <c r="D3">
        <f t="shared" ref="D3:D19" si="0">(C3/B3)*100</f>
        <v>32.840236686390533</v>
      </c>
    </row>
    <row r="4" spans="1:17" x14ac:dyDescent="0.3">
      <c r="A4" t="s">
        <v>2</v>
      </c>
      <c r="B4">
        <v>152</v>
      </c>
      <c r="C4">
        <v>53</v>
      </c>
      <c r="D4">
        <f t="shared" si="0"/>
        <v>34.868421052631575</v>
      </c>
    </row>
    <row r="5" spans="1:17" x14ac:dyDescent="0.3">
      <c r="A5" t="s">
        <v>3</v>
      </c>
      <c r="B5">
        <v>108</v>
      </c>
      <c r="C5">
        <v>29</v>
      </c>
      <c r="D5">
        <f t="shared" si="0"/>
        <v>26.851851851851855</v>
      </c>
    </row>
    <row r="6" spans="1:17" x14ac:dyDescent="0.3">
      <c r="A6" t="s">
        <v>4</v>
      </c>
      <c r="B6">
        <v>84</v>
      </c>
      <c r="C6">
        <v>30</v>
      </c>
      <c r="D6">
        <f t="shared" si="0"/>
        <v>35.714285714285715</v>
      </c>
    </row>
    <row r="7" spans="1:17" x14ac:dyDescent="0.3">
      <c r="A7" t="s">
        <v>5</v>
      </c>
      <c r="B7">
        <v>69</v>
      </c>
      <c r="C7">
        <v>40</v>
      </c>
      <c r="D7" s="1">
        <f t="shared" si="0"/>
        <v>57.971014492753625</v>
      </c>
    </row>
    <row r="8" spans="1:17" x14ac:dyDescent="0.3">
      <c r="A8" t="s">
        <v>6</v>
      </c>
      <c r="B8">
        <v>4989</v>
      </c>
      <c r="C8">
        <v>3406</v>
      </c>
      <c r="D8" s="1">
        <f t="shared" si="0"/>
        <v>68.270194427741032</v>
      </c>
    </row>
    <row r="9" spans="1:17" x14ac:dyDescent="0.3">
      <c r="A9" t="s">
        <v>7</v>
      </c>
      <c r="B9">
        <v>322</v>
      </c>
      <c r="C9">
        <v>139</v>
      </c>
      <c r="D9">
        <f t="shared" si="0"/>
        <v>43.167701863354033</v>
      </c>
    </row>
    <row r="10" spans="1:17" x14ac:dyDescent="0.3">
      <c r="A10" t="s">
        <v>8</v>
      </c>
      <c r="B10">
        <v>449</v>
      </c>
      <c r="C10">
        <v>176</v>
      </c>
      <c r="D10">
        <f t="shared" si="0"/>
        <v>39.198218262806236</v>
      </c>
    </row>
    <row r="11" spans="1:17" x14ac:dyDescent="0.3">
      <c r="A11" t="s">
        <v>9</v>
      </c>
      <c r="B11">
        <v>426</v>
      </c>
      <c r="C11">
        <v>148</v>
      </c>
      <c r="D11">
        <f t="shared" si="0"/>
        <v>34.741784037558688</v>
      </c>
    </row>
    <row r="12" spans="1:17" x14ac:dyDescent="0.3">
      <c r="A12" t="s">
        <v>10</v>
      </c>
      <c r="B12">
        <v>888</v>
      </c>
      <c r="C12">
        <v>225</v>
      </c>
      <c r="D12">
        <f t="shared" si="0"/>
        <v>25.337837837837839</v>
      </c>
    </row>
    <row r="13" spans="1:17" x14ac:dyDescent="0.3">
      <c r="A13" t="s">
        <v>11</v>
      </c>
      <c r="B13">
        <v>358</v>
      </c>
      <c r="C13">
        <v>136</v>
      </c>
      <c r="D13">
        <f t="shared" si="0"/>
        <v>37.988826815642454</v>
      </c>
    </row>
    <row r="14" spans="1:17" x14ac:dyDescent="0.3">
      <c r="A14" t="s">
        <v>12</v>
      </c>
      <c r="B14">
        <v>1737</v>
      </c>
      <c r="C14">
        <v>581</v>
      </c>
      <c r="D14">
        <f t="shared" si="0"/>
        <v>33.448474381116867</v>
      </c>
    </row>
    <row r="15" spans="1:17" x14ac:dyDescent="0.3">
      <c r="A15" t="s">
        <v>13</v>
      </c>
      <c r="B15">
        <v>736</v>
      </c>
      <c r="C15">
        <v>172</v>
      </c>
      <c r="D15">
        <f t="shared" si="0"/>
        <v>23.369565217391305</v>
      </c>
    </row>
    <row r="16" spans="1:17" x14ac:dyDescent="0.3">
      <c r="A16" t="s">
        <v>14</v>
      </c>
      <c r="B16">
        <v>780</v>
      </c>
      <c r="C16">
        <v>196</v>
      </c>
      <c r="D16">
        <f t="shared" si="0"/>
        <v>25.128205128205128</v>
      </c>
    </row>
    <row r="17" spans="1:4" x14ac:dyDescent="0.3">
      <c r="A17" t="s">
        <v>15</v>
      </c>
      <c r="B17">
        <v>316</v>
      </c>
      <c r="C17">
        <v>133</v>
      </c>
      <c r="D17">
        <f t="shared" si="0"/>
        <v>42.088607594936711</v>
      </c>
    </row>
    <row r="18" spans="1:4" x14ac:dyDescent="0.3">
      <c r="A18" t="s">
        <v>16</v>
      </c>
      <c r="B18">
        <v>14986</v>
      </c>
      <c r="C18">
        <v>5429</v>
      </c>
      <c r="D18">
        <f t="shared" si="0"/>
        <v>36.227145335646604</v>
      </c>
    </row>
    <row r="19" spans="1:4" x14ac:dyDescent="0.3">
      <c r="A19" t="s">
        <v>17</v>
      </c>
      <c r="B19">
        <v>385</v>
      </c>
      <c r="C19">
        <v>173</v>
      </c>
      <c r="D19">
        <f t="shared" si="0"/>
        <v>44.935064935064936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ABD-EB25-4706-A4EE-91CFFBCFDFD8}">
  <dimension ref="A1:Q35"/>
  <sheetViews>
    <sheetView workbookViewId="0">
      <selection activeCell="K20" sqref="K20:K35"/>
    </sheetView>
  </sheetViews>
  <sheetFormatPr defaultRowHeight="14.4" x14ac:dyDescent="0.3"/>
  <cols>
    <col min="1" max="1" width="15.77734375" customWidth="1"/>
    <col min="2" max="2" width="12.6640625" customWidth="1"/>
    <col min="3" max="3" width="13.21875" customWidth="1"/>
    <col min="6" max="6" width="10.44140625" customWidth="1"/>
    <col min="11" max="11" width="14" customWidth="1"/>
  </cols>
  <sheetData>
    <row r="1" spans="1:17" x14ac:dyDescent="0.3">
      <c r="A1" t="s">
        <v>89</v>
      </c>
      <c r="B1" t="s">
        <v>115</v>
      </c>
      <c r="C1" t="s">
        <v>132</v>
      </c>
      <c r="D1" t="s">
        <v>150</v>
      </c>
      <c r="E1" t="s">
        <v>151</v>
      </c>
      <c r="F1" t="s">
        <v>21</v>
      </c>
      <c r="G1" t="s">
        <v>153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152</v>
      </c>
      <c r="P1" t="s">
        <v>30</v>
      </c>
      <c r="Q1" t="s">
        <v>31</v>
      </c>
    </row>
    <row r="2" spans="1:17" x14ac:dyDescent="0.3">
      <c r="A2" t="s">
        <v>116</v>
      </c>
      <c r="B2">
        <v>73716234</v>
      </c>
      <c r="C2">
        <v>22497295</v>
      </c>
      <c r="D2">
        <v>2276993</v>
      </c>
      <c r="E2">
        <v>3671655</v>
      </c>
      <c r="F2">
        <v>5081688</v>
      </c>
      <c r="G2">
        <v>2508983</v>
      </c>
      <c r="H2">
        <v>1453835</v>
      </c>
      <c r="I2">
        <v>3332251</v>
      </c>
      <c r="J2">
        <v>757593</v>
      </c>
      <c r="K2">
        <v>12092459</v>
      </c>
      <c r="L2">
        <v>4332040</v>
      </c>
      <c r="M2">
        <v>926545</v>
      </c>
      <c r="N2">
        <v>3332251</v>
      </c>
      <c r="O2">
        <v>5182</v>
      </c>
      <c r="P2">
        <v>5182</v>
      </c>
      <c r="Q2">
        <v>38420</v>
      </c>
    </row>
    <row r="3" spans="1:17" x14ac:dyDescent="0.3">
      <c r="A3" t="s">
        <v>117</v>
      </c>
      <c r="B3">
        <v>72157705</v>
      </c>
      <c r="C3">
        <v>21583324</v>
      </c>
      <c r="D3">
        <v>2198393</v>
      </c>
      <c r="E3">
        <v>3491120</v>
      </c>
      <c r="F3">
        <v>4783624</v>
      </c>
      <c r="G3">
        <v>2425693</v>
      </c>
      <c r="H3">
        <v>1407323</v>
      </c>
      <c r="I3">
        <v>3058415</v>
      </c>
      <c r="J3">
        <v>698030</v>
      </c>
      <c r="K3">
        <v>11490512</v>
      </c>
      <c r="L3">
        <v>4215199</v>
      </c>
      <c r="M3">
        <v>904053</v>
      </c>
      <c r="N3">
        <v>3058415</v>
      </c>
      <c r="O3">
        <v>4973</v>
      </c>
      <c r="P3">
        <v>4973</v>
      </c>
      <c r="Q3">
        <v>37355</v>
      </c>
    </row>
    <row r="4" spans="1:17" x14ac:dyDescent="0.3">
      <c r="A4" t="s">
        <v>118</v>
      </c>
      <c r="B4">
        <v>71521332</v>
      </c>
      <c r="C4">
        <v>21250540</v>
      </c>
      <c r="D4">
        <v>2167027</v>
      </c>
      <c r="E4">
        <v>3418502</v>
      </c>
      <c r="F4">
        <v>4709895</v>
      </c>
      <c r="G4">
        <v>2392176</v>
      </c>
      <c r="H4">
        <v>1387874</v>
      </c>
      <c r="I4">
        <v>2980042</v>
      </c>
      <c r="J4">
        <v>677054</v>
      </c>
      <c r="K4">
        <v>11292650</v>
      </c>
      <c r="L4">
        <v>4162306</v>
      </c>
      <c r="M4">
        <v>893254</v>
      </c>
      <c r="N4">
        <v>2980042</v>
      </c>
      <c r="O4">
        <v>4893</v>
      </c>
      <c r="P4">
        <v>4893</v>
      </c>
      <c r="Q4">
        <v>37255</v>
      </c>
    </row>
    <row r="5" spans="1:17" x14ac:dyDescent="0.3">
      <c r="A5" t="s">
        <v>119</v>
      </c>
      <c r="B5">
        <v>71219641</v>
      </c>
      <c r="C5">
        <v>21065245</v>
      </c>
      <c r="D5">
        <v>2150411</v>
      </c>
      <c r="E5">
        <v>3380366</v>
      </c>
      <c r="F5">
        <v>4646511</v>
      </c>
      <c r="G5">
        <v>2377237</v>
      </c>
      <c r="H5">
        <v>1381083</v>
      </c>
      <c r="I5">
        <v>2931409</v>
      </c>
      <c r="J5">
        <v>665864</v>
      </c>
      <c r="K5">
        <v>11164684</v>
      </c>
      <c r="L5">
        <v>4144439</v>
      </c>
      <c r="M5">
        <v>888812</v>
      </c>
      <c r="N5">
        <v>2931409</v>
      </c>
      <c r="O5">
        <v>4804</v>
      </c>
      <c r="P5">
        <v>4804</v>
      </c>
      <c r="Q5">
        <v>36656</v>
      </c>
    </row>
    <row r="6" spans="1:17" x14ac:dyDescent="0.3">
      <c r="A6" t="s">
        <v>120</v>
      </c>
      <c r="B6">
        <v>71572665</v>
      </c>
      <c r="C6">
        <v>21267478</v>
      </c>
      <c r="D6">
        <v>2164879</v>
      </c>
      <c r="E6">
        <v>3423701</v>
      </c>
      <c r="F6">
        <v>4700286</v>
      </c>
      <c r="G6">
        <v>2398205</v>
      </c>
      <c r="H6">
        <v>1393603</v>
      </c>
      <c r="I6">
        <v>2983546</v>
      </c>
      <c r="J6">
        <v>679173</v>
      </c>
      <c r="K6">
        <v>11295301</v>
      </c>
      <c r="L6">
        <v>4170181</v>
      </c>
      <c r="M6">
        <v>894086</v>
      </c>
      <c r="N6">
        <v>2983546</v>
      </c>
      <c r="O6">
        <v>4898</v>
      </c>
      <c r="P6">
        <v>4898</v>
      </c>
      <c r="Q6">
        <v>36870</v>
      </c>
    </row>
    <row r="7" spans="1:17" x14ac:dyDescent="0.3">
      <c r="A7" t="s">
        <v>121</v>
      </c>
      <c r="B7">
        <v>72805256</v>
      </c>
      <c r="C7">
        <v>21988895</v>
      </c>
      <c r="D7">
        <v>2232247</v>
      </c>
      <c r="E7">
        <v>3573670</v>
      </c>
      <c r="F7">
        <v>4950203</v>
      </c>
      <c r="G7">
        <v>2458042</v>
      </c>
      <c r="H7">
        <v>1431058</v>
      </c>
      <c r="I7">
        <v>3198341</v>
      </c>
      <c r="J7">
        <v>733572</v>
      </c>
      <c r="K7">
        <v>11760249</v>
      </c>
      <c r="L7">
        <v>4266062</v>
      </c>
      <c r="M7">
        <v>913340</v>
      </c>
      <c r="N7">
        <v>3198341</v>
      </c>
      <c r="O7">
        <v>5049</v>
      </c>
      <c r="P7">
        <v>5049</v>
      </c>
      <c r="Q7">
        <v>37875</v>
      </c>
    </row>
    <row r="8" spans="1:17" x14ac:dyDescent="0.3">
      <c r="A8" t="s">
        <v>122</v>
      </c>
      <c r="B8">
        <v>74045710</v>
      </c>
      <c r="C8">
        <v>22741986</v>
      </c>
      <c r="D8">
        <v>2293607</v>
      </c>
      <c r="E8">
        <v>3717454</v>
      </c>
      <c r="F8">
        <v>5195081</v>
      </c>
      <c r="G8">
        <v>2520320</v>
      </c>
      <c r="H8">
        <v>1464780</v>
      </c>
      <c r="I8">
        <v>3453737</v>
      </c>
      <c r="J8">
        <v>789610</v>
      </c>
      <c r="K8">
        <v>12279268</v>
      </c>
      <c r="L8">
        <v>4354509</v>
      </c>
      <c r="M8">
        <v>929853</v>
      </c>
      <c r="N8">
        <v>3453737</v>
      </c>
      <c r="O8">
        <v>5193</v>
      </c>
      <c r="P8">
        <v>5193</v>
      </c>
      <c r="Q8">
        <v>38620</v>
      </c>
    </row>
    <row r="9" spans="1:17" x14ac:dyDescent="0.3">
      <c r="A9" t="s">
        <v>123</v>
      </c>
      <c r="B9">
        <v>71666734</v>
      </c>
      <c r="C9">
        <v>21338862</v>
      </c>
      <c r="D9">
        <v>2175324</v>
      </c>
      <c r="E9">
        <v>3436687</v>
      </c>
      <c r="F9">
        <v>4740970</v>
      </c>
      <c r="G9">
        <v>2400861</v>
      </c>
      <c r="H9">
        <v>1392186</v>
      </c>
      <c r="I9">
        <v>3019332</v>
      </c>
      <c r="J9">
        <v>686784</v>
      </c>
      <c r="K9">
        <v>11349386</v>
      </c>
      <c r="L9">
        <v>4175665</v>
      </c>
      <c r="M9">
        <v>896184</v>
      </c>
      <c r="N9">
        <v>3019332</v>
      </c>
      <c r="O9">
        <v>4909</v>
      </c>
      <c r="P9">
        <v>4909</v>
      </c>
      <c r="Q9">
        <v>37248</v>
      </c>
    </row>
    <row r="10" spans="1:17" x14ac:dyDescent="0.3">
      <c r="A10" t="s">
        <v>124</v>
      </c>
      <c r="B10">
        <v>73678309</v>
      </c>
      <c r="C10">
        <v>22481158</v>
      </c>
      <c r="D10">
        <v>2277658</v>
      </c>
      <c r="E10">
        <v>3670647</v>
      </c>
      <c r="F10">
        <v>5080213</v>
      </c>
      <c r="G10">
        <v>2508342</v>
      </c>
      <c r="H10">
        <v>1453679</v>
      </c>
      <c r="I10">
        <v>3334227</v>
      </c>
      <c r="J10">
        <v>758476</v>
      </c>
      <c r="K10">
        <v>12079019</v>
      </c>
      <c r="L10">
        <v>4329275</v>
      </c>
      <c r="M10">
        <v>926763</v>
      </c>
      <c r="N10">
        <v>3334227</v>
      </c>
      <c r="O10">
        <v>5183</v>
      </c>
      <c r="P10">
        <v>5183</v>
      </c>
      <c r="Q10">
        <v>38588</v>
      </c>
    </row>
    <row r="11" spans="1:17" x14ac:dyDescent="0.3">
      <c r="A11" t="s">
        <v>125</v>
      </c>
      <c r="B11">
        <v>72194904</v>
      </c>
      <c r="C11">
        <v>21642369</v>
      </c>
      <c r="D11">
        <v>2201398</v>
      </c>
      <c r="E11">
        <v>3497751</v>
      </c>
      <c r="F11">
        <v>4821908</v>
      </c>
      <c r="G11">
        <v>2428279</v>
      </c>
      <c r="H11">
        <v>1408979</v>
      </c>
      <c r="I11">
        <v>3089079</v>
      </c>
      <c r="J11">
        <v>706338</v>
      </c>
      <c r="K11">
        <v>11543037</v>
      </c>
      <c r="L11">
        <v>4216805</v>
      </c>
      <c r="M11">
        <v>905386</v>
      </c>
      <c r="N11">
        <v>3089079</v>
      </c>
      <c r="O11">
        <v>4991</v>
      </c>
      <c r="P11">
        <v>4991</v>
      </c>
      <c r="Q11">
        <v>37418</v>
      </c>
    </row>
    <row r="12" spans="1:17" x14ac:dyDescent="0.3">
      <c r="A12" t="s">
        <v>126</v>
      </c>
      <c r="B12">
        <v>71737081</v>
      </c>
      <c r="C12">
        <v>21358839</v>
      </c>
      <c r="D12">
        <v>2177125</v>
      </c>
      <c r="E12">
        <v>3444763</v>
      </c>
      <c r="F12">
        <v>4737476</v>
      </c>
      <c r="G12">
        <v>2402641</v>
      </c>
      <c r="H12">
        <v>1394712</v>
      </c>
      <c r="I12">
        <v>3013969</v>
      </c>
      <c r="J12">
        <v>685009</v>
      </c>
      <c r="K12">
        <v>11361600</v>
      </c>
      <c r="L12">
        <v>4173211</v>
      </c>
      <c r="M12">
        <v>896325</v>
      </c>
      <c r="N12">
        <v>3013969</v>
      </c>
      <c r="O12">
        <v>4904</v>
      </c>
      <c r="P12">
        <v>4904</v>
      </c>
      <c r="Q12">
        <v>37059</v>
      </c>
    </row>
    <row r="13" spans="1:17" x14ac:dyDescent="0.3">
      <c r="A13" t="s">
        <v>127</v>
      </c>
      <c r="B13">
        <v>71233461</v>
      </c>
      <c r="C13">
        <v>21093176</v>
      </c>
      <c r="D13">
        <v>2156703</v>
      </c>
      <c r="E13">
        <v>3396272</v>
      </c>
      <c r="F13">
        <v>4653730</v>
      </c>
      <c r="G13">
        <v>2381395</v>
      </c>
      <c r="H13">
        <v>1379318</v>
      </c>
      <c r="I13">
        <v>2940467</v>
      </c>
      <c r="J13">
        <v>667317</v>
      </c>
      <c r="K13">
        <v>11186497</v>
      </c>
      <c r="L13">
        <v>4140195</v>
      </c>
      <c r="M13">
        <v>887753</v>
      </c>
      <c r="N13">
        <v>2940467</v>
      </c>
      <c r="O13">
        <v>4860</v>
      </c>
      <c r="P13">
        <v>4860</v>
      </c>
      <c r="Q13">
        <v>36783</v>
      </c>
    </row>
    <row r="14" spans="1:17" x14ac:dyDescent="0.3">
      <c r="A14" t="s">
        <v>128</v>
      </c>
      <c r="B14">
        <v>71318484</v>
      </c>
      <c r="C14">
        <v>21129812</v>
      </c>
      <c r="D14">
        <v>2158641</v>
      </c>
      <c r="E14">
        <v>3400087</v>
      </c>
      <c r="F14">
        <v>4652170</v>
      </c>
      <c r="G14">
        <v>2385921</v>
      </c>
      <c r="H14">
        <v>1385039</v>
      </c>
      <c r="I14">
        <v>2940595</v>
      </c>
      <c r="J14">
        <v>668268</v>
      </c>
      <c r="K14">
        <v>11198913</v>
      </c>
      <c r="L14">
        <v>4154549</v>
      </c>
      <c r="M14">
        <v>889570</v>
      </c>
      <c r="N14">
        <v>2940595</v>
      </c>
      <c r="O14">
        <v>4864</v>
      </c>
      <c r="P14">
        <v>4864</v>
      </c>
      <c r="Q14">
        <v>36846</v>
      </c>
    </row>
    <row r="15" spans="1:17" x14ac:dyDescent="0.3">
      <c r="A15" t="s">
        <v>129</v>
      </c>
      <c r="B15">
        <v>72822765</v>
      </c>
      <c r="C15">
        <v>22009967</v>
      </c>
      <c r="D15">
        <v>2235784</v>
      </c>
      <c r="E15">
        <v>3577683</v>
      </c>
      <c r="F15">
        <v>4941571</v>
      </c>
      <c r="G15">
        <v>2466625</v>
      </c>
      <c r="H15">
        <v>1433334</v>
      </c>
      <c r="I15">
        <v>3202628</v>
      </c>
      <c r="J15">
        <v>730645</v>
      </c>
      <c r="K15">
        <v>11763056</v>
      </c>
      <c r="L15">
        <v>4269481</v>
      </c>
      <c r="M15">
        <v>914208</v>
      </c>
      <c r="N15">
        <v>3202628</v>
      </c>
      <c r="O15">
        <v>5054</v>
      </c>
      <c r="P15">
        <v>5054</v>
      </c>
      <c r="Q15">
        <v>38307</v>
      </c>
    </row>
    <row r="16" spans="1:17" x14ac:dyDescent="0.3">
      <c r="A16" t="s">
        <v>130</v>
      </c>
      <c r="B16">
        <v>73958261</v>
      </c>
      <c r="C16">
        <v>22702074</v>
      </c>
      <c r="D16">
        <v>2292100</v>
      </c>
      <c r="E16">
        <v>3707468</v>
      </c>
      <c r="F16">
        <v>5182106</v>
      </c>
      <c r="G16">
        <v>2514618</v>
      </c>
      <c r="H16">
        <v>1461667</v>
      </c>
      <c r="I16">
        <v>3442144</v>
      </c>
      <c r="J16">
        <v>789697</v>
      </c>
      <c r="K16">
        <v>12254766</v>
      </c>
      <c r="L16">
        <v>4349404</v>
      </c>
      <c r="M16">
        <v>929631</v>
      </c>
      <c r="N16">
        <v>3442144</v>
      </c>
      <c r="O16">
        <v>5207</v>
      </c>
      <c r="P16">
        <v>5207</v>
      </c>
      <c r="Q16">
        <v>38562</v>
      </c>
    </row>
    <row r="17" spans="1:17" x14ac:dyDescent="0.3">
      <c r="A17" t="s">
        <v>131</v>
      </c>
      <c r="B17">
        <v>71720963</v>
      </c>
      <c r="C17">
        <v>21371084</v>
      </c>
      <c r="D17">
        <v>2180400</v>
      </c>
      <c r="E17">
        <v>3445815</v>
      </c>
      <c r="F17">
        <v>4742044</v>
      </c>
      <c r="G17">
        <v>2401369</v>
      </c>
      <c r="H17">
        <v>1394587</v>
      </c>
      <c r="I17">
        <v>3006296</v>
      </c>
      <c r="J17">
        <v>683754</v>
      </c>
      <c r="K17">
        <v>11372184</v>
      </c>
      <c r="L17">
        <v>4177791</v>
      </c>
      <c r="M17">
        <v>895977</v>
      </c>
      <c r="N17">
        <v>3006296</v>
      </c>
      <c r="O17">
        <v>4912</v>
      </c>
      <c r="P17">
        <v>4912</v>
      </c>
      <c r="Q17">
        <v>36714</v>
      </c>
    </row>
    <row r="19" spans="1:17" x14ac:dyDescent="0.3">
      <c r="C19" t="s">
        <v>133</v>
      </c>
    </row>
    <row r="20" spans="1:17" x14ac:dyDescent="0.3">
      <c r="C20">
        <f>(C2/$B2)*100</f>
        <v>30.518779621867282</v>
      </c>
      <c r="D20">
        <f t="shared" ref="D20:Q20" si="0">(D2/$B2)*100</f>
        <v>3.0888623528977348</v>
      </c>
      <c r="E20">
        <f t="shared" si="0"/>
        <v>4.9807956819931958</v>
      </c>
      <c r="F20">
        <f t="shared" si="0"/>
        <v>6.8935805917594752</v>
      </c>
      <c r="G20">
        <f t="shared" si="0"/>
        <v>3.4035691514029325</v>
      </c>
      <c r="H20">
        <f t="shared" si="0"/>
        <v>1.9722046571179965</v>
      </c>
      <c r="I20">
        <f t="shared" si="0"/>
        <v>4.5203760680449303</v>
      </c>
      <c r="J20">
        <f t="shared" si="0"/>
        <v>1.0277152791066346</v>
      </c>
      <c r="K20" s="1">
        <f t="shared" si="0"/>
        <v>16.404065080155885</v>
      </c>
      <c r="L20">
        <f t="shared" si="0"/>
        <v>5.8766431285678538</v>
      </c>
      <c r="M20">
        <f t="shared" si="0"/>
        <v>1.2569076711108167</v>
      </c>
      <c r="N20">
        <f t="shared" si="0"/>
        <v>4.5203760680449303</v>
      </c>
      <c r="O20">
        <f t="shared" si="0"/>
        <v>7.0296591657137558E-3</v>
      </c>
      <c r="P20">
        <f t="shared" si="0"/>
        <v>7.0296591657137558E-3</v>
      </c>
      <c r="Q20">
        <f t="shared" si="0"/>
        <v>5.2118777527348996E-2</v>
      </c>
    </row>
    <row r="21" spans="1:17" x14ac:dyDescent="0.3">
      <c r="C21">
        <f t="shared" ref="C21:Q35" si="1">(C3/$B3)*100</f>
        <v>29.911322706286182</v>
      </c>
      <c r="D21">
        <f t="shared" si="1"/>
        <v>3.0466503888947134</v>
      </c>
      <c r="E21">
        <f t="shared" si="1"/>
        <v>4.8381804825971111</v>
      </c>
      <c r="F21">
        <f t="shared" si="1"/>
        <v>6.6294015309938139</v>
      </c>
      <c r="G21">
        <f t="shared" si="1"/>
        <v>3.3616548641617694</v>
      </c>
      <c r="H21">
        <f t="shared" si="1"/>
        <v>1.9503433486417008</v>
      </c>
      <c r="I21">
        <f t="shared" si="1"/>
        <v>4.2385147920100845</v>
      </c>
      <c r="J21">
        <f t="shared" si="1"/>
        <v>0.96736724096200133</v>
      </c>
      <c r="K21" s="1">
        <f t="shared" si="1"/>
        <v>15.924164993883883</v>
      </c>
      <c r="L21">
        <f t="shared" si="1"/>
        <v>5.8416478184831409</v>
      </c>
      <c r="M21">
        <f t="shared" si="1"/>
        <v>1.2528849136762319</v>
      </c>
      <c r="N21">
        <f t="shared" si="1"/>
        <v>4.2385147920100845</v>
      </c>
      <c r="O21">
        <f t="shared" si="1"/>
        <v>6.8918489023452175E-3</v>
      </c>
      <c r="P21">
        <f t="shared" si="1"/>
        <v>6.8918489023452175E-3</v>
      </c>
      <c r="Q21">
        <f t="shared" si="1"/>
        <v>5.1768553337443311E-2</v>
      </c>
    </row>
    <row r="22" spans="1:17" x14ac:dyDescent="0.3">
      <c r="C22">
        <f t="shared" si="1"/>
        <v>29.71217034940009</v>
      </c>
      <c r="D22">
        <f t="shared" si="1"/>
        <v>3.0299030224996368</v>
      </c>
      <c r="E22">
        <f t="shared" si="1"/>
        <v>4.7796956577933978</v>
      </c>
      <c r="F22">
        <f t="shared" si="1"/>
        <v>6.5853010120113531</v>
      </c>
      <c r="G22">
        <f t="shared" si="1"/>
        <v>3.3447028083872934</v>
      </c>
      <c r="H22">
        <f t="shared" si="1"/>
        <v>1.9405035689212276</v>
      </c>
      <c r="I22">
        <f t="shared" si="1"/>
        <v>4.1666477911792805</v>
      </c>
      <c r="J22">
        <f t="shared" si="1"/>
        <v>0.94664623975403583</v>
      </c>
      <c r="K22" s="1">
        <f t="shared" si="1"/>
        <v>15.789205380011659</v>
      </c>
      <c r="L22">
        <f t="shared" si="1"/>
        <v>5.819670696289605</v>
      </c>
      <c r="M22">
        <f t="shared" si="1"/>
        <v>1.2489336747811128</v>
      </c>
      <c r="N22">
        <f t="shared" si="1"/>
        <v>4.1666477911792805</v>
      </c>
      <c r="O22">
        <f t="shared" si="1"/>
        <v>6.8413155392575741E-3</v>
      </c>
      <c r="P22">
        <f t="shared" si="1"/>
        <v>6.8413155392575741E-3</v>
      </c>
      <c r="Q22">
        <f t="shared" si="1"/>
        <v>5.2089354264263421E-2</v>
      </c>
    </row>
    <row r="23" spans="1:17" x14ac:dyDescent="0.3">
      <c r="C23">
        <f t="shared" si="1"/>
        <v>29.577859006618695</v>
      </c>
      <c r="D23">
        <f t="shared" si="1"/>
        <v>3.0194072446953224</v>
      </c>
      <c r="E23">
        <f t="shared" si="1"/>
        <v>4.746395730919228</v>
      </c>
      <c r="F23">
        <f t="shared" si="1"/>
        <v>6.5241988512691318</v>
      </c>
      <c r="G23">
        <f t="shared" si="1"/>
        <v>3.337895230334003</v>
      </c>
      <c r="H23">
        <f t="shared" si="1"/>
        <v>1.9391883764199263</v>
      </c>
      <c r="I23">
        <f t="shared" si="1"/>
        <v>4.1160120422398645</v>
      </c>
      <c r="J23">
        <f t="shared" si="1"/>
        <v>0.93494433649279407</v>
      </c>
      <c r="K23" s="1">
        <f t="shared" si="1"/>
        <v>15.676411511257127</v>
      </c>
      <c r="L23">
        <f t="shared" si="1"/>
        <v>5.8192360166488344</v>
      </c>
      <c r="M23">
        <f t="shared" si="1"/>
        <v>1.2479871949930217</v>
      </c>
      <c r="N23">
        <f t="shared" si="1"/>
        <v>4.1160120422398645</v>
      </c>
      <c r="O23">
        <f t="shared" si="1"/>
        <v>6.7453302664078297E-3</v>
      </c>
      <c r="P23">
        <f t="shared" si="1"/>
        <v>6.7453302664078297E-3</v>
      </c>
      <c r="Q23">
        <f t="shared" si="1"/>
        <v>5.1468948011125192E-2</v>
      </c>
    </row>
    <row r="24" spans="1:17" x14ac:dyDescent="0.3">
      <c r="C24">
        <f t="shared" si="1"/>
        <v>29.714525789978619</v>
      </c>
      <c r="D24">
        <f t="shared" si="1"/>
        <v>3.0247287843759905</v>
      </c>
      <c r="E24">
        <f t="shared" si="1"/>
        <v>4.7835315340011437</v>
      </c>
      <c r="F24">
        <f t="shared" si="1"/>
        <v>6.5671524177561365</v>
      </c>
      <c r="G24">
        <f t="shared" si="1"/>
        <v>3.3507275438185795</v>
      </c>
      <c r="H24">
        <f t="shared" si="1"/>
        <v>1.947116262891706</v>
      </c>
      <c r="I24">
        <f t="shared" si="1"/>
        <v>4.1685551320465715</v>
      </c>
      <c r="J24">
        <f t="shared" si="1"/>
        <v>0.94892791822129308</v>
      </c>
      <c r="K24" s="1">
        <f t="shared" si="1"/>
        <v>15.781585050661452</v>
      </c>
      <c r="L24">
        <f t="shared" si="1"/>
        <v>5.8264995442044807</v>
      </c>
      <c r="M24">
        <f t="shared" si="1"/>
        <v>1.2492003755903178</v>
      </c>
      <c r="N24">
        <f t="shared" si="1"/>
        <v>4.1685551320465715</v>
      </c>
      <c r="O24">
        <f t="shared" si="1"/>
        <v>6.8433947513341859E-3</v>
      </c>
      <c r="P24">
        <f t="shared" si="1"/>
        <v>6.8433947513341859E-3</v>
      </c>
      <c r="Q24">
        <f t="shared" si="1"/>
        <v>5.1514080131010907E-2</v>
      </c>
    </row>
    <row r="25" spans="1:17" x14ac:dyDescent="0.3">
      <c r="C25">
        <f t="shared" si="1"/>
        <v>30.202345555930744</v>
      </c>
      <c r="D25">
        <f t="shared" si="1"/>
        <v>3.0660519894332903</v>
      </c>
      <c r="E25">
        <f t="shared" si="1"/>
        <v>4.9085329773443824</v>
      </c>
      <c r="F25">
        <f t="shared" si="1"/>
        <v>6.7992385055276774</v>
      </c>
      <c r="G25">
        <f t="shared" si="1"/>
        <v>3.3761875653592921</v>
      </c>
      <c r="H25">
        <f t="shared" si="1"/>
        <v>1.9655970991984424</v>
      </c>
      <c r="I25">
        <f t="shared" si="1"/>
        <v>4.3930083839001952</v>
      </c>
      <c r="J25">
        <f t="shared" si="1"/>
        <v>1.0075811010128171</v>
      </c>
      <c r="K25" s="1">
        <f t="shared" si="1"/>
        <v>16.153021974127803</v>
      </c>
      <c r="L25">
        <f t="shared" si="1"/>
        <v>5.8595522279325545</v>
      </c>
      <c r="M25">
        <f t="shared" si="1"/>
        <v>1.2544973401370911</v>
      </c>
      <c r="N25">
        <f t="shared" si="1"/>
        <v>4.3930083839001952</v>
      </c>
      <c r="O25">
        <f t="shared" si="1"/>
        <v>6.934938873094547E-3</v>
      </c>
      <c r="P25">
        <f t="shared" si="1"/>
        <v>6.934938873094547E-3</v>
      </c>
      <c r="Q25">
        <f t="shared" si="1"/>
        <v>5.2022343002268955E-2</v>
      </c>
    </row>
    <row r="26" spans="1:17" x14ac:dyDescent="0.3">
      <c r="C26">
        <f t="shared" si="1"/>
        <v>30.713441737542929</v>
      </c>
      <c r="D26">
        <f t="shared" si="1"/>
        <v>3.0975555504836132</v>
      </c>
      <c r="E26">
        <f t="shared" si="1"/>
        <v>5.0204853191359771</v>
      </c>
      <c r="F26">
        <f t="shared" si="1"/>
        <v>7.0160458992154977</v>
      </c>
      <c r="G26">
        <f t="shared" si="1"/>
        <v>3.403735341318221</v>
      </c>
      <c r="H26">
        <f t="shared" si="1"/>
        <v>1.978210486468426</v>
      </c>
      <c r="I26">
        <f t="shared" si="1"/>
        <v>4.6643309923019176</v>
      </c>
      <c r="J26">
        <f t="shared" si="1"/>
        <v>1.066381833599813</v>
      </c>
      <c r="K26" s="1">
        <f t="shared" si="1"/>
        <v>16.583361817990536</v>
      </c>
      <c r="L26">
        <f t="shared" si="1"/>
        <v>5.8808390114700773</v>
      </c>
      <c r="M26">
        <f t="shared" si="1"/>
        <v>1.2557824079207291</v>
      </c>
      <c r="N26">
        <f t="shared" si="1"/>
        <v>4.6643309923019176</v>
      </c>
      <c r="O26">
        <f t="shared" si="1"/>
        <v>7.013235473061168E-3</v>
      </c>
      <c r="P26">
        <f t="shared" si="1"/>
        <v>7.013235473061168E-3</v>
      </c>
      <c r="Q26">
        <f t="shared" si="1"/>
        <v>5.2156971686813457E-2</v>
      </c>
    </row>
    <row r="27" spans="1:17" x14ac:dyDescent="0.3">
      <c r="C27">
        <f t="shared" si="1"/>
        <v>29.775128304298061</v>
      </c>
      <c r="D27">
        <f t="shared" si="1"/>
        <v>3.0353329621522867</v>
      </c>
      <c r="E27">
        <f t="shared" si="1"/>
        <v>4.7953727038823901</v>
      </c>
      <c r="F27">
        <f t="shared" si="1"/>
        <v>6.6153007614383545</v>
      </c>
      <c r="G27">
        <f t="shared" si="1"/>
        <v>3.3500354571759892</v>
      </c>
      <c r="H27">
        <f t="shared" si="1"/>
        <v>1.9425832911543033</v>
      </c>
      <c r="I27">
        <f t="shared" si="1"/>
        <v>4.2130174370719891</v>
      </c>
      <c r="J27">
        <f t="shared" si="1"/>
        <v>0.95830235545546139</v>
      </c>
      <c r="K27" s="1">
        <f t="shared" si="1"/>
        <v>15.836337679347857</v>
      </c>
      <c r="L27">
        <f t="shared" si="1"/>
        <v>5.8265038281219841</v>
      </c>
      <c r="M27">
        <f t="shared" si="1"/>
        <v>1.2504881274483639</v>
      </c>
      <c r="N27">
        <f t="shared" si="1"/>
        <v>4.2130174370719891</v>
      </c>
      <c r="O27">
        <f t="shared" si="1"/>
        <v>6.8497610062710542E-3</v>
      </c>
      <c r="P27">
        <f t="shared" si="1"/>
        <v>6.8497610062710542E-3</v>
      </c>
      <c r="Q27">
        <f>(Q9/$B9)*100</f>
        <v>5.1973904657075624E-2</v>
      </c>
    </row>
    <row r="28" spans="1:17" x14ac:dyDescent="0.3">
      <c r="C28">
        <f t="shared" si="1"/>
        <v>30.512586818462406</v>
      </c>
      <c r="D28">
        <f t="shared" si="1"/>
        <v>3.0913548789508729</v>
      </c>
      <c r="E28">
        <f t="shared" si="1"/>
        <v>4.9819913755078176</v>
      </c>
      <c r="F28">
        <f t="shared" si="1"/>
        <v>6.8951270312134882</v>
      </c>
      <c r="G28">
        <f t="shared" si="1"/>
        <v>3.4044510983551484</v>
      </c>
      <c r="H28">
        <f t="shared" si="1"/>
        <v>1.9730080938746846</v>
      </c>
      <c r="I28">
        <f t="shared" si="1"/>
        <v>4.5253848049091356</v>
      </c>
      <c r="J28">
        <f t="shared" si="1"/>
        <v>1.0294427359889597</v>
      </c>
      <c r="K28" s="1">
        <f t="shared" si="1"/>
        <v>16.394267409150228</v>
      </c>
      <c r="L28">
        <f t="shared" si="1"/>
        <v>5.8759152575013633</v>
      </c>
      <c r="M28">
        <f t="shared" si="1"/>
        <v>1.2578505296586</v>
      </c>
      <c r="N28">
        <f t="shared" si="1"/>
        <v>4.5253848049091356</v>
      </c>
      <c r="O28">
        <f t="shared" si="1"/>
        <v>7.0346348475505867E-3</v>
      </c>
      <c r="P28">
        <f t="shared" si="1"/>
        <v>7.0346348475505867E-3</v>
      </c>
      <c r="Q28">
        <f t="shared" si="1"/>
        <v>5.2373623287146835E-2</v>
      </c>
    </row>
    <row r="29" spans="1:17" x14ac:dyDescent="0.3">
      <c r="C29">
        <f t="shared" si="1"/>
        <v>29.977696209693693</v>
      </c>
      <c r="D29">
        <f t="shared" si="1"/>
        <v>3.0492429216333607</v>
      </c>
      <c r="E29">
        <f t="shared" si="1"/>
        <v>4.8448724303310939</v>
      </c>
      <c r="F29">
        <f t="shared" si="1"/>
        <v>6.6790143525919774</v>
      </c>
      <c r="G29">
        <f t="shared" si="1"/>
        <v>3.3635047149588289</v>
      </c>
      <c r="H29">
        <f t="shared" si="1"/>
        <v>1.9516322093869671</v>
      </c>
      <c r="I29">
        <f t="shared" si="1"/>
        <v>4.2788047754727954</v>
      </c>
      <c r="J29">
        <f t="shared" si="1"/>
        <v>0.97837653472051156</v>
      </c>
      <c r="K29" s="1">
        <f t="shared" si="1"/>
        <v>15.988714383497207</v>
      </c>
      <c r="L29">
        <f t="shared" si="1"/>
        <v>5.840862396603506</v>
      </c>
      <c r="M29">
        <f t="shared" si="1"/>
        <v>1.2540857454426422</v>
      </c>
      <c r="N29">
        <f t="shared" si="1"/>
        <v>4.2788047754727954</v>
      </c>
      <c r="O29">
        <f t="shared" si="1"/>
        <v>6.9132303299412933E-3</v>
      </c>
      <c r="P29">
        <f t="shared" si="1"/>
        <v>6.9132303299412933E-3</v>
      </c>
      <c r="Q29">
        <f t="shared" si="1"/>
        <v>5.1829142954466702E-2</v>
      </c>
    </row>
    <row r="30" spans="1:17" x14ac:dyDescent="0.3">
      <c r="C30">
        <f t="shared" si="1"/>
        <v>29.773777664580471</v>
      </c>
      <c r="D30">
        <f t="shared" si="1"/>
        <v>3.0348670027429749</v>
      </c>
      <c r="E30">
        <f t="shared" si="1"/>
        <v>4.80192802938274</v>
      </c>
      <c r="F30">
        <f t="shared" si="1"/>
        <v>6.6039430848879945</v>
      </c>
      <c r="G30">
        <f t="shared" si="1"/>
        <v>3.3492316198368872</v>
      </c>
      <c r="H30">
        <f t="shared" si="1"/>
        <v>1.9441995416568454</v>
      </c>
      <c r="I30">
        <f t="shared" si="1"/>
        <v>4.2014101465879268</v>
      </c>
      <c r="J30">
        <f t="shared" si="1"/>
        <v>0.95488830943651015</v>
      </c>
      <c r="K30" s="1">
        <f t="shared" si="1"/>
        <v>15.83783427151155</v>
      </c>
      <c r="L30">
        <f t="shared" si="1"/>
        <v>5.8173694020251538</v>
      </c>
      <c r="M30">
        <f t="shared" si="1"/>
        <v>1.2494584216494675</v>
      </c>
      <c r="N30">
        <f t="shared" si="1"/>
        <v>4.2014101465879268</v>
      </c>
      <c r="O30">
        <f t="shared" si="1"/>
        <v>6.83607408001449E-3</v>
      </c>
      <c r="P30">
        <f t="shared" si="1"/>
        <v>6.83607408001449E-3</v>
      </c>
      <c r="Q30">
        <f t="shared" si="1"/>
        <v>5.1659475801642943E-2</v>
      </c>
    </row>
    <row r="31" spans="1:17" x14ac:dyDescent="0.3">
      <c r="C31">
        <f t="shared" si="1"/>
        <v>29.611331113056544</v>
      </c>
      <c r="D31">
        <f t="shared" si="1"/>
        <v>3.0276543772034326</v>
      </c>
      <c r="E31">
        <f t="shared" si="1"/>
        <v>4.7678042767008053</v>
      </c>
      <c r="F31">
        <f t="shared" si="1"/>
        <v>6.5330673740533269</v>
      </c>
      <c r="G31">
        <f t="shared" si="1"/>
        <v>3.3430847898854728</v>
      </c>
      <c r="H31">
        <f t="shared" si="1"/>
        <v>1.9363343864479643</v>
      </c>
      <c r="I31">
        <f t="shared" si="1"/>
        <v>4.1279294291203961</v>
      </c>
      <c r="J31">
        <f t="shared" si="1"/>
        <v>0.93680271972184526</v>
      </c>
      <c r="K31" s="1">
        <f t="shared" si="1"/>
        <v>15.703991976467352</v>
      </c>
      <c r="L31">
        <f t="shared" si="1"/>
        <v>5.8121491527696518</v>
      </c>
      <c r="M31">
        <f t="shared" si="1"/>
        <v>1.2462584121807587</v>
      </c>
      <c r="N31">
        <f t="shared" si="1"/>
        <v>4.1279294291203961</v>
      </c>
      <c r="O31">
        <f t="shared" si="1"/>
        <v>6.822636345017688E-3</v>
      </c>
      <c r="P31">
        <f t="shared" si="1"/>
        <v>6.822636345017688E-3</v>
      </c>
      <c r="Q31">
        <f t="shared" si="1"/>
        <v>5.1637249522383868E-2</v>
      </c>
    </row>
    <row r="32" spans="1:17" x14ac:dyDescent="0.3">
      <c r="C32">
        <f t="shared" si="1"/>
        <v>29.62739925879524</v>
      </c>
      <c r="D32">
        <f t="shared" si="1"/>
        <v>3.0267623187279193</v>
      </c>
      <c r="E32">
        <f t="shared" si="1"/>
        <v>4.7674695384719623</v>
      </c>
      <c r="F32">
        <f t="shared" si="1"/>
        <v>6.5230915452437266</v>
      </c>
      <c r="G32">
        <f t="shared" si="1"/>
        <v>3.3454454808658016</v>
      </c>
      <c r="H32">
        <f t="shared" si="1"/>
        <v>1.9420477305715025</v>
      </c>
      <c r="I32">
        <f t="shared" si="1"/>
        <v>4.1231877559259384</v>
      </c>
      <c r="J32">
        <f t="shared" si="1"/>
        <v>0.93701935672104297</v>
      </c>
      <c r="K32" s="1">
        <f t="shared" si="1"/>
        <v>15.7026795465815</v>
      </c>
      <c r="L32">
        <f t="shared" si="1"/>
        <v>5.8253467642413712</v>
      </c>
      <c r="M32">
        <f t="shared" si="1"/>
        <v>1.2473204001363798</v>
      </c>
      <c r="N32">
        <f t="shared" si="1"/>
        <v>4.1231877559259384</v>
      </c>
      <c r="O32">
        <f t="shared" si="1"/>
        <v>6.8201113192478966E-3</v>
      </c>
      <c r="P32">
        <f t="shared" si="1"/>
        <v>6.8201113192478966E-3</v>
      </c>
      <c r="Q32">
        <f t="shared" si="1"/>
        <v>5.1664025836555917E-2</v>
      </c>
    </row>
    <row r="33" spans="3:17" x14ac:dyDescent="0.3">
      <c r="C33">
        <f t="shared" si="1"/>
        <v>30.224019920144478</v>
      </c>
      <c r="D33">
        <f t="shared" si="1"/>
        <v>3.0701718068518824</v>
      </c>
      <c r="E33">
        <f t="shared" si="1"/>
        <v>4.9128634431829115</v>
      </c>
      <c r="F33">
        <f t="shared" si="1"/>
        <v>6.7857503076132852</v>
      </c>
      <c r="G33">
        <f t="shared" si="1"/>
        <v>3.3871619678269562</v>
      </c>
      <c r="H33">
        <f t="shared" si="1"/>
        <v>1.9682499009753336</v>
      </c>
      <c r="I33">
        <f t="shared" si="1"/>
        <v>4.3978390548614845</v>
      </c>
      <c r="J33">
        <f t="shared" si="1"/>
        <v>1.0033194976872959</v>
      </c>
      <c r="K33" s="1">
        <f t="shared" si="1"/>
        <v>16.152992817561927</v>
      </c>
      <c r="L33">
        <f t="shared" si="1"/>
        <v>5.8628383583073234</v>
      </c>
      <c r="M33">
        <f t="shared" si="1"/>
        <v>1.2553876524737835</v>
      </c>
      <c r="N33">
        <f t="shared" si="1"/>
        <v>4.3978390548614845</v>
      </c>
      <c r="O33">
        <f t="shared" si="1"/>
        <v>6.9401374693751332E-3</v>
      </c>
      <c r="P33">
        <f t="shared" si="1"/>
        <v>6.9401374693751332E-3</v>
      </c>
      <c r="Q33">
        <f t="shared" si="1"/>
        <v>5.2603056200900916E-2</v>
      </c>
    </row>
    <row r="34" spans="3:17" x14ac:dyDescent="0.3">
      <c r="C34">
        <f t="shared" si="1"/>
        <v>30.69579204951831</v>
      </c>
      <c r="D34">
        <f t="shared" si="1"/>
        <v>3.0991804958745579</v>
      </c>
      <c r="E34">
        <f t="shared" si="1"/>
        <v>5.0129193816496036</v>
      </c>
      <c r="F34">
        <f t="shared" si="1"/>
        <v>7.0067980641134868</v>
      </c>
      <c r="G34">
        <f t="shared" si="1"/>
        <v>3.400050198584307</v>
      </c>
      <c r="H34">
        <f t="shared" si="1"/>
        <v>1.9763404117898338</v>
      </c>
      <c r="I34">
        <f t="shared" si="1"/>
        <v>4.6541710871216937</v>
      </c>
      <c r="J34">
        <f t="shared" si="1"/>
        <v>1.0677603682433801</v>
      </c>
      <c r="K34" s="1">
        <f t="shared" si="1"/>
        <v>16.569840656475144</v>
      </c>
      <c r="L34">
        <f t="shared" si="1"/>
        <v>5.8808900333662528</v>
      </c>
      <c r="M34">
        <f t="shared" si="1"/>
        <v>1.2569670885041497</v>
      </c>
      <c r="N34">
        <f t="shared" si="1"/>
        <v>4.6541710871216937</v>
      </c>
      <c r="O34">
        <f t="shared" si="1"/>
        <v>7.0404575899911974E-3</v>
      </c>
      <c r="P34">
        <f t="shared" si="1"/>
        <v>7.0404575899911974E-3</v>
      </c>
      <c r="Q34">
        <f t="shared" si="1"/>
        <v>5.2140220008688412E-2</v>
      </c>
    </row>
    <row r="35" spans="3:17" x14ac:dyDescent="0.3">
      <c r="C35">
        <f t="shared" si="1"/>
        <v>29.79754189859386</v>
      </c>
      <c r="D35">
        <f t="shared" si="1"/>
        <v>3.0401153425672773</v>
      </c>
      <c r="E35">
        <f t="shared" si="1"/>
        <v>4.8044739722750238</v>
      </c>
      <c r="F35">
        <f t="shared" si="1"/>
        <v>6.6117963307324805</v>
      </c>
      <c r="G35">
        <f t="shared" si="1"/>
        <v>3.3482107595236834</v>
      </c>
      <c r="H35">
        <f t="shared" si="1"/>
        <v>1.9444621790702949</v>
      </c>
      <c r="I35">
        <f t="shared" si="1"/>
        <v>4.1916559318926048</v>
      </c>
      <c r="J35">
        <f t="shared" si="1"/>
        <v>0.9533530663831159</v>
      </c>
      <c r="K35" s="1">
        <f t="shared" si="1"/>
        <v>15.856150732387682</v>
      </c>
      <c r="L35">
        <f t="shared" si="1"/>
        <v>5.8250626110527826</v>
      </c>
      <c r="M35">
        <f t="shared" si="1"/>
        <v>1.2492540012325268</v>
      </c>
      <c r="N35">
        <f t="shared" si="1"/>
        <v>4.1916559318926048</v>
      </c>
      <c r="O35">
        <f t="shared" si="1"/>
        <v>6.8487647049580184E-3</v>
      </c>
      <c r="P35">
        <f t="shared" si="1"/>
        <v>6.8487647049580184E-3</v>
      </c>
      <c r="Q35">
        <f t="shared" si="1"/>
        <v>5.1190054433597053E-2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ABA-13D3-40CF-8335-B1882C0FE4E4}">
  <dimension ref="A1:O19"/>
  <sheetViews>
    <sheetView workbookViewId="0">
      <selection activeCell="B1" sqref="B1:B1048576"/>
    </sheetView>
  </sheetViews>
  <sheetFormatPr defaultRowHeight="14.4" x14ac:dyDescent="0.3"/>
  <cols>
    <col min="1" max="1" width="38.77734375" customWidth="1"/>
    <col min="2" max="2" width="14.33203125" customWidth="1"/>
    <col min="11" max="11" width="10.88671875" customWidth="1"/>
    <col min="12" max="12" width="9.6640625" customWidth="1"/>
  </cols>
  <sheetData>
    <row r="1" spans="1:15" x14ac:dyDescent="0.3">
      <c r="B1" t="s">
        <v>18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x14ac:dyDescent="0.3">
      <c r="A2" t="s">
        <v>42</v>
      </c>
      <c r="B2">
        <v>866</v>
      </c>
      <c r="C2">
        <v>282</v>
      </c>
      <c r="D2">
        <v>244</v>
      </c>
      <c r="E2">
        <v>35</v>
      </c>
      <c r="F2">
        <v>212</v>
      </c>
      <c r="G2">
        <v>11</v>
      </c>
      <c r="H2">
        <v>80</v>
      </c>
      <c r="J2" s="2">
        <f t="shared" ref="J2:J19" si="0">(C2/$B2)*100</f>
        <v>32.5635103926097</v>
      </c>
      <c r="K2" s="2">
        <f t="shared" ref="K2:K19" si="1">(D2/$B2)*100</f>
        <v>28.175519630484992</v>
      </c>
      <c r="L2" s="2">
        <f t="shared" ref="L2:L19" si="2">(E2/$B2)*100</f>
        <v>4.0415704387990763</v>
      </c>
      <c r="M2" s="2">
        <f t="shared" ref="M2:M19" si="3">(F2/$B2)*100</f>
        <v>24.480369515011546</v>
      </c>
      <c r="N2" s="2">
        <f t="shared" ref="N2:N19" si="4">(G2/$B2)*100</f>
        <v>1.2702078521939952</v>
      </c>
      <c r="O2" s="2">
        <f t="shared" ref="O2:O19" si="5">(H2/$B2)*100</f>
        <v>9.2378752886836022</v>
      </c>
    </row>
    <row r="3" spans="1:15" x14ac:dyDescent="0.3">
      <c r="A3" t="s">
        <v>43</v>
      </c>
      <c r="B3">
        <v>338</v>
      </c>
      <c r="C3">
        <v>116</v>
      </c>
      <c r="D3">
        <v>83</v>
      </c>
      <c r="E3">
        <v>16</v>
      </c>
      <c r="F3">
        <v>74</v>
      </c>
      <c r="G3">
        <v>2</v>
      </c>
      <c r="H3">
        <v>48</v>
      </c>
      <c r="J3" s="2">
        <f t="shared" si="0"/>
        <v>34.319526627218934</v>
      </c>
      <c r="K3" s="2">
        <f t="shared" si="1"/>
        <v>24.556213017751478</v>
      </c>
      <c r="L3" s="2">
        <f t="shared" si="2"/>
        <v>4.7337278106508878</v>
      </c>
      <c r="M3" s="2">
        <f t="shared" si="3"/>
        <v>21.893491124260358</v>
      </c>
      <c r="N3" s="2">
        <f t="shared" si="4"/>
        <v>0.59171597633136097</v>
      </c>
      <c r="O3" s="2">
        <f t="shared" si="5"/>
        <v>14.201183431952662</v>
      </c>
    </row>
    <row r="4" spans="1:15" x14ac:dyDescent="0.3">
      <c r="A4" t="s">
        <v>44</v>
      </c>
      <c r="B4">
        <v>152</v>
      </c>
      <c r="C4">
        <v>48</v>
      </c>
      <c r="D4">
        <v>39</v>
      </c>
      <c r="E4">
        <v>4</v>
      </c>
      <c r="F4">
        <v>41</v>
      </c>
      <c r="G4">
        <v>1</v>
      </c>
      <c r="H4">
        <v>20</v>
      </c>
      <c r="J4" s="2">
        <f t="shared" si="0"/>
        <v>31.578947368421051</v>
      </c>
      <c r="K4" s="2">
        <f t="shared" si="1"/>
        <v>25.657894736842106</v>
      </c>
      <c r="L4" s="2">
        <f t="shared" si="2"/>
        <v>2.6315789473684208</v>
      </c>
      <c r="M4" s="2">
        <f t="shared" si="3"/>
        <v>26.973684210526315</v>
      </c>
      <c r="N4" s="2">
        <f t="shared" si="4"/>
        <v>0.6578947368421052</v>
      </c>
      <c r="O4" s="2">
        <f t="shared" si="5"/>
        <v>13.157894736842104</v>
      </c>
    </row>
    <row r="5" spans="1:15" x14ac:dyDescent="0.3">
      <c r="A5" t="s">
        <v>45</v>
      </c>
      <c r="B5">
        <v>108</v>
      </c>
      <c r="C5">
        <v>34</v>
      </c>
      <c r="D5">
        <v>26</v>
      </c>
      <c r="E5">
        <v>8</v>
      </c>
      <c r="F5">
        <v>25</v>
      </c>
      <c r="G5">
        <v>1</v>
      </c>
      <c r="H5">
        <v>15</v>
      </c>
      <c r="J5" s="2">
        <f t="shared" si="0"/>
        <v>31.481481481481481</v>
      </c>
      <c r="K5" s="2">
        <f t="shared" si="1"/>
        <v>24.074074074074073</v>
      </c>
      <c r="L5" s="2">
        <f t="shared" si="2"/>
        <v>7.4074074074074066</v>
      </c>
      <c r="M5" s="2">
        <f t="shared" si="3"/>
        <v>23.148148148148149</v>
      </c>
      <c r="N5" s="2">
        <f t="shared" si="4"/>
        <v>0.92592592592592582</v>
      </c>
      <c r="O5" s="2">
        <f t="shared" si="5"/>
        <v>13.888888888888889</v>
      </c>
    </row>
    <row r="6" spans="1:15" x14ac:dyDescent="0.3">
      <c r="A6" t="s">
        <v>46</v>
      </c>
      <c r="B6">
        <v>84</v>
      </c>
      <c r="C6">
        <v>24</v>
      </c>
      <c r="D6">
        <v>23</v>
      </c>
      <c r="E6">
        <v>4</v>
      </c>
      <c r="F6">
        <v>24</v>
      </c>
      <c r="G6">
        <v>0</v>
      </c>
      <c r="H6">
        <v>10</v>
      </c>
      <c r="J6" s="2">
        <f t="shared" si="0"/>
        <v>28.571428571428569</v>
      </c>
      <c r="K6" s="2">
        <f t="shared" si="1"/>
        <v>27.380952380952383</v>
      </c>
      <c r="L6" s="2">
        <f t="shared" si="2"/>
        <v>4.7619047619047619</v>
      </c>
      <c r="M6" s="2">
        <f t="shared" si="3"/>
        <v>28.571428571428569</v>
      </c>
      <c r="N6" s="2">
        <f t="shared" si="4"/>
        <v>0</v>
      </c>
      <c r="O6" s="2">
        <f t="shared" si="5"/>
        <v>11.904761904761903</v>
      </c>
    </row>
    <row r="7" spans="1:15" x14ac:dyDescent="0.3">
      <c r="A7" s="1" t="s">
        <v>47</v>
      </c>
      <c r="B7">
        <v>69</v>
      </c>
      <c r="C7" s="1">
        <v>19</v>
      </c>
      <c r="D7" s="1">
        <v>23</v>
      </c>
      <c r="E7" s="1">
        <v>3</v>
      </c>
      <c r="F7" s="1">
        <v>16</v>
      </c>
      <c r="G7" s="1">
        <v>0</v>
      </c>
      <c r="H7" s="1">
        <v>9</v>
      </c>
      <c r="I7" s="1"/>
      <c r="J7" s="3">
        <f t="shared" si="0"/>
        <v>27.536231884057973</v>
      </c>
      <c r="K7" s="3">
        <f t="shared" si="1"/>
        <v>33.333333333333329</v>
      </c>
      <c r="L7" s="3">
        <f t="shared" si="2"/>
        <v>4.3478260869565215</v>
      </c>
      <c r="M7" s="3">
        <f t="shared" si="3"/>
        <v>23.188405797101449</v>
      </c>
      <c r="N7" s="3">
        <f t="shared" si="4"/>
        <v>0</v>
      </c>
      <c r="O7" s="3">
        <f t="shared" si="5"/>
        <v>13.043478260869565</v>
      </c>
    </row>
    <row r="8" spans="1:15" x14ac:dyDescent="0.3">
      <c r="A8" s="1" t="s">
        <v>41</v>
      </c>
      <c r="B8">
        <v>4989</v>
      </c>
      <c r="C8" s="1">
        <v>1468</v>
      </c>
      <c r="D8" s="1">
        <v>1267</v>
      </c>
      <c r="E8" s="1">
        <v>177</v>
      </c>
      <c r="F8" s="1">
        <v>1496</v>
      </c>
      <c r="G8" s="1">
        <v>133</v>
      </c>
      <c r="H8" s="1">
        <v>436</v>
      </c>
      <c r="I8" s="1"/>
      <c r="J8" s="3">
        <f t="shared" si="0"/>
        <v>29.424734415714571</v>
      </c>
      <c r="K8" s="3">
        <f t="shared" si="1"/>
        <v>25.395870916015234</v>
      </c>
      <c r="L8" s="3">
        <f t="shared" si="2"/>
        <v>3.5478051713770298</v>
      </c>
      <c r="M8" s="3">
        <f t="shared" si="3"/>
        <v>29.985969132090602</v>
      </c>
      <c r="N8" s="3">
        <f t="shared" si="4"/>
        <v>2.6658649027861294</v>
      </c>
      <c r="O8" s="3">
        <f t="shared" si="5"/>
        <v>8.7392262978552822</v>
      </c>
    </row>
    <row r="9" spans="1:15" x14ac:dyDescent="0.3">
      <c r="A9" t="s">
        <v>40</v>
      </c>
      <c r="B9">
        <v>322</v>
      </c>
      <c r="C9">
        <v>104</v>
      </c>
      <c r="D9">
        <v>71</v>
      </c>
      <c r="E9">
        <v>16</v>
      </c>
      <c r="F9">
        <v>89</v>
      </c>
      <c r="G9">
        <v>3</v>
      </c>
      <c r="H9">
        <v>40</v>
      </c>
      <c r="J9" s="2">
        <f t="shared" si="0"/>
        <v>32.298136645962735</v>
      </c>
      <c r="K9" s="2">
        <f t="shared" si="1"/>
        <v>22.049689440993788</v>
      </c>
      <c r="L9" s="2">
        <f t="shared" si="2"/>
        <v>4.9689440993788816</v>
      </c>
      <c r="M9" s="2">
        <f t="shared" si="3"/>
        <v>27.639751552795033</v>
      </c>
      <c r="N9" s="2">
        <f t="shared" si="4"/>
        <v>0.93167701863354035</v>
      </c>
      <c r="O9" s="2">
        <f t="shared" si="5"/>
        <v>12.422360248447205</v>
      </c>
    </row>
    <row r="10" spans="1:15" x14ac:dyDescent="0.3">
      <c r="A10" t="s">
        <v>33</v>
      </c>
      <c r="B10">
        <v>449</v>
      </c>
      <c r="C10">
        <v>138</v>
      </c>
      <c r="D10">
        <v>124</v>
      </c>
      <c r="E10">
        <v>14</v>
      </c>
      <c r="F10">
        <v>110</v>
      </c>
      <c r="G10">
        <v>12</v>
      </c>
      <c r="H10">
        <v>51</v>
      </c>
      <c r="J10" s="2">
        <f t="shared" si="0"/>
        <v>30.734966592427615</v>
      </c>
      <c r="K10" s="2">
        <f t="shared" si="1"/>
        <v>27.616926503340757</v>
      </c>
      <c r="L10" s="2">
        <f t="shared" si="2"/>
        <v>3.1180400890868598</v>
      </c>
      <c r="M10" s="2">
        <f t="shared" si="3"/>
        <v>24.498886414253899</v>
      </c>
      <c r="N10" s="2">
        <f t="shared" si="4"/>
        <v>2.6726057906458798</v>
      </c>
      <c r="O10" s="2">
        <f t="shared" si="5"/>
        <v>11.358574610244988</v>
      </c>
    </row>
    <row r="11" spans="1:15" x14ac:dyDescent="0.3">
      <c r="A11" t="s">
        <v>48</v>
      </c>
      <c r="B11">
        <v>426</v>
      </c>
      <c r="C11">
        <v>142</v>
      </c>
      <c r="D11">
        <v>105</v>
      </c>
      <c r="E11">
        <v>18</v>
      </c>
      <c r="F11">
        <v>94</v>
      </c>
      <c r="G11">
        <v>6</v>
      </c>
      <c r="H11">
        <v>62</v>
      </c>
      <c r="J11" s="2">
        <f t="shared" si="0"/>
        <v>33.333333333333329</v>
      </c>
      <c r="K11" s="2">
        <f t="shared" si="1"/>
        <v>24.647887323943664</v>
      </c>
      <c r="L11" s="2">
        <f t="shared" si="2"/>
        <v>4.225352112676056</v>
      </c>
      <c r="M11" s="2">
        <f t="shared" si="3"/>
        <v>22.065727699530516</v>
      </c>
      <c r="N11" s="2">
        <f t="shared" si="4"/>
        <v>1.4084507042253522</v>
      </c>
      <c r="O11" s="2">
        <f t="shared" si="5"/>
        <v>14.553990610328638</v>
      </c>
    </row>
    <row r="12" spans="1:15" x14ac:dyDescent="0.3">
      <c r="A12" t="s">
        <v>49</v>
      </c>
      <c r="B12">
        <v>888</v>
      </c>
      <c r="C12">
        <v>277</v>
      </c>
      <c r="D12">
        <v>224</v>
      </c>
      <c r="E12">
        <v>36</v>
      </c>
      <c r="F12">
        <v>226</v>
      </c>
      <c r="G12">
        <v>12</v>
      </c>
      <c r="H12">
        <v>114</v>
      </c>
      <c r="J12" s="2">
        <f t="shared" si="0"/>
        <v>31.193693693693692</v>
      </c>
      <c r="K12" s="2">
        <f t="shared" si="1"/>
        <v>25.225225225225223</v>
      </c>
      <c r="L12" s="2">
        <f t="shared" si="2"/>
        <v>4.0540540540540544</v>
      </c>
      <c r="M12" s="2">
        <f t="shared" si="3"/>
        <v>25.45045045045045</v>
      </c>
      <c r="N12" s="2">
        <f t="shared" si="4"/>
        <v>1.3513513513513513</v>
      </c>
      <c r="O12" s="2">
        <f t="shared" si="5"/>
        <v>12.837837837837837</v>
      </c>
    </row>
    <row r="13" spans="1:15" x14ac:dyDescent="0.3">
      <c r="A13" t="s">
        <v>50</v>
      </c>
      <c r="B13">
        <v>358</v>
      </c>
      <c r="C13">
        <v>115</v>
      </c>
      <c r="D13">
        <v>92</v>
      </c>
      <c r="E13">
        <v>18</v>
      </c>
      <c r="F13">
        <v>94</v>
      </c>
      <c r="G13">
        <v>7</v>
      </c>
      <c r="H13">
        <v>33</v>
      </c>
      <c r="J13" s="2">
        <f t="shared" si="0"/>
        <v>32.122905027932966</v>
      </c>
      <c r="K13" s="2">
        <f t="shared" si="1"/>
        <v>25.69832402234637</v>
      </c>
      <c r="L13" s="2">
        <f t="shared" si="2"/>
        <v>5.027932960893855</v>
      </c>
      <c r="M13" s="2">
        <f t="shared" si="3"/>
        <v>26.256983240223462</v>
      </c>
      <c r="N13" s="2">
        <f t="shared" si="4"/>
        <v>1.9553072625698324</v>
      </c>
      <c r="O13" s="2">
        <f t="shared" si="5"/>
        <v>9.2178770949720672</v>
      </c>
    </row>
    <row r="14" spans="1:15" x14ac:dyDescent="0.3">
      <c r="A14" t="s">
        <v>51</v>
      </c>
      <c r="B14">
        <v>1737</v>
      </c>
      <c r="C14">
        <v>521</v>
      </c>
      <c r="D14">
        <v>475</v>
      </c>
      <c r="E14">
        <v>88</v>
      </c>
      <c r="F14">
        <v>442</v>
      </c>
      <c r="G14">
        <v>21</v>
      </c>
      <c r="H14">
        <v>190</v>
      </c>
      <c r="J14" s="2">
        <f t="shared" si="0"/>
        <v>29.994242947610822</v>
      </c>
      <c r="K14" s="2">
        <f t="shared" si="1"/>
        <v>27.34599884858952</v>
      </c>
      <c r="L14" s="2">
        <f t="shared" si="2"/>
        <v>5.0662061024755323</v>
      </c>
      <c r="M14" s="2">
        <f t="shared" si="3"/>
        <v>25.446171560161197</v>
      </c>
      <c r="N14" s="2">
        <f t="shared" si="4"/>
        <v>1.2089810017271159</v>
      </c>
      <c r="O14" s="2">
        <f t="shared" si="5"/>
        <v>10.938399539435808</v>
      </c>
    </row>
    <row r="15" spans="1:15" x14ac:dyDescent="0.3">
      <c r="A15" t="s">
        <v>52</v>
      </c>
      <c r="B15">
        <v>736</v>
      </c>
      <c r="C15">
        <v>229</v>
      </c>
      <c r="D15">
        <v>185</v>
      </c>
      <c r="E15">
        <v>33</v>
      </c>
      <c r="F15">
        <v>185</v>
      </c>
      <c r="G15">
        <v>11</v>
      </c>
      <c r="H15">
        <v>94</v>
      </c>
      <c r="J15" s="2">
        <f t="shared" si="0"/>
        <v>31.114130434782609</v>
      </c>
      <c r="K15" s="2">
        <f t="shared" si="1"/>
        <v>25.135869565217391</v>
      </c>
      <c r="L15" s="2">
        <f t="shared" si="2"/>
        <v>4.4836956521739131</v>
      </c>
      <c r="M15" s="2">
        <f t="shared" si="3"/>
        <v>25.135869565217391</v>
      </c>
      <c r="N15" s="2">
        <f t="shared" si="4"/>
        <v>1.4945652173913044</v>
      </c>
      <c r="O15" s="2">
        <f t="shared" si="5"/>
        <v>12.771739130434783</v>
      </c>
    </row>
    <row r="16" spans="1:15" x14ac:dyDescent="0.3">
      <c r="A16" t="s">
        <v>53</v>
      </c>
      <c r="B16">
        <v>780</v>
      </c>
      <c r="C16">
        <v>243</v>
      </c>
      <c r="D16">
        <v>198</v>
      </c>
      <c r="E16">
        <v>29</v>
      </c>
      <c r="F16">
        <v>201</v>
      </c>
      <c r="G16">
        <v>11</v>
      </c>
      <c r="H16">
        <v>99</v>
      </c>
      <c r="J16" s="2">
        <f t="shared" si="0"/>
        <v>31.153846153846153</v>
      </c>
      <c r="K16" s="2">
        <f t="shared" si="1"/>
        <v>25.384615384615383</v>
      </c>
      <c r="L16" s="2">
        <f t="shared" si="2"/>
        <v>3.7179487179487181</v>
      </c>
      <c r="M16" s="2">
        <f t="shared" si="3"/>
        <v>25.769230769230766</v>
      </c>
      <c r="N16" s="2">
        <f t="shared" si="4"/>
        <v>1.4102564102564104</v>
      </c>
      <c r="O16" s="2">
        <f t="shared" si="5"/>
        <v>12.692307692307692</v>
      </c>
    </row>
    <row r="17" spans="1:15" x14ac:dyDescent="0.3">
      <c r="A17" t="s">
        <v>54</v>
      </c>
      <c r="B17">
        <v>316</v>
      </c>
      <c r="C17">
        <v>101</v>
      </c>
      <c r="D17">
        <v>68</v>
      </c>
      <c r="E17">
        <v>12</v>
      </c>
      <c r="F17">
        <v>96</v>
      </c>
      <c r="G17">
        <v>4</v>
      </c>
      <c r="H17">
        <v>35</v>
      </c>
      <c r="J17" s="2">
        <f t="shared" si="0"/>
        <v>31.962025316455694</v>
      </c>
      <c r="K17" s="2">
        <f t="shared" si="1"/>
        <v>21.518987341772153</v>
      </c>
      <c r="L17" s="2">
        <f t="shared" si="2"/>
        <v>3.79746835443038</v>
      </c>
      <c r="M17" s="2">
        <f t="shared" si="3"/>
        <v>30.37974683544304</v>
      </c>
      <c r="N17" s="2">
        <f t="shared" si="4"/>
        <v>1.2658227848101267</v>
      </c>
      <c r="O17" s="2">
        <f t="shared" si="5"/>
        <v>11.075949367088606</v>
      </c>
    </row>
    <row r="18" spans="1:15" x14ac:dyDescent="0.3">
      <c r="A18" t="s">
        <v>55</v>
      </c>
      <c r="B18">
        <v>14986</v>
      </c>
      <c r="C18">
        <v>4491</v>
      </c>
      <c r="D18">
        <v>4024</v>
      </c>
      <c r="E18">
        <v>591</v>
      </c>
      <c r="F18">
        <v>4067</v>
      </c>
      <c r="G18">
        <v>373</v>
      </c>
      <c r="H18">
        <v>1427</v>
      </c>
      <c r="J18" s="2">
        <f t="shared" si="0"/>
        <v>29.967970105431736</v>
      </c>
      <c r="K18" s="2">
        <f t="shared" si="1"/>
        <v>26.851728279727745</v>
      </c>
      <c r="L18" s="2">
        <f t="shared" si="2"/>
        <v>3.9436807687174698</v>
      </c>
      <c r="M18" s="2">
        <f t="shared" si="3"/>
        <v>27.138662751901776</v>
      </c>
      <c r="N18" s="2">
        <f t="shared" si="4"/>
        <v>2.4889897237421592</v>
      </c>
      <c r="O18" s="2">
        <f t="shared" si="5"/>
        <v>9.5222207393567331</v>
      </c>
    </row>
    <row r="19" spans="1:15" x14ac:dyDescent="0.3">
      <c r="A19" t="s">
        <v>56</v>
      </c>
      <c r="B19">
        <v>385</v>
      </c>
      <c r="C19">
        <v>120</v>
      </c>
      <c r="D19">
        <v>91</v>
      </c>
      <c r="E19">
        <v>14</v>
      </c>
      <c r="F19">
        <v>112</v>
      </c>
      <c r="G19">
        <v>4</v>
      </c>
      <c r="H19">
        <v>44</v>
      </c>
      <c r="J19" s="2">
        <f t="shared" si="0"/>
        <v>31.168831168831169</v>
      </c>
      <c r="K19" s="2">
        <f t="shared" si="1"/>
        <v>23.636363636363637</v>
      </c>
      <c r="L19" s="2">
        <f t="shared" si="2"/>
        <v>3.6363636363636362</v>
      </c>
      <c r="M19" s="2">
        <f t="shared" si="3"/>
        <v>29.09090909090909</v>
      </c>
      <c r="N19" s="2">
        <f t="shared" si="4"/>
        <v>1.0389610389610389</v>
      </c>
      <c r="O19" s="2">
        <f t="shared" si="5"/>
        <v>11.428571428571429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0D62-9E91-4D35-8CEE-15D3EBA31C4B}">
  <dimension ref="A1:E17"/>
  <sheetViews>
    <sheetView workbookViewId="0">
      <selection activeCell="A2" sqref="A2"/>
    </sheetView>
  </sheetViews>
  <sheetFormatPr defaultRowHeight="14.4" x14ac:dyDescent="0.3"/>
  <cols>
    <col min="1" max="1" width="31.109375" customWidth="1"/>
    <col min="2" max="2" width="9.109375" customWidth="1"/>
    <col min="5" max="5" width="14.33203125" customWidth="1"/>
  </cols>
  <sheetData>
    <row r="1" spans="1:5" x14ac:dyDescent="0.3">
      <c r="A1" t="s">
        <v>75</v>
      </c>
      <c r="B1" t="s">
        <v>76</v>
      </c>
      <c r="C1" t="s">
        <v>74</v>
      </c>
      <c r="D1" t="s">
        <v>79</v>
      </c>
      <c r="E1" t="s">
        <v>80</v>
      </c>
    </row>
    <row r="2" spans="1:5" x14ac:dyDescent="0.3">
      <c r="A2" t="s">
        <v>58</v>
      </c>
      <c r="B2" t="s">
        <v>77</v>
      </c>
      <c r="C2">
        <v>3236318</v>
      </c>
      <c r="D2">
        <v>8048402</v>
      </c>
      <c r="E2">
        <f>(C2/D2)*100</f>
        <v>40.210690271186749</v>
      </c>
    </row>
    <row r="3" spans="1:5" x14ac:dyDescent="0.3">
      <c r="A3" t="s">
        <v>59</v>
      </c>
      <c r="B3" t="s">
        <v>77</v>
      </c>
      <c r="C3">
        <v>3047802</v>
      </c>
      <c r="D3">
        <v>7737809</v>
      </c>
      <c r="E3">
        <f t="shared" ref="E3:E17" si="0">(C3/D3)*100</f>
        <v>39.38843670088005</v>
      </c>
    </row>
    <row r="4" spans="1:5" x14ac:dyDescent="0.3">
      <c r="A4" t="s">
        <v>60</v>
      </c>
      <c r="B4" t="s">
        <v>77</v>
      </c>
      <c r="C4">
        <v>2985039</v>
      </c>
      <c r="D4">
        <v>7618263</v>
      </c>
      <c r="E4">
        <f t="shared" si="0"/>
        <v>39.182671955536321</v>
      </c>
    </row>
    <row r="5" spans="1:5" x14ac:dyDescent="0.3">
      <c r="A5" t="s">
        <v>61</v>
      </c>
      <c r="B5" t="s">
        <v>77</v>
      </c>
      <c r="C5">
        <v>2953495</v>
      </c>
      <c r="D5">
        <v>7570166</v>
      </c>
      <c r="E5">
        <f t="shared" si="0"/>
        <v>39.014930451987446</v>
      </c>
    </row>
    <row r="6" spans="1:5" x14ac:dyDescent="0.3">
      <c r="A6" t="s">
        <v>62</v>
      </c>
      <c r="B6" t="s">
        <v>77</v>
      </c>
      <c r="C6">
        <v>2991235</v>
      </c>
      <c r="D6">
        <v>7639230</v>
      </c>
      <c r="E6">
        <f t="shared" si="0"/>
        <v>39.156236950582716</v>
      </c>
    </row>
    <row r="7" spans="1:5" x14ac:dyDescent="0.3">
      <c r="A7" t="s">
        <v>63</v>
      </c>
      <c r="B7" t="s">
        <v>77</v>
      </c>
      <c r="C7">
        <v>3116445</v>
      </c>
      <c r="D7">
        <v>7836219</v>
      </c>
      <c r="E7">
        <f t="shared" si="0"/>
        <v>39.769753754967795</v>
      </c>
    </row>
    <row r="8" spans="1:5" x14ac:dyDescent="0.3">
      <c r="A8" t="s">
        <v>64</v>
      </c>
      <c r="B8" t="s">
        <v>77</v>
      </c>
      <c r="C8">
        <v>3273660</v>
      </c>
      <c r="D8">
        <v>8091021</v>
      </c>
      <c r="E8">
        <f t="shared" si="0"/>
        <v>40.460406665611174</v>
      </c>
    </row>
    <row r="9" spans="1:5" x14ac:dyDescent="0.3">
      <c r="A9" t="s">
        <v>65</v>
      </c>
      <c r="B9" t="s">
        <v>77</v>
      </c>
      <c r="C9">
        <v>3003458</v>
      </c>
      <c r="D9">
        <v>7646623</v>
      </c>
      <c r="E9">
        <f t="shared" si="0"/>
        <v>39.278227787612913</v>
      </c>
    </row>
    <row r="10" spans="1:5" x14ac:dyDescent="0.3">
      <c r="A10" t="s">
        <v>66</v>
      </c>
      <c r="B10" t="s">
        <v>78</v>
      </c>
      <c r="C10">
        <v>3229154</v>
      </c>
      <c r="D10">
        <v>8038492</v>
      </c>
      <c r="E10">
        <f t="shared" si="0"/>
        <v>40.171141552420529</v>
      </c>
    </row>
    <row r="11" spans="1:5" x14ac:dyDescent="0.3">
      <c r="A11" t="s">
        <v>67</v>
      </c>
      <c r="B11" t="s">
        <v>78</v>
      </c>
      <c r="C11">
        <v>3060867</v>
      </c>
      <c r="D11">
        <v>7758413</v>
      </c>
      <c r="E11">
        <f t="shared" si="0"/>
        <v>39.452230759048277</v>
      </c>
    </row>
    <row r="12" spans="1:5" x14ac:dyDescent="0.3">
      <c r="A12" t="s">
        <v>68</v>
      </c>
      <c r="B12" t="s">
        <v>78</v>
      </c>
      <c r="C12">
        <v>3002395</v>
      </c>
      <c r="D12">
        <v>7654258</v>
      </c>
      <c r="E12">
        <f t="shared" si="0"/>
        <v>39.225160688338441</v>
      </c>
    </row>
    <row r="13" spans="1:5" x14ac:dyDescent="0.3">
      <c r="A13" t="s">
        <v>69</v>
      </c>
      <c r="B13" t="s">
        <v>78</v>
      </c>
      <c r="C13">
        <v>2954913</v>
      </c>
      <c r="D13">
        <v>7570305</v>
      </c>
      <c r="E13">
        <f t="shared" si="0"/>
        <v>39.032945171958069</v>
      </c>
    </row>
    <row r="14" spans="1:5" x14ac:dyDescent="0.3">
      <c r="A14" t="s">
        <v>70</v>
      </c>
      <c r="B14" t="s">
        <v>78</v>
      </c>
      <c r="C14">
        <v>2966113</v>
      </c>
      <c r="D14">
        <v>7596705</v>
      </c>
      <c r="E14">
        <f t="shared" si="0"/>
        <v>39.044730577270016</v>
      </c>
    </row>
    <row r="15" spans="1:5" x14ac:dyDescent="0.3">
      <c r="A15" t="s">
        <v>71</v>
      </c>
      <c r="B15" t="s">
        <v>78</v>
      </c>
      <c r="C15">
        <v>3120850</v>
      </c>
      <c r="D15">
        <v>7840324</v>
      </c>
      <c r="E15">
        <f t="shared" si="0"/>
        <v>39.805115196769933</v>
      </c>
    </row>
    <row r="16" spans="1:5" x14ac:dyDescent="0.3">
      <c r="A16" t="s">
        <v>72</v>
      </c>
      <c r="B16" t="s">
        <v>78</v>
      </c>
      <c r="C16">
        <v>3266368</v>
      </c>
      <c r="D16">
        <v>8077611</v>
      </c>
      <c r="E16">
        <f t="shared" si="0"/>
        <v>40.437302563839729</v>
      </c>
    </row>
    <row r="17" spans="1:5" x14ac:dyDescent="0.3">
      <c r="A17" t="s">
        <v>73</v>
      </c>
      <c r="B17" t="s">
        <v>78</v>
      </c>
      <c r="C17">
        <v>3007393</v>
      </c>
      <c r="D17">
        <v>7657467</v>
      </c>
      <c r="E17">
        <f t="shared" si="0"/>
        <v>39.273992300587125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296A-07C6-482E-95EB-83938AD5B28C}">
  <dimension ref="A1:O9"/>
  <sheetViews>
    <sheetView workbookViewId="0">
      <selection activeCell="I1" sqref="I1:I1048576"/>
    </sheetView>
  </sheetViews>
  <sheetFormatPr defaultRowHeight="14.4" x14ac:dyDescent="0.3"/>
  <cols>
    <col min="1" max="1" width="18.21875" customWidth="1"/>
    <col min="4" max="4" width="12.6640625" customWidth="1"/>
  </cols>
  <sheetData>
    <row r="1" spans="1:15" x14ac:dyDescent="0.3">
      <c r="A1" t="s">
        <v>89</v>
      </c>
      <c r="B1" t="s">
        <v>90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x14ac:dyDescent="0.3">
      <c r="A2" t="s">
        <v>81</v>
      </c>
      <c r="B2">
        <v>8048402</v>
      </c>
      <c r="C2">
        <v>2289973</v>
      </c>
      <c r="D2">
        <v>2168574</v>
      </c>
      <c r="E2">
        <v>455329</v>
      </c>
      <c r="F2">
        <v>2112602</v>
      </c>
      <c r="G2">
        <v>345246</v>
      </c>
      <c r="H2">
        <v>616697</v>
      </c>
      <c r="J2">
        <f>(C2/$B2)*100</f>
        <v>28.452517655057491</v>
      </c>
      <c r="K2">
        <f t="shared" ref="K2:O9" si="0">(D2/$B2)*100</f>
        <v>26.944156119438368</v>
      </c>
      <c r="L2">
        <f t="shared" si="0"/>
        <v>5.6573839129804897</v>
      </c>
      <c r="M2">
        <f t="shared" si="0"/>
        <v>26.248713719816681</v>
      </c>
      <c r="N2">
        <f t="shared" si="0"/>
        <v>4.2896217162114914</v>
      </c>
      <c r="O2">
        <f t="shared" si="0"/>
        <v>7.6623533466643439</v>
      </c>
    </row>
    <row r="3" spans="1:15" x14ac:dyDescent="0.3">
      <c r="A3" t="s">
        <v>82</v>
      </c>
      <c r="B3">
        <v>8038492</v>
      </c>
      <c r="C3">
        <v>2286912</v>
      </c>
      <c r="D3">
        <v>2167675</v>
      </c>
      <c r="E3">
        <v>455185</v>
      </c>
      <c r="F3">
        <v>2109663</v>
      </c>
      <c r="G3">
        <v>344930</v>
      </c>
      <c r="H3">
        <v>616584</v>
      </c>
      <c r="J3">
        <f t="shared" ref="J3:J9" si="1">(C3/$B3)*100</f>
        <v>28.449515157818155</v>
      </c>
      <c r="K3">
        <f t="shared" si="0"/>
        <v>26.966189678362557</v>
      </c>
      <c r="L3">
        <f t="shared" si="0"/>
        <v>5.662567058597558</v>
      </c>
      <c r="M3">
        <f t="shared" si="0"/>
        <v>26.244512030365897</v>
      </c>
      <c r="N3">
        <f t="shared" si="0"/>
        <v>4.2909789547591757</v>
      </c>
      <c r="O3">
        <f t="shared" si="0"/>
        <v>7.6703938997513461</v>
      </c>
    </row>
    <row r="4" spans="1:15" x14ac:dyDescent="0.3">
      <c r="A4" t="s">
        <v>83</v>
      </c>
      <c r="B4">
        <v>7737809</v>
      </c>
      <c r="C4">
        <v>2199439</v>
      </c>
      <c r="D4">
        <v>2085879</v>
      </c>
      <c r="E4">
        <v>443534</v>
      </c>
      <c r="F4">
        <v>2016227</v>
      </c>
      <c r="G4">
        <v>335206</v>
      </c>
      <c r="H4">
        <v>600832</v>
      </c>
      <c r="J4">
        <f t="shared" si="1"/>
        <v>28.424570831355489</v>
      </c>
      <c r="K4">
        <f t="shared" si="0"/>
        <v>26.956971928358531</v>
      </c>
      <c r="L4">
        <f t="shared" si="0"/>
        <v>5.7320360324220978</v>
      </c>
      <c r="M4">
        <f t="shared" si="0"/>
        <v>26.056820477217773</v>
      </c>
      <c r="N4">
        <f t="shared" si="0"/>
        <v>4.3320531690559951</v>
      </c>
      <c r="O4">
        <f t="shared" si="0"/>
        <v>7.7648853829294566</v>
      </c>
    </row>
    <row r="5" spans="1:15" x14ac:dyDescent="0.3">
      <c r="A5" t="s">
        <v>84</v>
      </c>
      <c r="B5">
        <v>7758413</v>
      </c>
      <c r="C5">
        <v>2205728</v>
      </c>
      <c r="D5">
        <v>2090534</v>
      </c>
      <c r="E5">
        <v>444737</v>
      </c>
      <c r="F5">
        <v>2020280</v>
      </c>
      <c r="G5">
        <v>335640</v>
      </c>
      <c r="H5">
        <v>602243</v>
      </c>
      <c r="J5">
        <f t="shared" si="1"/>
        <v>28.430144154481081</v>
      </c>
      <c r="K5">
        <f t="shared" si="0"/>
        <v>26.945381742374373</v>
      </c>
      <c r="L5">
        <f t="shared" si="0"/>
        <v>5.7323192255942033</v>
      </c>
      <c r="M5">
        <f t="shared" si="0"/>
        <v>26.039861502603689</v>
      </c>
      <c r="N5">
        <f t="shared" si="0"/>
        <v>4.326142472693836</v>
      </c>
      <c r="O5">
        <f t="shared" si="0"/>
        <v>7.7624509032968465</v>
      </c>
    </row>
    <row r="6" spans="1:15" x14ac:dyDescent="0.3">
      <c r="A6" t="s">
        <v>85</v>
      </c>
      <c r="B6">
        <v>7836219</v>
      </c>
      <c r="C6">
        <v>2234769</v>
      </c>
      <c r="D6">
        <v>2117720</v>
      </c>
      <c r="E6">
        <v>447938</v>
      </c>
      <c r="F6">
        <v>2046223</v>
      </c>
      <c r="G6">
        <v>337954</v>
      </c>
      <c r="H6">
        <v>605774</v>
      </c>
      <c r="J6">
        <f t="shared" si="1"/>
        <v>28.518460242114212</v>
      </c>
      <c r="K6">
        <f t="shared" si="0"/>
        <v>27.024767939742368</v>
      </c>
      <c r="L6">
        <f t="shared" si="0"/>
        <v>5.7162516769886089</v>
      </c>
      <c r="M6">
        <f t="shared" si="0"/>
        <v>26.112376389684872</v>
      </c>
      <c r="N6">
        <f t="shared" si="0"/>
        <v>4.3127176512039798</v>
      </c>
      <c r="O6">
        <f t="shared" si="0"/>
        <v>7.7304373448470489</v>
      </c>
    </row>
    <row r="7" spans="1:15" x14ac:dyDescent="0.3">
      <c r="A7" t="s">
        <v>86</v>
      </c>
      <c r="B7">
        <v>7840324</v>
      </c>
      <c r="C7">
        <v>2236340</v>
      </c>
      <c r="D7">
        <v>2117591</v>
      </c>
      <c r="E7">
        <v>447403</v>
      </c>
      <c r="F7">
        <v>2047804</v>
      </c>
      <c r="G7">
        <v>337803</v>
      </c>
      <c r="H7">
        <v>605763</v>
      </c>
      <c r="J7">
        <f t="shared" si="1"/>
        <v>28.523566117930844</v>
      </c>
      <c r="K7">
        <f t="shared" si="0"/>
        <v>27.008973098560723</v>
      </c>
      <c r="L7">
        <f t="shared" si="0"/>
        <v>5.706435091202863</v>
      </c>
      <c r="M7">
        <f t="shared" si="0"/>
        <v>26.118869577328692</v>
      </c>
      <c r="N7">
        <f t="shared" si="0"/>
        <v>4.3085336779449426</v>
      </c>
      <c r="O7">
        <f t="shared" si="0"/>
        <v>7.7262495784612986</v>
      </c>
    </row>
    <row r="8" spans="1:15" x14ac:dyDescent="0.3">
      <c r="A8" t="s">
        <v>87</v>
      </c>
      <c r="B8">
        <v>8091021</v>
      </c>
      <c r="C8">
        <v>2305128</v>
      </c>
      <c r="D8">
        <v>2185527</v>
      </c>
      <c r="E8">
        <v>456789</v>
      </c>
      <c r="F8">
        <v>2124644</v>
      </c>
      <c r="G8">
        <v>345570</v>
      </c>
      <c r="H8">
        <v>618490</v>
      </c>
      <c r="J8">
        <f t="shared" si="1"/>
        <v>28.489952009764895</v>
      </c>
      <c r="K8">
        <f t="shared" si="0"/>
        <v>27.011757848607736</v>
      </c>
      <c r="L8">
        <f t="shared" si="0"/>
        <v>5.6456286542823211</v>
      </c>
      <c r="M8">
        <f t="shared" si="0"/>
        <v>26.259281739597512</v>
      </c>
      <c r="N8">
        <f t="shared" si="0"/>
        <v>4.2710308130457211</v>
      </c>
      <c r="O8">
        <f t="shared" si="0"/>
        <v>7.6441526971688738</v>
      </c>
    </row>
    <row r="9" spans="1:15" x14ac:dyDescent="0.3">
      <c r="A9" t="s">
        <v>88</v>
      </c>
      <c r="B9">
        <v>8077611</v>
      </c>
      <c r="C9">
        <v>2301582</v>
      </c>
      <c r="D9">
        <v>2182788</v>
      </c>
      <c r="E9">
        <v>455933</v>
      </c>
      <c r="F9">
        <v>2119497</v>
      </c>
      <c r="G9">
        <v>344963</v>
      </c>
      <c r="H9">
        <v>618103</v>
      </c>
      <c r="J9">
        <f t="shared" si="1"/>
        <v>28.493350323505307</v>
      </c>
      <c r="K9">
        <f t="shared" si="0"/>
        <v>27.022692724371105</v>
      </c>
      <c r="L9">
        <f t="shared" si="0"/>
        <v>5.6444040199509482</v>
      </c>
      <c r="M9">
        <f t="shared" si="0"/>
        <v>26.239156602119117</v>
      </c>
      <c r="N9">
        <f t="shared" si="0"/>
        <v>4.2706067425133494</v>
      </c>
      <c r="O9">
        <f t="shared" si="0"/>
        <v>7.6520520733172228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1B75-CBDF-46CC-A6B5-7FB6E43C48A8}">
  <dimension ref="A1:H11"/>
  <sheetViews>
    <sheetView workbookViewId="0">
      <selection activeCell="I16" sqref="I16"/>
    </sheetView>
  </sheetViews>
  <sheetFormatPr defaultRowHeight="14.4" x14ac:dyDescent="0.3"/>
  <cols>
    <col min="1" max="1" width="17.6640625" customWidth="1"/>
    <col min="2" max="2" width="13.21875" customWidth="1"/>
    <col min="4" max="4" width="11.44140625" customWidth="1"/>
    <col min="10" max="10" width="12.109375" customWidth="1"/>
  </cols>
  <sheetData>
    <row r="1" spans="1:8" x14ac:dyDescent="0.3">
      <c r="A1" t="s">
        <v>89</v>
      </c>
      <c r="B1" t="s">
        <v>18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3">
      <c r="A2" t="s">
        <v>91</v>
      </c>
      <c r="B2">
        <v>2206</v>
      </c>
      <c r="C2">
        <v>677</v>
      </c>
      <c r="D2">
        <v>602</v>
      </c>
      <c r="E2">
        <v>36</v>
      </c>
      <c r="F2">
        <v>789</v>
      </c>
      <c r="G2">
        <v>70</v>
      </c>
      <c r="H2">
        <v>33</v>
      </c>
    </row>
    <row r="3" spans="1:8" x14ac:dyDescent="0.3">
      <c r="A3" t="s">
        <v>92</v>
      </c>
      <c r="B3">
        <v>1397</v>
      </c>
      <c r="C3">
        <v>452</v>
      </c>
      <c r="D3">
        <v>370</v>
      </c>
      <c r="E3">
        <v>30</v>
      </c>
      <c r="F3">
        <v>473</v>
      </c>
      <c r="G3">
        <v>44</v>
      </c>
      <c r="H3">
        <v>29</v>
      </c>
    </row>
    <row r="4" spans="1:8" x14ac:dyDescent="0.3">
      <c r="A4" t="s">
        <v>93</v>
      </c>
      <c r="B4">
        <v>1186</v>
      </c>
      <c r="C4">
        <v>385</v>
      </c>
      <c r="D4">
        <v>309</v>
      </c>
      <c r="E4">
        <v>19</v>
      </c>
      <c r="F4">
        <v>425</v>
      </c>
      <c r="G4">
        <v>33</v>
      </c>
      <c r="H4">
        <v>15</v>
      </c>
    </row>
    <row r="5" spans="1:8" x14ac:dyDescent="0.3">
      <c r="A5" t="s">
        <v>94</v>
      </c>
      <c r="B5">
        <v>1937</v>
      </c>
      <c r="C5">
        <v>654</v>
      </c>
      <c r="D5">
        <v>494</v>
      </c>
      <c r="E5">
        <v>34</v>
      </c>
      <c r="F5">
        <v>679</v>
      </c>
      <c r="G5">
        <v>47</v>
      </c>
      <c r="H5">
        <v>28</v>
      </c>
    </row>
    <row r="8" spans="1:8" x14ac:dyDescent="0.3">
      <c r="A8" t="s">
        <v>91</v>
      </c>
      <c r="C8">
        <f>(C2/$B2)*100</f>
        <v>30.689029918404355</v>
      </c>
      <c r="D8">
        <f t="shared" ref="D8:N8" si="0">(D2/$B2)*100</f>
        <v>27.28921124206709</v>
      </c>
      <c r="E8">
        <f t="shared" si="0"/>
        <v>1.6319129646418857</v>
      </c>
      <c r="F8">
        <f t="shared" si="0"/>
        <v>35.766092475067992</v>
      </c>
      <c r="G8">
        <f t="shared" si="0"/>
        <v>3.1731640979147784</v>
      </c>
      <c r="H8">
        <f t="shared" si="0"/>
        <v>1.4959202175883952</v>
      </c>
    </row>
    <row r="9" spans="1:8" x14ac:dyDescent="0.3">
      <c r="A9" t="s">
        <v>92</v>
      </c>
      <c r="C9">
        <f t="shared" ref="C9:N11" si="1">(C3/$B3)*100</f>
        <v>32.355046528274869</v>
      </c>
      <c r="D9">
        <f t="shared" si="1"/>
        <v>26.485325697924122</v>
      </c>
      <c r="E9">
        <f t="shared" si="1"/>
        <v>2.1474588403722263</v>
      </c>
      <c r="F9">
        <f t="shared" si="1"/>
        <v>33.858267716535437</v>
      </c>
      <c r="G9">
        <f t="shared" si="1"/>
        <v>3.1496062992125982</v>
      </c>
      <c r="H9">
        <f t="shared" si="1"/>
        <v>2.0758768790264854</v>
      </c>
    </row>
    <row r="10" spans="1:8" x14ac:dyDescent="0.3">
      <c r="A10" t="s">
        <v>93</v>
      </c>
      <c r="C10">
        <f t="shared" si="1"/>
        <v>32.46205733558179</v>
      </c>
      <c r="D10">
        <f t="shared" si="1"/>
        <v>26.053962900505901</v>
      </c>
      <c r="E10">
        <f t="shared" si="1"/>
        <v>1.6020236087689714</v>
      </c>
      <c r="F10">
        <f t="shared" si="1"/>
        <v>35.834738617200671</v>
      </c>
      <c r="G10">
        <f t="shared" si="1"/>
        <v>2.7824620573355818</v>
      </c>
      <c r="H10">
        <f t="shared" si="1"/>
        <v>1.2647554806070826</v>
      </c>
    </row>
    <row r="11" spans="1:8" x14ac:dyDescent="0.3">
      <c r="A11" t="s">
        <v>94</v>
      </c>
      <c r="C11">
        <f t="shared" si="1"/>
        <v>33.763551884357248</v>
      </c>
      <c r="D11">
        <f t="shared" si="1"/>
        <v>25.503355704697988</v>
      </c>
      <c r="E11">
        <f t="shared" si="1"/>
        <v>1.7552916881775942</v>
      </c>
      <c r="F11">
        <f t="shared" si="1"/>
        <v>35.054207537429015</v>
      </c>
      <c r="G11">
        <f t="shared" si="1"/>
        <v>2.4264326277749095</v>
      </c>
      <c r="H11">
        <f t="shared" si="1"/>
        <v>1.4455343314403717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F344-F63B-48D2-82E1-325202D68A7E}">
  <dimension ref="A1:Q31"/>
  <sheetViews>
    <sheetView workbookViewId="0">
      <selection activeCell="D12" sqref="D12"/>
    </sheetView>
  </sheetViews>
  <sheetFormatPr defaultRowHeight="14.4" x14ac:dyDescent="0.3"/>
  <cols>
    <col min="1" max="1" width="17.109375" customWidth="1"/>
    <col min="2" max="2" width="10.77734375" customWidth="1"/>
  </cols>
  <sheetData>
    <row r="1" spans="1:17" x14ac:dyDescent="0.3">
      <c r="A1" t="s">
        <v>89</v>
      </c>
      <c r="B1" t="s">
        <v>18</v>
      </c>
      <c r="C1" t="s">
        <v>95</v>
      </c>
      <c r="D1" t="s">
        <v>97</v>
      </c>
      <c r="E1" t="s">
        <v>96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</row>
    <row r="2" spans="1:17" x14ac:dyDescent="0.3">
      <c r="A2" t="s">
        <v>110</v>
      </c>
      <c r="B2">
        <v>2206</v>
      </c>
      <c r="C2">
        <v>1620</v>
      </c>
      <c r="D2">
        <v>141</v>
      </c>
      <c r="E2">
        <v>131</v>
      </c>
      <c r="F2">
        <v>127</v>
      </c>
      <c r="G2">
        <v>300</v>
      </c>
      <c r="H2">
        <v>118</v>
      </c>
      <c r="I2">
        <v>34</v>
      </c>
      <c r="J2">
        <v>21</v>
      </c>
      <c r="K2">
        <v>553</v>
      </c>
      <c r="L2">
        <v>714</v>
      </c>
      <c r="M2">
        <v>103</v>
      </c>
      <c r="N2">
        <v>34</v>
      </c>
      <c r="O2">
        <v>1</v>
      </c>
      <c r="P2">
        <v>1</v>
      </c>
      <c r="Q2">
        <v>3</v>
      </c>
    </row>
    <row r="3" spans="1:17" x14ac:dyDescent="0.3">
      <c r="A3" t="s">
        <v>111</v>
      </c>
      <c r="B3">
        <v>1397</v>
      </c>
      <c r="C3">
        <v>1107</v>
      </c>
      <c r="D3">
        <v>85</v>
      </c>
      <c r="E3">
        <v>54</v>
      </c>
      <c r="F3">
        <v>73</v>
      </c>
      <c r="G3">
        <v>201</v>
      </c>
      <c r="H3">
        <v>61</v>
      </c>
      <c r="I3">
        <v>18</v>
      </c>
      <c r="J3">
        <v>6</v>
      </c>
      <c r="K3">
        <v>347</v>
      </c>
      <c r="L3">
        <v>541</v>
      </c>
      <c r="M3">
        <v>48</v>
      </c>
      <c r="N3">
        <v>18</v>
      </c>
      <c r="O3">
        <v>0</v>
      </c>
      <c r="P3">
        <v>0</v>
      </c>
      <c r="Q3">
        <v>0</v>
      </c>
    </row>
    <row r="4" spans="1:17" x14ac:dyDescent="0.3">
      <c r="A4" t="s">
        <v>113</v>
      </c>
      <c r="B4">
        <v>1186</v>
      </c>
      <c r="C4">
        <v>971</v>
      </c>
      <c r="D4">
        <v>105</v>
      </c>
      <c r="E4">
        <v>51</v>
      </c>
      <c r="F4">
        <v>66</v>
      </c>
      <c r="G4">
        <v>172</v>
      </c>
      <c r="H4">
        <v>68</v>
      </c>
      <c r="I4">
        <v>8</v>
      </c>
      <c r="J4">
        <v>1</v>
      </c>
      <c r="K4">
        <v>328</v>
      </c>
      <c r="L4">
        <v>460</v>
      </c>
      <c r="M4">
        <v>54</v>
      </c>
      <c r="N4">
        <v>8</v>
      </c>
      <c r="O4">
        <v>0</v>
      </c>
      <c r="P4">
        <v>0</v>
      </c>
      <c r="Q4">
        <v>0</v>
      </c>
    </row>
    <row r="5" spans="1:17" x14ac:dyDescent="0.3">
      <c r="A5" t="s">
        <v>112</v>
      </c>
      <c r="B5">
        <v>1937</v>
      </c>
      <c r="C5">
        <v>1443</v>
      </c>
      <c r="D5">
        <v>118</v>
      </c>
      <c r="E5">
        <v>106</v>
      </c>
      <c r="F5">
        <v>112</v>
      </c>
      <c r="G5">
        <v>254</v>
      </c>
      <c r="H5">
        <v>102</v>
      </c>
      <c r="I5">
        <v>15</v>
      </c>
      <c r="J5">
        <v>2</v>
      </c>
      <c r="K5">
        <v>495</v>
      </c>
      <c r="L5">
        <v>662</v>
      </c>
      <c r="M5">
        <v>99</v>
      </c>
      <c r="N5">
        <v>15</v>
      </c>
      <c r="O5">
        <v>1</v>
      </c>
      <c r="P5">
        <v>1</v>
      </c>
      <c r="Q5">
        <v>6</v>
      </c>
    </row>
    <row r="7" spans="1:17" x14ac:dyDescent="0.3">
      <c r="A7" t="s">
        <v>110</v>
      </c>
      <c r="C7">
        <f>(C2/$B2)*100</f>
        <v>73.436083408884855</v>
      </c>
      <c r="D7" s="1">
        <f t="shared" ref="D7:Q10" si="0">(D2/$B2)*100</f>
        <v>6.3916591115140529</v>
      </c>
      <c r="E7" s="1">
        <f t="shared" si="0"/>
        <v>5.9383499546690848</v>
      </c>
      <c r="F7" s="1">
        <f t="shared" si="0"/>
        <v>5.7570262919310968</v>
      </c>
      <c r="G7" s="1">
        <f t="shared" si="0"/>
        <v>13.599274705349048</v>
      </c>
      <c r="H7">
        <f t="shared" si="0"/>
        <v>5.3490480507706257</v>
      </c>
      <c r="I7">
        <f t="shared" si="0"/>
        <v>1.5412511332728922</v>
      </c>
      <c r="J7">
        <f t="shared" si="0"/>
        <v>0.95194922937443338</v>
      </c>
      <c r="K7" s="1">
        <f t="shared" si="0"/>
        <v>25.067996373526746</v>
      </c>
      <c r="L7" s="1">
        <f t="shared" si="0"/>
        <v>32.366273798730731</v>
      </c>
      <c r="M7">
        <f t="shared" si="0"/>
        <v>4.6690843155031736</v>
      </c>
      <c r="N7">
        <f t="shared" si="0"/>
        <v>1.5412511332728922</v>
      </c>
      <c r="O7">
        <f t="shared" si="0"/>
        <v>4.5330915684496827E-2</v>
      </c>
      <c r="P7">
        <f t="shared" si="0"/>
        <v>4.5330915684496827E-2</v>
      </c>
      <c r="Q7">
        <f t="shared" si="0"/>
        <v>0.13599274705349049</v>
      </c>
    </row>
    <row r="8" spans="1:17" x14ac:dyDescent="0.3">
      <c r="A8" t="s">
        <v>111</v>
      </c>
      <c r="C8">
        <f t="shared" ref="C8:P10" si="1">(C3/$B3)*100</f>
        <v>79.241231209735147</v>
      </c>
      <c r="D8" s="1">
        <f t="shared" si="1"/>
        <v>6.0844667143879736</v>
      </c>
      <c r="E8" s="1">
        <f t="shared" si="1"/>
        <v>3.8654259126700072</v>
      </c>
      <c r="F8" s="1">
        <f t="shared" si="1"/>
        <v>5.2254831782390836</v>
      </c>
      <c r="G8" s="1">
        <f t="shared" si="1"/>
        <v>14.387974230493917</v>
      </c>
      <c r="H8">
        <f t="shared" si="1"/>
        <v>4.3664996420901936</v>
      </c>
      <c r="I8">
        <f t="shared" si="1"/>
        <v>1.2884753042233359</v>
      </c>
      <c r="J8">
        <f t="shared" si="1"/>
        <v>0.42949176807444528</v>
      </c>
      <c r="K8" s="1">
        <f t="shared" si="1"/>
        <v>24.838940586972083</v>
      </c>
      <c r="L8" s="1">
        <f t="shared" si="1"/>
        <v>38.725841088045811</v>
      </c>
      <c r="M8">
        <f t="shared" si="1"/>
        <v>3.4359341445955622</v>
      </c>
      <c r="N8">
        <f t="shared" si="1"/>
        <v>1.2884753042233359</v>
      </c>
      <c r="O8">
        <f t="shared" si="1"/>
        <v>0</v>
      </c>
      <c r="P8">
        <f t="shared" si="1"/>
        <v>0</v>
      </c>
      <c r="Q8">
        <f t="shared" si="0"/>
        <v>0</v>
      </c>
    </row>
    <row r="9" spans="1:17" x14ac:dyDescent="0.3">
      <c r="A9" t="s">
        <v>113</v>
      </c>
      <c r="C9">
        <f t="shared" si="1"/>
        <v>81.871838111298473</v>
      </c>
      <c r="D9" s="1">
        <f t="shared" si="0"/>
        <v>8.853288364249579</v>
      </c>
      <c r="E9" s="1">
        <f t="shared" si="0"/>
        <v>4.3001686340640815</v>
      </c>
      <c r="F9" s="1">
        <f t="shared" si="0"/>
        <v>5.5649241146711637</v>
      </c>
      <c r="G9" s="1">
        <f t="shared" si="0"/>
        <v>14.502529510961216</v>
      </c>
      <c r="H9">
        <f t="shared" si="0"/>
        <v>5.7335581787521077</v>
      </c>
      <c r="I9">
        <f t="shared" si="0"/>
        <v>0.67453625632377734</v>
      </c>
      <c r="J9">
        <f t="shared" si="0"/>
        <v>8.4317032040472167E-2</v>
      </c>
      <c r="K9" s="1">
        <f t="shared" si="0"/>
        <v>27.655986509274872</v>
      </c>
      <c r="L9" s="1">
        <f t="shared" si="0"/>
        <v>38.785834738617204</v>
      </c>
      <c r="M9">
        <f t="shared" si="0"/>
        <v>4.5531197301854975</v>
      </c>
      <c r="N9">
        <f t="shared" si="0"/>
        <v>0.67453625632377734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A10" t="s">
        <v>112</v>
      </c>
      <c r="C10">
        <f t="shared" si="1"/>
        <v>74.496644295302019</v>
      </c>
      <c r="D10" s="1">
        <f t="shared" si="0"/>
        <v>6.091894682498709</v>
      </c>
      <c r="E10" s="1">
        <f t="shared" si="0"/>
        <v>5.4723799690242645</v>
      </c>
      <c r="F10" s="1">
        <f t="shared" si="0"/>
        <v>5.7821373257614868</v>
      </c>
      <c r="G10" s="1">
        <f t="shared" si="0"/>
        <v>13.113061435209087</v>
      </c>
      <c r="H10">
        <f t="shared" si="0"/>
        <v>5.2658750645327821</v>
      </c>
      <c r="I10">
        <f t="shared" si="0"/>
        <v>0.77439339184305633</v>
      </c>
      <c r="J10">
        <f t="shared" si="0"/>
        <v>0.10325245224574084</v>
      </c>
      <c r="K10" s="1">
        <f t="shared" si="0"/>
        <v>25.554981930820858</v>
      </c>
      <c r="L10" s="1">
        <f t="shared" si="0"/>
        <v>34.176561693340219</v>
      </c>
      <c r="M10">
        <f t="shared" si="0"/>
        <v>5.110996386164171</v>
      </c>
      <c r="N10">
        <f t="shared" si="0"/>
        <v>0.77439339184305633</v>
      </c>
      <c r="O10">
        <f t="shared" si="0"/>
        <v>5.1626226122870419E-2</v>
      </c>
      <c r="P10">
        <f t="shared" si="0"/>
        <v>5.1626226122870419E-2</v>
      </c>
      <c r="Q10">
        <f t="shared" si="0"/>
        <v>0.30975735673722249</v>
      </c>
    </row>
    <row r="16" spans="1:17" x14ac:dyDescent="0.3">
      <c r="G16" t="s">
        <v>134</v>
      </c>
    </row>
    <row r="17" spans="7:7" x14ac:dyDescent="0.3">
      <c r="G17" t="s">
        <v>135</v>
      </c>
    </row>
    <row r="18" spans="7:7" x14ac:dyDescent="0.3">
      <c r="G18" t="s">
        <v>136</v>
      </c>
    </row>
    <row r="19" spans="7:7" x14ac:dyDescent="0.3">
      <c r="G19" t="s">
        <v>137</v>
      </c>
    </row>
    <row r="20" spans="7:7" x14ac:dyDescent="0.3">
      <c r="G20" t="s">
        <v>138</v>
      </c>
    </row>
    <row r="21" spans="7:7" x14ac:dyDescent="0.3">
      <c r="G21" t="s">
        <v>139</v>
      </c>
    </row>
    <row r="22" spans="7:7" x14ac:dyDescent="0.3">
      <c r="G22" t="s">
        <v>140</v>
      </c>
    </row>
    <row r="23" spans="7:7" x14ac:dyDescent="0.3">
      <c r="G23" t="s">
        <v>141</v>
      </c>
    </row>
    <row r="24" spans="7:7" x14ac:dyDescent="0.3">
      <c r="G24" t="s">
        <v>142</v>
      </c>
    </row>
    <row r="25" spans="7:7" x14ac:dyDescent="0.3">
      <c r="G25" t="s">
        <v>143</v>
      </c>
    </row>
    <row r="26" spans="7:7" x14ac:dyDescent="0.3">
      <c r="G26" t="s">
        <v>144</v>
      </c>
    </row>
    <row r="27" spans="7:7" x14ac:dyDescent="0.3">
      <c r="G27" t="s">
        <v>145</v>
      </c>
    </row>
    <row r="28" spans="7:7" x14ac:dyDescent="0.3">
      <c r="G28" t="s">
        <v>146</v>
      </c>
    </row>
    <row r="29" spans="7:7" x14ac:dyDescent="0.3">
      <c r="G29" t="s">
        <v>147</v>
      </c>
    </row>
    <row r="30" spans="7:7" x14ac:dyDescent="0.3">
      <c r="G30" t="s">
        <v>148</v>
      </c>
    </row>
    <row r="31" spans="7:7" x14ac:dyDescent="0.3">
      <c r="G31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B131-8C33-452E-8824-014E4A3B895B}">
  <dimension ref="A1:O2"/>
  <sheetViews>
    <sheetView workbookViewId="0">
      <selection activeCell="K22" sqref="K22"/>
    </sheetView>
  </sheetViews>
  <sheetFormatPr defaultRowHeight="14.4" x14ac:dyDescent="0.3"/>
  <cols>
    <col min="1" max="1" width="18.6640625" customWidth="1"/>
    <col min="2" max="2" width="14.109375" customWidth="1"/>
  </cols>
  <sheetData>
    <row r="1" spans="1:15" x14ac:dyDescent="0.3">
      <c r="A1" t="s">
        <v>89</v>
      </c>
      <c r="B1" t="s">
        <v>115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x14ac:dyDescent="0.3">
      <c r="A2" t="s">
        <v>114</v>
      </c>
      <c r="B2">
        <v>73716234</v>
      </c>
      <c r="C2">
        <v>20264283</v>
      </c>
      <c r="D2">
        <v>20202720</v>
      </c>
      <c r="E2">
        <v>4498575</v>
      </c>
      <c r="F2">
        <v>18127052</v>
      </c>
      <c r="G2">
        <v>5023737</v>
      </c>
      <c r="H2">
        <v>5404311</v>
      </c>
      <c r="J2">
        <f>(C2/$B2)*100</f>
        <v>27.489579839360758</v>
      </c>
      <c r="K2">
        <f t="shared" ref="K2:O2" si="0">(D2/$B2)*100</f>
        <v>27.406066348967311</v>
      </c>
      <c r="L2">
        <f t="shared" si="0"/>
        <v>6.102556731262208</v>
      </c>
      <c r="M2">
        <f t="shared" si="0"/>
        <v>24.590312087836715</v>
      </c>
      <c r="N2">
        <f t="shared" si="0"/>
        <v>6.8149669718613133</v>
      </c>
      <c r="O2">
        <f t="shared" si="0"/>
        <v>7.331235884893414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3E67-F6F1-4766-B50B-382E11CA62E8}">
  <dimension ref="A1:D43"/>
  <sheetViews>
    <sheetView tabSelected="1" workbookViewId="0">
      <selection activeCell="F10" sqref="F10"/>
    </sheetView>
  </sheetViews>
  <sheetFormatPr defaultRowHeight="14.4" x14ac:dyDescent="0.3"/>
  <cols>
    <col min="1" max="1" width="42.21875" customWidth="1"/>
    <col min="2" max="2" width="11.5546875" customWidth="1"/>
    <col min="3" max="3" width="11.33203125" customWidth="1"/>
    <col min="4" max="4" width="10" customWidth="1"/>
  </cols>
  <sheetData>
    <row r="1" spans="1:4" x14ac:dyDescent="0.3">
      <c r="A1" t="s">
        <v>157</v>
      </c>
      <c r="B1" t="s">
        <v>155</v>
      </c>
      <c r="C1" t="s">
        <v>156</v>
      </c>
      <c r="D1" t="s">
        <v>154</v>
      </c>
    </row>
    <row r="2" spans="1:4" x14ac:dyDescent="0.3">
      <c r="A2" t="s">
        <v>0</v>
      </c>
      <c r="B2">
        <v>471</v>
      </c>
      <c r="C2">
        <v>395</v>
      </c>
      <c r="D2">
        <v>866</v>
      </c>
    </row>
    <row r="3" spans="1:4" x14ac:dyDescent="0.3">
      <c r="A3" t="s">
        <v>158</v>
      </c>
      <c r="B3">
        <v>436</v>
      </c>
      <c r="C3" s="7">
        <v>1501</v>
      </c>
      <c r="D3">
        <v>1937</v>
      </c>
    </row>
    <row r="4" spans="1:4" x14ac:dyDescent="0.3">
      <c r="A4" t="s">
        <v>195</v>
      </c>
      <c r="B4">
        <v>35</v>
      </c>
      <c r="C4" s="7">
        <v>37</v>
      </c>
      <c r="D4" s="6">
        <v>24762</v>
      </c>
    </row>
    <row r="5" spans="1:4" ht="15" customHeight="1" x14ac:dyDescent="0.3">
      <c r="A5" t="s">
        <v>7</v>
      </c>
      <c r="B5">
        <v>169</v>
      </c>
      <c r="C5">
        <v>153</v>
      </c>
      <c r="D5">
        <v>322</v>
      </c>
    </row>
    <row r="6" spans="1:4" x14ac:dyDescent="0.3">
      <c r="A6" t="s">
        <v>163</v>
      </c>
      <c r="B6">
        <v>320</v>
      </c>
      <c r="C6" s="7">
        <v>866</v>
      </c>
      <c r="D6">
        <v>1186</v>
      </c>
    </row>
    <row r="7" spans="1:4" x14ac:dyDescent="0.3">
      <c r="A7" t="s">
        <v>197</v>
      </c>
      <c r="B7">
        <v>11</v>
      </c>
      <c r="C7" s="7">
        <v>33</v>
      </c>
      <c r="D7">
        <v>24790</v>
      </c>
    </row>
    <row r="8" spans="1:4" x14ac:dyDescent="0.3">
      <c r="A8" t="s">
        <v>11</v>
      </c>
      <c r="B8">
        <v>158</v>
      </c>
      <c r="C8">
        <v>200</v>
      </c>
      <c r="D8">
        <v>358</v>
      </c>
    </row>
    <row r="9" spans="1:4" x14ac:dyDescent="0.3">
      <c r="A9" t="s">
        <v>164</v>
      </c>
      <c r="B9">
        <v>725</v>
      </c>
      <c r="C9">
        <v>672</v>
      </c>
      <c r="D9">
        <v>1397</v>
      </c>
    </row>
    <row r="10" spans="1:4" x14ac:dyDescent="0.3">
      <c r="A10" t="s">
        <v>196</v>
      </c>
      <c r="B10">
        <v>5</v>
      </c>
      <c r="C10">
        <v>9</v>
      </c>
      <c r="D10">
        <v>24762</v>
      </c>
    </row>
    <row r="11" spans="1:4" x14ac:dyDescent="0.3">
      <c r="A11" t="s">
        <v>12</v>
      </c>
      <c r="B11" s="7">
        <v>958</v>
      </c>
      <c r="C11">
        <v>779</v>
      </c>
      <c r="D11">
        <v>1737</v>
      </c>
    </row>
    <row r="12" spans="1:4" x14ac:dyDescent="0.3">
      <c r="A12" t="s">
        <v>166</v>
      </c>
      <c r="B12" s="7">
        <v>1138</v>
      </c>
      <c r="C12">
        <v>1068</v>
      </c>
      <c r="D12">
        <v>2206</v>
      </c>
    </row>
    <row r="13" spans="1:4" x14ac:dyDescent="0.3">
      <c r="A13" t="s">
        <v>198</v>
      </c>
      <c r="B13" s="7">
        <v>77</v>
      </c>
      <c r="C13">
        <v>25</v>
      </c>
      <c r="D13">
        <v>24732</v>
      </c>
    </row>
    <row r="14" spans="1:4" x14ac:dyDescent="0.3">
      <c r="A14" t="s">
        <v>17</v>
      </c>
      <c r="B14">
        <v>203</v>
      </c>
      <c r="C14">
        <v>182</v>
      </c>
      <c r="D14">
        <v>385</v>
      </c>
    </row>
    <row r="16" spans="1:4" x14ac:dyDescent="0.3">
      <c r="A16" t="s">
        <v>170</v>
      </c>
      <c r="B16">
        <v>3</v>
      </c>
      <c r="C16">
        <v>1</v>
      </c>
      <c r="D16">
        <v>4</v>
      </c>
    </row>
    <row r="17" spans="1:4" x14ac:dyDescent="0.3">
      <c r="A17" t="s">
        <v>162</v>
      </c>
      <c r="B17">
        <v>2</v>
      </c>
      <c r="C17">
        <v>4</v>
      </c>
      <c r="D17">
        <v>6</v>
      </c>
    </row>
    <row r="19" spans="1:4" x14ac:dyDescent="0.3">
      <c r="A19" t="s">
        <v>167</v>
      </c>
      <c r="B19">
        <v>6</v>
      </c>
      <c r="C19">
        <v>1</v>
      </c>
      <c r="D19">
        <v>7</v>
      </c>
    </row>
    <row r="20" spans="1:4" x14ac:dyDescent="0.3">
      <c r="A20" t="s">
        <v>159</v>
      </c>
      <c r="B20">
        <v>8</v>
      </c>
      <c r="C20">
        <v>12</v>
      </c>
      <c r="D20">
        <v>20</v>
      </c>
    </row>
    <row r="21" spans="1:4" x14ac:dyDescent="0.3">
      <c r="A21" t="s">
        <v>168</v>
      </c>
      <c r="B21">
        <v>8</v>
      </c>
      <c r="C21">
        <v>1</v>
      </c>
      <c r="D21">
        <v>9</v>
      </c>
    </row>
    <row r="22" spans="1:4" x14ac:dyDescent="0.3">
      <c r="A22" t="s">
        <v>160</v>
      </c>
      <c r="B22">
        <v>13</v>
      </c>
      <c r="C22">
        <v>13</v>
      </c>
      <c r="D22">
        <v>26</v>
      </c>
    </row>
    <row r="23" spans="1:4" x14ac:dyDescent="0.3">
      <c r="A23" t="s">
        <v>169</v>
      </c>
      <c r="B23">
        <v>9</v>
      </c>
      <c r="C23">
        <v>10</v>
      </c>
      <c r="D23">
        <v>19</v>
      </c>
    </row>
    <row r="24" spans="1:4" x14ac:dyDescent="0.3">
      <c r="A24" t="s">
        <v>161</v>
      </c>
      <c r="B24">
        <v>5</v>
      </c>
      <c r="C24">
        <v>14</v>
      </c>
      <c r="D24">
        <v>19</v>
      </c>
    </row>
    <row r="25" spans="1:4" x14ac:dyDescent="0.3">
      <c r="A25" t="s">
        <v>171</v>
      </c>
      <c r="B25">
        <v>8</v>
      </c>
      <c r="C25">
        <v>7</v>
      </c>
      <c r="D25">
        <v>15</v>
      </c>
    </row>
    <row r="26" spans="1:4" x14ac:dyDescent="0.3">
      <c r="A26" t="s">
        <v>165</v>
      </c>
      <c r="B26">
        <v>22</v>
      </c>
      <c r="C26">
        <v>15</v>
      </c>
      <c r="D26">
        <v>37</v>
      </c>
    </row>
    <row r="28" spans="1:4" x14ac:dyDescent="0.3">
      <c r="A28" t="s">
        <v>8</v>
      </c>
      <c r="B28">
        <v>181</v>
      </c>
      <c r="C28">
        <v>268</v>
      </c>
      <c r="D28">
        <v>449</v>
      </c>
    </row>
    <row r="29" spans="1:4" x14ac:dyDescent="0.3">
      <c r="A29" t="s">
        <v>10</v>
      </c>
      <c r="B29">
        <v>435</v>
      </c>
      <c r="C29">
        <v>453</v>
      </c>
      <c r="D29">
        <v>888</v>
      </c>
    </row>
    <row r="30" spans="1:4" x14ac:dyDescent="0.3">
      <c r="A30" t="s">
        <v>199</v>
      </c>
      <c r="B30">
        <v>48</v>
      </c>
      <c r="C30">
        <v>19</v>
      </c>
      <c r="D30">
        <v>24767</v>
      </c>
    </row>
    <row r="31" spans="1:4" x14ac:dyDescent="0.3">
      <c r="A31" t="s">
        <v>9</v>
      </c>
      <c r="B31">
        <v>277</v>
      </c>
      <c r="C31">
        <v>149</v>
      </c>
      <c r="D31">
        <v>426</v>
      </c>
    </row>
    <row r="32" spans="1:4" x14ac:dyDescent="0.3">
      <c r="A32" t="s">
        <v>16</v>
      </c>
      <c r="B32">
        <v>6992</v>
      </c>
      <c r="C32">
        <v>7994</v>
      </c>
      <c r="D32">
        <v>14986</v>
      </c>
    </row>
    <row r="33" spans="1:4" x14ac:dyDescent="0.3">
      <c r="A33" t="s">
        <v>6</v>
      </c>
      <c r="B33">
        <v>26</v>
      </c>
      <c r="C33">
        <v>4963</v>
      </c>
      <c r="D33">
        <v>4989</v>
      </c>
    </row>
    <row r="35" spans="1:4" x14ac:dyDescent="0.3">
      <c r="A35" t="s">
        <v>1</v>
      </c>
      <c r="B35">
        <v>215</v>
      </c>
      <c r="C35">
        <v>123</v>
      </c>
      <c r="D35">
        <v>338</v>
      </c>
    </row>
    <row r="36" spans="1:4" x14ac:dyDescent="0.3">
      <c r="A36" t="s">
        <v>2</v>
      </c>
      <c r="B36">
        <v>70</v>
      </c>
      <c r="C36">
        <v>82</v>
      </c>
      <c r="D36">
        <v>152</v>
      </c>
    </row>
    <row r="37" spans="1:4" x14ac:dyDescent="0.3">
      <c r="A37" t="s">
        <v>3</v>
      </c>
      <c r="B37">
        <v>50</v>
      </c>
      <c r="C37">
        <v>58</v>
      </c>
      <c r="D37">
        <v>108</v>
      </c>
    </row>
    <row r="38" spans="1:4" x14ac:dyDescent="0.3">
      <c r="A38" t="s">
        <v>4</v>
      </c>
      <c r="B38">
        <v>44</v>
      </c>
      <c r="C38">
        <v>40</v>
      </c>
      <c r="D38">
        <v>84</v>
      </c>
    </row>
    <row r="39" spans="1:4" x14ac:dyDescent="0.3">
      <c r="A39" t="s">
        <v>5</v>
      </c>
      <c r="B39">
        <v>29</v>
      </c>
      <c r="C39">
        <v>40</v>
      </c>
      <c r="D39">
        <v>69</v>
      </c>
    </row>
    <row r="41" spans="1:4" x14ac:dyDescent="0.3">
      <c r="A41" t="s">
        <v>13</v>
      </c>
      <c r="B41">
        <v>365</v>
      </c>
      <c r="C41">
        <v>371</v>
      </c>
      <c r="D41">
        <v>736</v>
      </c>
    </row>
    <row r="42" spans="1:4" x14ac:dyDescent="0.3">
      <c r="A42" t="s">
        <v>14</v>
      </c>
      <c r="B42">
        <v>385</v>
      </c>
      <c r="C42">
        <v>395</v>
      </c>
      <c r="D42">
        <v>780</v>
      </c>
    </row>
    <row r="43" spans="1:4" x14ac:dyDescent="0.3">
      <c r="A43" t="s">
        <v>15</v>
      </c>
      <c r="B43">
        <v>174</v>
      </c>
      <c r="C43">
        <v>142</v>
      </c>
      <c r="D43">
        <v>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146A-CFB3-4B1A-A9BD-2832B53D9C62}">
  <dimension ref="A1:V17"/>
  <sheetViews>
    <sheetView topLeftCell="E1" workbookViewId="0">
      <selection activeCell="U3" sqref="U3"/>
    </sheetView>
  </sheetViews>
  <sheetFormatPr defaultRowHeight="14.4" x14ac:dyDescent="0.3"/>
  <cols>
    <col min="1" max="1" width="18" customWidth="1"/>
    <col min="6" max="6" width="13.109375" customWidth="1"/>
    <col min="11" max="11" width="23.77734375" customWidth="1"/>
    <col min="14" max="14" width="18.77734375" customWidth="1"/>
    <col min="15" max="15" width="23.77734375" customWidth="1"/>
  </cols>
  <sheetData>
    <row r="1" spans="1:22" x14ac:dyDescent="0.3">
      <c r="A1" t="s">
        <v>174</v>
      </c>
      <c r="B1" t="s">
        <v>175</v>
      </c>
      <c r="C1" t="s">
        <v>176</v>
      </c>
      <c r="D1" t="s">
        <v>177</v>
      </c>
      <c r="F1" t="s">
        <v>179</v>
      </c>
      <c r="G1" t="s">
        <v>180</v>
      </c>
      <c r="H1" t="s">
        <v>181</v>
      </c>
      <c r="I1" t="s">
        <v>182</v>
      </c>
      <c r="K1" t="s">
        <v>36</v>
      </c>
    </row>
    <row r="2" spans="1:22" x14ac:dyDescent="0.3">
      <c r="A2" t="s">
        <v>172</v>
      </c>
      <c r="B2">
        <v>11718437</v>
      </c>
      <c r="C2">
        <v>11718722</v>
      </c>
      <c r="D2">
        <v>-12.338015</v>
      </c>
      <c r="F2" t="s">
        <v>178</v>
      </c>
      <c r="G2">
        <v>12547865</v>
      </c>
      <c r="H2">
        <v>12548150</v>
      </c>
      <c r="I2">
        <v>-12.338015</v>
      </c>
      <c r="K2" s="5" t="s">
        <v>194</v>
      </c>
    </row>
    <row r="3" spans="1:22" x14ac:dyDescent="0.3">
      <c r="A3" t="s">
        <v>172</v>
      </c>
      <c r="B3">
        <v>12442551</v>
      </c>
      <c r="C3">
        <v>12442730</v>
      </c>
      <c r="D3">
        <v>-15.774744999999999</v>
      </c>
      <c r="F3" t="s">
        <v>178</v>
      </c>
      <c r="G3">
        <v>13271979</v>
      </c>
      <c r="H3">
        <v>13272158</v>
      </c>
      <c r="I3">
        <v>-15.774744999999999</v>
      </c>
      <c r="K3" t="s">
        <v>193</v>
      </c>
      <c r="L3" t="s">
        <v>183</v>
      </c>
      <c r="M3" t="s">
        <v>184</v>
      </c>
      <c r="N3" t="s">
        <v>185</v>
      </c>
      <c r="O3" t="s">
        <v>186</v>
      </c>
      <c r="P3" t="s">
        <v>184</v>
      </c>
      <c r="Q3" t="s">
        <v>187</v>
      </c>
      <c r="R3" t="s">
        <v>188</v>
      </c>
      <c r="S3" t="s">
        <v>189</v>
      </c>
      <c r="T3" t="s">
        <v>190</v>
      </c>
      <c r="U3" t="s">
        <v>191</v>
      </c>
      <c r="V3" t="s">
        <v>192</v>
      </c>
    </row>
    <row r="4" spans="1:22" x14ac:dyDescent="0.3">
      <c r="A4" t="s">
        <v>172</v>
      </c>
      <c r="B4">
        <v>12442810</v>
      </c>
      <c r="C4">
        <v>12443245</v>
      </c>
      <c r="D4">
        <v>-14.664458</v>
      </c>
      <c r="F4" t="s">
        <v>178</v>
      </c>
      <c r="G4">
        <v>13272238</v>
      </c>
      <c r="H4">
        <v>13272673</v>
      </c>
      <c r="I4">
        <v>-14.664458</v>
      </c>
      <c r="K4" s="4"/>
    </row>
    <row r="5" spans="1:22" x14ac:dyDescent="0.3">
      <c r="A5" t="s">
        <v>173</v>
      </c>
      <c r="B5">
        <v>6444512</v>
      </c>
      <c r="C5">
        <v>6444874</v>
      </c>
      <c r="D5">
        <v>6.9965609999999998</v>
      </c>
      <c r="F5" t="s">
        <v>178</v>
      </c>
      <c r="G5">
        <v>20990028</v>
      </c>
      <c r="H5">
        <v>20990390</v>
      </c>
      <c r="I5">
        <v>6.9965609999999998</v>
      </c>
    </row>
    <row r="6" spans="1:22" x14ac:dyDescent="0.3">
      <c r="K6" s="4"/>
    </row>
    <row r="7" spans="1:22" x14ac:dyDescent="0.3">
      <c r="K7" s="4"/>
    </row>
    <row r="8" spans="1:22" x14ac:dyDescent="0.3">
      <c r="K8" s="4"/>
    </row>
    <row r="10" spans="1:22" x14ac:dyDescent="0.3">
      <c r="K10" s="4"/>
    </row>
    <row r="11" spans="1:22" x14ac:dyDescent="0.3">
      <c r="K11" s="4"/>
    </row>
    <row r="12" spans="1:22" x14ac:dyDescent="0.3">
      <c r="K12" s="4"/>
    </row>
    <row r="16" spans="1:22" x14ac:dyDescent="0.3">
      <c r="K16" s="4"/>
    </row>
    <row r="17" spans="11:11" x14ac:dyDescent="0.3">
      <c r="K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</vt:lpstr>
      <vt:lpstr>Gene_types</vt:lpstr>
      <vt:lpstr>MCpGSites_TEs</vt:lpstr>
      <vt:lpstr>MCpG_Gene_types</vt:lpstr>
      <vt:lpstr>CHH_DMR_genetypes</vt:lpstr>
      <vt:lpstr>CHH_DMR_TEs</vt:lpstr>
      <vt:lpstr>CHH_total_genetypes</vt:lpstr>
      <vt:lpstr>Hyper_hypometh</vt:lpstr>
      <vt:lpstr>Sheet8</vt:lpstr>
      <vt:lpstr>CHH_general_TEs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celphin@student.ubc.ca</dc:creator>
  <cp:lastModifiedBy>celphin@student.ubc.ca</cp:lastModifiedBy>
  <dcterms:created xsi:type="dcterms:W3CDTF">2024-12-04T00:34:09Z</dcterms:created>
  <dcterms:modified xsi:type="dcterms:W3CDTF">2024-12-08T09:41:02Z</dcterms:modified>
</cp:coreProperties>
</file>