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757E31B-900B-443A-B622-905973F2E49F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log'!$A$1:$Q$613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5" i="11" l="1"/>
  <c r="M615" i="11" s="1"/>
  <c r="L615" i="11"/>
  <c r="O615" i="11"/>
  <c r="Q615" i="11" s="1"/>
  <c r="K616" i="11"/>
  <c r="M616" i="11" s="1"/>
  <c r="L616" i="11"/>
  <c r="O616" i="11"/>
  <c r="Q616" i="11"/>
  <c r="K617" i="11"/>
  <c r="M617" i="11" s="1"/>
  <c r="L617" i="11"/>
  <c r="O617" i="11"/>
  <c r="Q617" i="11"/>
  <c r="J615" i="11"/>
  <c r="J616" i="11"/>
  <c r="J617" i="11"/>
  <c r="I616" i="11"/>
  <c r="H615" i="11"/>
  <c r="H616" i="11"/>
  <c r="H617" i="11"/>
  <c r="G615" i="11"/>
  <c r="G616" i="11"/>
  <c r="G617" i="11"/>
  <c r="E615" i="11"/>
  <c r="E616" i="11"/>
  <c r="E617" i="11"/>
  <c r="D615" i="11"/>
  <c r="D616" i="11"/>
  <c r="D617" i="11"/>
  <c r="B616" i="11"/>
  <c r="C616" i="11" s="1"/>
  <c r="C615" i="11"/>
  <c r="K614" i="11"/>
  <c r="L614" i="11"/>
  <c r="O614" i="11"/>
  <c r="Q614" i="11"/>
  <c r="J614" i="11"/>
  <c r="H614" i="11"/>
  <c r="G614" i="11"/>
  <c r="E614" i="11"/>
  <c r="C614" i="11"/>
  <c r="J613" i="11"/>
  <c r="G613" i="11"/>
  <c r="C613" i="11"/>
  <c r="J612" i="11"/>
  <c r="G612" i="11"/>
  <c r="C612" i="11"/>
  <c r="J611" i="11"/>
  <c r="L612" i="11" s="1"/>
  <c r="I601" i="11"/>
  <c r="I602" i="11" s="1"/>
  <c r="I603" i="11" s="1"/>
  <c r="I604" i="11" s="1"/>
  <c r="I605" i="11" s="1"/>
  <c r="I606" i="11" s="1"/>
  <c r="I607" i="11" s="1"/>
  <c r="I608" i="11" s="1"/>
  <c r="I609" i="11" s="1"/>
  <c r="I610" i="11" s="1"/>
  <c r="F606" i="11"/>
  <c r="F607" i="11" s="1"/>
  <c r="G601" i="11"/>
  <c r="G602" i="11"/>
  <c r="G603" i="11"/>
  <c r="G604" i="11"/>
  <c r="G605" i="11"/>
  <c r="G606" i="11"/>
  <c r="G609" i="11"/>
  <c r="G610" i="11"/>
  <c r="G611" i="11"/>
  <c r="B601" i="11"/>
  <c r="C601" i="11" s="1"/>
  <c r="J600" i="11"/>
  <c r="G600" i="11"/>
  <c r="C600" i="11"/>
  <c r="I595" i="11"/>
  <c r="I596" i="11" s="1"/>
  <c r="I597" i="11" s="1"/>
  <c r="J599" i="11"/>
  <c r="G595" i="11"/>
  <c r="G596" i="11"/>
  <c r="G597" i="11"/>
  <c r="H602" i="11" s="1"/>
  <c r="G598" i="11"/>
  <c r="H604" i="11" s="1"/>
  <c r="G599" i="11"/>
  <c r="J594" i="11"/>
  <c r="O594" i="11" s="1"/>
  <c r="Q594" i="11" s="1"/>
  <c r="G591" i="11"/>
  <c r="G592" i="11"/>
  <c r="G593" i="11"/>
  <c r="G594" i="11"/>
  <c r="H600" i="11" s="1"/>
  <c r="C594" i="11"/>
  <c r="J593" i="11"/>
  <c r="O593" i="11" s="1"/>
  <c r="Q593" i="11" s="1"/>
  <c r="I591" i="11"/>
  <c r="I592" i="11" s="1"/>
  <c r="B591" i="11"/>
  <c r="C591" i="11" s="1"/>
  <c r="J590" i="11"/>
  <c r="I588" i="11"/>
  <c r="I589" i="11" s="1"/>
  <c r="G588" i="11"/>
  <c r="G589" i="11"/>
  <c r="G590" i="11"/>
  <c r="H596" i="11" s="1"/>
  <c r="C588" i="11"/>
  <c r="B589" i="11"/>
  <c r="J589" i="11" s="1"/>
  <c r="B588" i="11"/>
  <c r="J588" i="11" s="1"/>
  <c r="L587" i="11"/>
  <c r="J586" i="11"/>
  <c r="J587" i="11"/>
  <c r="G586" i="11"/>
  <c r="G587" i="11"/>
  <c r="C586" i="11"/>
  <c r="C587" i="11"/>
  <c r="J585" i="11"/>
  <c r="L586" i="11" s="1"/>
  <c r="G585" i="11"/>
  <c r="C585" i="11"/>
  <c r="J584" i="11"/>
  <c r="G584" i="11"/>
  <c r="C584" i="11"/>
  <c r="J583" i="11"/>
  <c r="I581" i="11"/>
  <c r="G579" i="11"/>
  <c r="G580" i="11"/>
  <c r="G581" i="11"/>
  <c r="G582" i="11"/>
  <c r="G583" i="11"/>
  <c r="H589" i="11" s="1"/>
  <c r="C581" i="11"/>
  <c r="C583" i="11"/>
  <c r="B580" i="11"/>
  <c r="B581" i="11" s="1"/>
  <c r="B582" i="11" s="1"/>
  <c r="J582" i="11" s="1"/>
  <c r="B579" i="11"/>
  <c r="J579" i="11" s="1"/>
  <c r="J578" i="11"/>
  <c r="I574" i="11"/>
  <c r="I575" i="11" s="1"/>
  <c r="I576" i="11" s="1"/>
  <c r="I577" i="11" s="1"/>
  <c r="G574" i="11"/>
  <c r="F574" i="11"/>
  <c r="F575" i="11" s="1"/>
  <c r="F576" i="11" s="1"/>
  <c r="F577" i="11" s="1"/>
  <c r="G577" i="11" s="1"/>
  <c r="B572" i="11"/>
  <c r="J572" i="11" s="1"/>
  <c r="G572" i="11"/>
  <c r="G573" i="11"/>
  <c r="J571" i="11"/>
  <c r="G570" i="11"/>
  <c r="G571" i="11"/>
  <c r="B570" i="11"/>
  <c r="I570" i="11"/>
  <c r="J565" i="11"/>
  <c r="J568" i="11"/>
  <c r="J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J562" i="11"/>
  <c r="I559" i="11"/>
  <c r="I560" i="11" s="1"/>
  <c r="I561" i="11" s="1"/>
  <c r="G556" i="11"/>
  <c r="G557" i="11"/>
  <c r="G558" i="11"/>
  <c r="G562" i="11"/>
  <c r="H568" i="11" s="1"/>
  <c r="F559" i="11"/>
  <c r="F560" i="11" s="1"/>
  <c r="B556" i="11"/>
  <c r="C556" i="11" s="1"/>
  <c r="J555" i="11"/>
  <c r="G555" i="11"/>
  <c r="C555" i="11"/>
  <c r="I552" i="11"/>
  <c r="J554" i="11"/>
  <c r="G551" i="11"/>
  <c r="G552" i="11"/>
  <c r="G553" i="11"/>
  <c r="G554" i="11"/>
  <c r="B551" i="11"/>
  <c r="B552" i="11" s="1"/>
  <c r="B553" i="11" s="1"/>
  <c r="C553" i="11" s="1"/>
  <c r="J550" i="11"/>
  <c r="G550" i="11"/>
  <c r="H556" i="11" s="1"/>
  <c r="C550" i="11"/>
  <c r="J548" i="11"/>
  <c r="J549" i="11"/>
  <c r="L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F518" i="11"/>
  <c r="G519" i="11" s="1"/>
  <c r="B518" i="11"/>
  <c r="C519" i="11" s="1"/>
  <c r="J517" i="11"/>
  <c r="L517" i="11" s="1"/>
  <c r="G517" i="11"/>
  <c r="C517" i="11"/>
  <c r="J516" i="11"/>
  <c r="G516" i="11"/>
  <c r="C516" i="11"/>
  <c r="G514" i="11"/>
  <c r="G515" i="11"/>
  <c r="J515" i="11"/>
  <c r="J514" i="11"/>
  <c r="C514" i="11"/>
  <c r="C515" i="11"/>
  <c r="J513" i="11"/>
  <c r="G513" i="1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C478" i="11"/>
  <c r="J477" i="11"/>
  <c r="I476" i="11"/>
  <c r="J475" i="11"/>
  <c r="G475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615" i="11" l="1"/>
  <c r="P615" i="11" s="1"/>
  <c r="N616" i="11"/>
  <c r="P616" i="11" s="1"/>
  <c r="N617" i="11"/>
  <c r="P617" i="11" s="1"/>
  <c r="C617" i="11"/>
  <c r="D614" i="11" s="1"/>
  <c r="N614" i="11"/>
  <c r="P614" i="11" s="1"/>
  <c r="H588" i="11"/>
  <c r="H590" i="11"/>
  <c r="H592" i="11"/>
  <c r="H595" i="11"/>
  <c r="L594" i="11"/>
  <c r="H573" i="11"/>
  <c r="L513" i="11"/>
  <c r="O569" i="11"/>
  <c r="Q569" i="11" s="1"/>
  <c r="O578" i="11"/>
  <c r="Q578" i="11" s="1"/>
  <c r="H587" i="11"/>
  <c r="J591" i="11"/>
  <c r="L591" i="11" s="1"/>
  <c r="L494" i="11"/>
  <c r="J543" i="11"/>
  <c r="L555" i="11"/>
  <c r="H572" i="11"/>
  <c r="H586" i="11"/>
  <c r="H606" i="11"/>
  <c r="H571" i="11"/>
  <c r="J566" i="11"/>
  <c r="H585" i="11"/>
  <c r="O590" i="11"/>
  <c r="Q590" i="11" s="1"/>
  <c r="L600" i="11"/>
  <c r="L479" i="11"/>
  <c r="H569" i="11"/>
  <c r="K586" i="11"/>
  <c r="H598" i="11"/>
  <c r="H601" i="11"/>
  <c r="J570" i="11"/>
  <c r="L571" i="11" s="1"/>
  <c r="C579" i="11"/>
  <c r="J581" i="11"/>
  <c r="O588" i="11" s="1"/>
  <c r="Q588" i="11" s="1"/>
  <c r="B592" i="11"/>
  <c r="C592" i="11" s="1"/>
  <c r="L570" i="11"/>
  <c r="K585" i="11"/>
  <c r="C568" i="11"/>
  <c r="C567" i="11"/>
  <c r="J567" i="11"/>
  <c r="K569" i="11" s="1"/>
  <c r="L579" i="11"/>
  <c r="O586" i="11"/>
  <c r="Q586" i="11" s="1"/>
  <c r="O579" i="11"/>
  <c r="Q579" i="11" s="1"/>
  <c r="L589" i="11"/>
  <c r="O589" i="11"/>
  <c r="Q589" i="11" s="1"/>
  <c r="L590" i="11"/>
  <c r="H607" i="11"/>
  <c r="L569" i="11"/>
  <c r="L588" i="11"/>
  <c r="H594" i="11"/>
  <c r="H605" i="11"/>
  <c r="J601" i="11"/>
  <c r="G476" i="11"/>
  <c r="O517" i="11"/>
  <c r="Q517" i="11" s="1"/>
  <c r="G532" i="11"/>
  <c r="H536" i="11" s="1"/>
  <c r="C543" i="11"/>
  <c r="L550" i="11"/>
  <c r="C566" i="11"/>
  <c r="L566" i="11"/>
  <c r="C571" i="11"/>
  <c r="O585" i="11"/>
  <c r="Q585" i="11" s="1"/>
  <c r="C590" i="11"/>
  <c r="K588" i="11"/>
  <c r="M588" i="11" s="1"/>
  <c r="H599" i="11"/>
  <c r="B602" i="11"/>
  <c r="H570" i="11"/>
  <c r="C570" i="11"/>
  <c r="L585" i="11"/>
  <c r="K587" i="11"/>
  <c r="M587" i="11" s="1"/>
  <c r="C589" i="11"/>
  <c r="D585" i="11" s="1"/>
  <c r="H593" i="11"/>
  <c r="H603" i="11"/>
  <c r="H555" i="11"/>
  <c r="G578" i="11"/>
  <c r="H584" i="11" s="1"/>
  <c r="C582" i="11"/>
  <c r="D583" i="11"/>
  <c r="C593" i="11"/>
  <c r="G518" i="11"/>
  <c r="H519" i="11" s="1"/>
  <c r="G541" i="11"/>
  <c r="H547" i="11" s="1"/>
  <c r="H574" i="11"/>
  <c r="D582" i="11"/>
  <c r="H591" i="11"/>
  <c r="O600" i="11"/>
  <c r="Q600" i="11" s="1"/>
  <c r="L583" i="11"/>
  <c r="L584" i="11"/>
  <c r="O591" i="11"/>
  <c r="Q591" i="11" s="1"/>
  <c r="H557" i="11"/>
  <c r="J563" i="11"/>
  <c r="O570" i="11" s="1"/>
  <c r="Q570" i="11" s="1"/>
  <c r="G576" i="11"/>
  <c r="H582" i="11" s="1"/>
  <c r="C580" i="11"/>
  <c r="J580" i="11"/>
  <c r="K581" i="11" s="1"/>
  <c r="L613" i="11"/>
  <c r="L487" i="11"/>
  <c r="G499" i="11"/>
  <c r="G525" i="11"/>
  <c r="H529" i="11" s="1"/>
  <c r="B573" i="11"/>
  <c r="C573" i="11" s="1"/>
  <c r="G575" i="11"/>
  <c r="H576" i="11" s="1"/>
  <c r="H597" i="11"/>
  <c r="G607" i="11"/>
  <c r="G608" i="11"/>
  <c r="D584" i="11"/>
  <c r="K583" i="11"/>
  <c r="L572" i="11"/>
  <c r="C572" i="11"/>
  <c r="O572" i="11"/>
  <c r="Q572" i="11" s="1"/>
  <c r="C481" i="11"/>
  <c r="G497" i="11"/>
  <c r="H499" i="11" s="1"/>
  <c r="L506" i="11"/>
  <c r="L508" i="11"/>
  <c r="C511" i="11"/>
  <c r="D512" i="11" s="1"/>
  <c r="H520" i="11"/>
  <c r="H526" i="11"/>
  <c r="G538" i="11"/>
  <c r="H551" i="11"/>
  <c r="H554" i="11"/>
  <c r="H481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O521" i="11"/>
  <c r="Q521" i="11" s="1"/>
  <c r="O523" i="11"/>
  <c r="Q523" i="11" s="1"/>
  <c r="J525" i="11"/>
  <c r="K522" i="11" s="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L507" i="11"/>
  <c r="C525" i="11"/>
  <c r="D524" i="11" s="1"/>
  <c r="H558" i="11"/>
  <c r="O486" i="11"/>
  <c r="Q486" i="11" s="1"/>
  <c r="J497" i="11"/>
  <c r="L497" i="11" s="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4" i="11"/>
  <c r="O481" i="11"/>
  <c r="Q481" i="11" s="1"/>
  <c r="L488" i="11"/>
  <c r="H493" i="11"/>
  <c r="H496" i="11"/>
  <c r="O495" i="11"/>
  <c r="Q495" i="11" s="1"/>
  <c r="H515" i="11"/>
  <c r="L525" i="11"/>
  <c r="L526" i="11"/>
  <c r="L473" i="11"/>
  <c r="O485" i="11"/>
  <c r="Q485" i="11" s="1"/>
  <c r="L485" i="11"/>
  <c r="H523" i="11"/>
  <c r="H535" i="11"/>
  <c r="H527" i="11"/>
  <c r="L475" i="11"/>
  <c r="G483" i="11"/>
  <c r="H489" i="11" s="1"/>
  <c r="J490" i="11"/>
  <c r="K491" i="11" s="1"/>
  <c r="C491" i="11"/>
  <c r="D492" i="11" s="1"/>
  <c r="H512" i="11"/>
  <c r="H533" i="11"/>
  <c r="G560" i="11"/>
  <c r="G561" i="11"/>
  <c r="L454" i="11"/>
  <c r="G482" i="11"/>
  <c r="H486" i="11" s="1"/>
  <c r="C483" i="11"/>
  <c r="L486" i="11"/>
  <c r="L489" i="11"/>
  <c r="K492" i="11"/>
  <c r="O494" i="11"/>
  <c r="Q494" i="11" s="1"/>
  <c r="C499" i="11"/>
  <c r="G505" i="11"/>
  <c r="H511" i="11" s="1"/>
  <c r="C518" i="11"/>
  <c r="O520" i="11"/>
  <c r="Q520" i="11" s="1"/>
  <c r="O522" i="11"/>
  <c r="Q522" i="11" s="1"/>
  <c r="K523" i="11"/>
  <c r="J551" i="11"/>
  <c r="O505" i="11"/>
  <c r="Q505" i="11" s="1"/>
  <c r="O527" i="11"/>
  <c r="Q527" i="11" s="1"/>
  <c r="O489" i="11"/>
  <c r="Q489" i="11" s="1"/>
  <c r="O491" i="11"/>
  <c r="Q491" i="11" s="1"/>
  <c r="L492" i="11"/>
  <c r="L493" i="11"/>
  <c r="C505" i="11"/>
  <c r="J504" i="11"/>
  <c r="K506" i="11" s="1"/>
  <c r="O509" i="11"/>
  <c r="Q509" i="11" s="1"/>
  <c r="L510" i="11"/>
  <c r="J511" i="11"/>
  <c r="K512" i="11" s="1"/>
  <c r="M512" i="11" s="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L514" i="11"/>
  <c r="J518" i="11"/>
  <c r="O525" i="11" s="1"/>
  <c r="Q525" i="11" s="1"/>
  <c r="L524" i="11"/>
  <c r="O550" i="11"/>
  <c r="Q550" i="11" s="1"/>
  <c r="I553" i="11"/>
  <c r="J553" i="11" s="1"/>
  <c r="O555" i="11"/>
  <c r="Q555" i="11" s="1"/>
  <c r="G559" i="11"/>
  <c r="B564" i="11"/>
  <c r="J564" i="11" s="1"/>
  <c r="O571" i="11" s="1"/>
  <c r="Q571" i="11" s="1"/>
  <c r="K504" i="11"/>
  <c r="N511" i="11" s="1"/>
  <c r="P511" i="11" s="1"/>
  <c r="L503" i="11"/>
  <c r="K511" i="11"/>
  <c r="H513" i="11"/>
  <c r="D515" i="11"/>
  <c r="L451" i="11"/>
  <c r="L459" i="11"/>
  <c r="D489" i="11"/>
  <c r="C498" i="1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G540" i="11"/>
  <c r="H546" i="11" s="1"/>
  <c r="J544" i="11"/>
  <c r="B557" i="11"/>
  <c r="C557" i="11" s="1"/>
  <c r="J556" i="11"/>
  <c r="H483" i="11"/>
  <c r="O498" i="11"/>
  <c r="Q498" i="11" s="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D520" i="11"/>
  <c r="D521" i="11"/>
  <c r="D518" i="11"/>
  <c r="D519" i="11"/>
  <c r="D505" i="11"/>
  <c r="D499" i="11"/>
  <c r="O501" i="11"/>
  <c r="Q501" i="11" s="1"/>
  <c r="H495" i="11"/>
  <c r="H494" i="11"/>
  <c r="H491" i="11"/>
  <c r="H492" i="11"/>
  <c r="H490" i="11"/>
  <c r="H497" i="11"/>
  <c r="D493" i="11"/>
  <c r="D484" i="11"/>
  <c r="D483" i="11"/>
  <c r="O467" i="11"/>
  <c r="Q467" i="11" s="1"/>
  <c r="O468" i="11"/>
  <c r="Q468" i="11" s="1"/>
  <c r="O451" i="11"/>
  <c r="Q451" i="11" s="1"/>
  <c r="J462" i="11"/>
  <c r="L463" i="11" s="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C470" i="11"/>
  <c r="O459" i="11"/>
  <c r="Q459" i="11" s="1"/>
  <c r="O438" i="11"/>
  <c r="Q438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K465" i="11"/>
  <c r="O424" i="11"/>
  <c r="Q424" i="11" s="1"/>
  <c r="O428" i="11"/>
  <c r="Q428" i="11" s="1"/>
  <c r="O440" i="11"/>
  <c r="Q440" i="11" s="1"/>
  <c r="G456" i="11"/>
  <c r="H459" i="11" s="1"/>
  <c r="L461" i="11"/>
  <c r="L453" i="11"/>
  <c r="O454" i="11"/>
  <c r="Q454" i="11" s="1"/>
  <c r="C462" i="11"/>
  <c r="D463" i="11" s="1"/>
  <c r="C469" i="11"/>
  <c r="G470" i="11"/>
  <c r="H473" i="11" s="1"/>
  <c r="J434" i="11"/>
  <c r="K437" i="11" s="1"/>
  <c r="G442" i="11"/>
  <c r="H442" i="11" s="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D439" i="11" s="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25" i="11"/>
  <c r="G428" i="11"/>
  <c r="H434" i="11" s="1"/>
  <c r="G427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514" i="11" l="1"/>
  <c r="E594" i="11"/>
  <c r="K495" i="11"/>
  <c r="E520" i="11"/>
  <c r="H538" i="11"/>
  <c r="L582" i="11"/>
  <c r="M584" i="11"/>
  <c r="K422" i="11"/>
  <c r="D509" i="11"/>
  <c r="D495" i="11"/>
  <c r="H534" i="11"/>
  <c r="H611" i="11"/>
  <c r="H612" i="11"/>
  <c r="H608" i="11"/>
  <c r="D462" i="11"/>
  <c r="L498" i="11"/>
  <c r="K494" i="11"/>
  <c r="K582" i="11"/>
  <c r="H609" i="11"/>
  <c r="D511" i="11"/>
  <c r="D475" i="11"/>
  <c r="E517" i="11"/>
  <c r="H537" i="11"/>
  <c r="H566" i="11"/>
  <c r="K584" i="11"/>
  <c r="M585" i="11" s="1"/>
  <c r="J592" i="11"/>
  <c r="M582" i="11"/>
  <c r="D491" i="11"/>
  <c r="L601" i="11"/>
  <c r="O601" i="11"/>
  <c r="Q601" i="11" s="1"/>
  <c r="D586" i="11"/>
  <c r="K565" i="11"/>
  <c r="K459" i="11"/>
  <c r="K462" i="11"/>
  <c r="K498" i="11"/>
  <c r="K551" i="11"/>
  <c r="H528" i="11"/>
  <c r="D481" i="11"/>
  <c r="L592" i="11"/>
  <c r="O592" i="11"/>
  <c r="Q592" i="11" s="1"/>
  <c r="L593" i="11"/>
  <c r="H579" i="11"/>
  <c r="K464" i="11"/>
  <c r="H484" i="11"/>
  <c r="L563" i="11"/>
  <c r="O563" i="11"/>
  <c r="Q563" i="11" s="1"/>
  <c r="K566" i="11"/>
  <c r="B603" i="11"/>
  <c r="J602" i="11"/>
  <c r="C602" i="11"/>
  <c r="K463" i="11"/>
  <c r="L462" i="11"/>
  <c r="D487" i="11"/>
  <c r="E511" i="11"/>
  <c r="H562" i="11"/>
  <c r="H567" i="11"/>
  <c r="H530" i="11"/>
  <c r="D590" i="11"/>
  <c r="L581" i="11"/>
  <c r="H610" i="11"/>
  <c r="L567" i="11"/>
  <c r="K461" i="11"/>
  <c r="K460" i="11"/>
  <c r="L565" i="11"/>
  <c r="K567" i="11"/>
  <c r="L564" i="11"/>
  <c r="H500" i="11"/>
  <c r="K524" i="11"/>
  <c r="M524" i="11" s="1"/>
  <c r="H525" i="11"/>
  <c r="N588" i="11"/>
  <c r="P588" i="11" s="1"/>
  <c r="M586" i="11"/>
  <c r="D587" i="11"/>
  <c r="H531" i="11"/>
  <c r="H559" i="11"/>
  <c r="H565" i="11"/>
  <c r="H503" i="11"/>
  <c r="D588" i="11"/>
  <c r="H613" i="11"/>
  <c r="L580" i="11"/>
  <c r="O587" i="11"/>
  <c r="Q587" i="11" s="1"/>
  <c r="H521" i="11"/>
  <c r="K568" i="11"/>
  <c r="H580" i="11"/>
  <c r="H564" i="11"/>
  <c r="H578" i="11"/>
  <c r="H498" i="11"/>
  <c r="M525" i="11"/>
  <c r="K505" i="11"/>
  <c r="M505" i="11" s="1"/>
  <c r="E496" i="11"/>
  <c r="D589" i="11"/>
  <c r="H581" i="11"/>
  <c r="E593" i="11"/>
  <c r="E592" i="11"/>
  <c r="H575" i="11"/>
  <c r="O599" i="11"/>
  <c r="Q599" i="11" s="1"/>
  <c r="H577" i="11"/>
  <c r="H563" i="11"/>
  <c r="J573" i="11"/>
  <c r="B574" i="11"/>
  <c r="L568" i="11"/>
  <c r="H583" i="11"/>
  <c r="M583" i="11"/>
  <c r="D569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N462" i="11" s="1"/>
  <c r="P462" i="11" s="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 s="1"/>
  <c r="D525" i="11"/>
  <c r="M495" i="11"/>
  <c r="N495" i="11"/>
  <c r="P495" i="11" s="1"/>
  <c r="M489" i="11"/>
  <c r="M473" i="11"/>
  <c r="E476" i="11"/>
  <c r="E479" i="11"/>
  <c r="K432" i="1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0" i="11"/>
  <c r="P470" i="11" s="1"/>
  <c r="M458" i="11"/>
  <c r="N458" i="11"/>
  <c r="P458" i="11" s="1"/>
  <c r="E452" i="11"/>
  <c r="K424" i="1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N434" i="11" s="1"/>
  <c r="P434" i="11" s="1"/>
  <c r="K426" i="1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O427" i="11"/>
  <c r="Q427" i="11" s="1"/>
  <c r="K434" i="11"/>
  <c r="E454" i="11"/>
  <c r="E455" i="11"/>
  <c r="M464" i="11"/>
  <c r="H460" i="11"/>
  <c r="K425" i="11"/>
  <c r="K436" i="1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M422" i="11"/>
  <c r="M423" i="11"/>
  <c r="J411" i="11"/>
  <c r="J410" i="11"/>
  <c r="G410" i="11"/>
  <c r="G411" i="11"/>
  <c r="C410" i="11"/>
  <c r="C411" i="11"/>
  <c r="M471" i="11" l="1"/>
  <c r="N471" i="11"/>
  <c r="P471" i="11" s="1"/>
  <c r="M461" i="11"/>
  <c r="K590" i="11"/>
  <c r="K591" i="11"/>
  <c r="K589" i="11"/>
  <c r="M436" i="11"/>
  <c r="M568" i="11"/>
  <c r="N427" i="11"/>
  <c r="P427" i="11" s="1"/>
  <c r="M456" i="11"/>
  <c r="D567" i="11"/>
  <c r="D566" i="11"/>
  <c r="M453" i="11"/>
  <c r="L602" i="11"/>
  <c r="M427" i="11"/>
  <c r="B575" i="11"/>
  <c r="J574" i="11"/>
  <c r="K571" i="11" s="1"/>
  <c r="C574" i="11"/>
  <c r="B604" i="11"/>
  <c r="J603" i="11"/>
  <c r="C603" i="11"/>
  <c r="O573" i="11"/>
  <c r="Q573" i="11" s="1"/>
  <c r="L573" i="11"/>
  <c r="O580" i="11"/>
  <c r="Q580" i="11" s="1"/>
  <c r="M566" i="11"/>
  <c r="N455" i="11"/>
  <c r="P455" i="11" s="1"/>
  <c r="M516" i="11"/>
  <c r="M424" i="11"/>
  <c r="M480" i="11"/>
  <c r="M428" i="11"/>
  <c r="M432" i="11"/>
  <c r="N490" i="11"/>
  <c r="P490" i="11" s="1"/>
  <c r="O564" i="11"/>
  <c r="Q564" i="11" s="1"/>
  <c r="M567" i="11"/>
  <c r="N516" i="11"/>
  <c r="P516" i="11" s="1"/>
  <c r="N433" i="11"/>
  <c r="P433" i="11" s="1"/>
  <c r="M569" i="11"/>
  <c r="D568" i="11"/>
  <c r="K570" i="11"/>
  <c r="M433" i="1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O565" i="11" s="1"/>
  <c r="Q565" i="11" s="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M589" i="11" l="1"/>
  <c r="N589" i="11"/>
  <c r="P589" i="11" s="1"/>
  <c r="N591" i="11"/>
  <c r="P591" i="11" s="1"/>
  <c r="M591" i="11"/>
  <c r="M590" i="11"/>
  <c r="N590" i="11"/>
  <c r="P590" i="11" s="1"/>
  <c r="M571" i="11"/>
  <c r="B576" i="11"/>
  <c r="J575" i="11"/>
  <c r="C575" i="11"/>
  <c r="D571" i="11" s="1"/>
  <c r="M570" i="11"/>
  <c r="L603" i="11"/>
  <c r="B605" i="11"/>
  <c r="J604" i="11"/>
  <c r="C604" i="11"/>
  <c r="D570" i="11"/>
  <c r="L574" i="11"/>
  <c r="O574" i="11"/>
  <c r="Q574" i="11" s="1"/>
  <c r="O581" i="11"/>
  <c r="Q581" i="11" s="1"/>
  <c r="E556" i="11"/>
  <c r="L548" i="11"/>
  <c r="O554" i="11"/>
  <c r="Q554" i="11" s="1"/>
  <c r="K550" i="11"/>
  <c r="L558" i="11"/>
  <c r="O558" i="11"/>
  <c r="Q558" i="11" s="1"/>
  <c r="K555" i="11"/>
  <c r="E532" i="11"/>
  <c r="B560" i="11"/>
  <c r="J559" i="11"/>
  <c r="O566" i="11" s="1"/>
  <c r="Q566" i="11" s="1"/>
  <c r="C559" i="11"/>
  <c r="D555" i="11" s="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L604" i="11" l="1"/>
  <c r="O611" i="11"/>
  <c r="Q611" i="11" s="1"/>
  <c r="K602" i="11"/>
  <c r="L575" i="11"/>
  <c r="O575" i="11"/>
  <c r="Q575" i="11" s="1"/>
  <c r="O582" i="11"/>
  <c r="Q582" i="11" s="1"/>
  <c r="K573" i="11"/>
  <c r="B606" i="11"/>
  <c r="J605" i="11"/>
  <c r="C605" i="11"/>
  <c r="B577" i="11"/>
  <c r="J576" i="11"/>
  <c r="C576" i="11"/>
  <c r="K572" i="11"/>
  <c r="M549" i="1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B607" i="11" l="1"/>
  <c r="C606" i="11"/>
  <c r="J606" i="11"/>
  <c r="N573" i="11"/>
  <c r="P573" i="11" s="1"/>
  <c r="M573" i="11"/>
  <c r="O567" i="11"/>
  <c r="Q567" i="11" s="1"/>
  <c r="L576" i="11"/>
  <c r="O576" i="11"/>
  <c r="Q576" i="11" s="1"/>
  <c r="O583" i="11"/>
  <c r="Q583" i="11" s="1"/>
  <c r="D572" i="11"/>
  <c r="N572" i="11"/>
  <c r="P572" i="11" s="1"/>
  <c r="M572" i="11"/>
  <c r="C577" i="11"/>
  <c r="E577" i="11" s="1"/>
  <c r="J577" i="11"/>
  <c r="K574" i="11" s="1"/>
  <c r="C578" i="11"/>
  <c r="D579" i="11" s="1"/>
  <c r="E576" i="11"/>
  <c r="O612" i="11"/>
  <c r="Q612" i="11" s="1"/>
  <c r="L605" i="11"/>
  <c r="H410" i="11"/>
  <c r="E560" i="11"/>
  <c r="L560" i="11"/>
  <c r="O560" i="11"/>
  <c r="Q560" i="11" s="1"/>
  <c r="K557" i="11"/>
  <c r="C562" i="11"/>
  <c r="J561" i="11"/>
  <c r="C561" i="11"/>
  <c r="E570" i="11" s="1"/>
  <c r="E534" i="11"/>
  <c r="D530" i="11"/>
  <c r="D556" i="11"/>
  <c r="M556" i="11"/>
  <c r="N556" i="11"/>
  <c r="P556" i="11" s="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572" i="11" l="1"/>
  <c r="E573" i="11"/>
  <c r="D562" i="11"/>
  <c r="E565" i="11"/>
  <c r="M574" i="11"/>
  <c r="N574" i="11"/>
  <c r="P574" i="11" s="1"/>
  <c r="N581" i="11"/>
  <c r="P581" i="11" s="1"/>
  <c r="L578" i="11"/>
  <c r="K580" i="11"/>
  <c r="L577" i="11"/>
  <c r="O577" i="11"/>
  <c r="Q577" i="11" s="1"/>
  <c r="O584" i="11"/>
  <c r="Q584" i="11" s="1"/>
  <c r="D577" i="11"/>
  <c r="D563" i="11"/>
  <c r="O606" i="11"/>
  <c r="Q606" i="11" s="1"/>
  <c r="L606" i="11"/>
  <c r="O613" i="11"/>
  <c r="Q613" i="11" s="1"/>
  <c r="K603" i="11"/>
  <c r="K562" i="11"/>
  <c r="N569" i="11" s="1"/>
  <c r="P569" i="11" s="1"/>
  <c r="K564" i="11"/>
  <c r="O568" i="11"/>
  <c r="Q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K575" i="11"/>
  <c r="B608" i="11"/>
  <c r="C607" i="11"/>
  <c r="J607" i="11"/>
  <c r="E579" i="11"/>
  <c r="E583" i="11"/>
  <c r="K577" i="11"/>
  <c r="K563" i="11"/>
  <c r="E581" i="11"/>
  <c r="D561" i="11"/>
  <c r="K578" i="11"/>
  <c r="D576" i="11"/>
  <c r="E566" i="11"/>
  <c r="E568" i="11"/>
  <c r="E578" i="11"/>
  <c r="E587" i="11"/>
  <c r="K579" i="11"/>
  <c r="K576" i="11"/>
  <c r="D557" i="11"/>
  <c r="D564" i="11"/>
  <c r="E574" i="11"/>
  <c r="E585" i="11"/>
  <c r="E582" i="11"/>
  <c r="E586" i="11"/>
  <c r="E564" i="11"/>
  <c r="D573" i="11"/>
  <c r="E588" i="11"/>
  <c r="D558" i="11"/>
  <c r="N562" i="11"/>
  <c r="P562" i="11" s="1"/>
  <c r="E562" i="11"/>
  <c r="D531" i="11"/>
  <c r="E535" i="11"/>
  <c r="L561" i="11"/>
  <c r="O561" i="11"/>
  <c r="Q561" i="11" s="1"/>
  <c r="L562" i="11"/>
  <c r="K558" i="11"/>
  <c r="N565" i="11" s="1"/>
  <c r="P565" i="11" s="1"/>
  <c r="K561" i="11"/>
  <c r="N568" i="11" s="1"/>
  <c r="P568" i="11" s="1"/>
  <c r="M557" i="11"/>
  <c r="N557" i="11"/>
  <c r="P557" i="11" s="1"/>
  <c r="E561" i="11"/>
  <c r="K559" i="11"/>
  <c r="N566" i="11" s="1"/>
  <c r="P566" i="11" s="1"/>
  <c r="E414" i="11"/>
  <c r="K560" i="11"/>
  <c r="N567" i="11" s="1"/>
  <c r="P567" i="11" s="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L607" i="11" l="1"/>
  <c r="O607" i="11"/>
  <c r="Q607" i="11" s="1"/>
  <c r="K604" i="11"/>
  <c r="N578" i="11"/>
  <c r="P578" i="11" s="1"/>
  <c r="M578" i="11"/>
  <c r="N585" i="11"/>
  <c r="P585" i="11" s="1"/>
  <c r="M580" i="11"/>
  <c r="N580" i="11"/>
  <c r="P580" i="11" s="1"/>
  <c r="N587" i="11"/>
  <c r="P587" i="11" s="1"/>
  <c r="M581" i="11"/>
  <c r="N576" i="11"/>
  <c r="P576" i="11" s="1"/>
  <c r="M576" i="11"/>
  <c r="N583" i="11"/>
  <c r="P583" i="11" s="1"/>
  <c r="B609" i="11"/>
  <c r="C608" i="11"/>
  <c r="J608" i="11"/>
  <c r="D603" i="11"/>
  <c r="M579" i="11"/>
  <c r="N579" i="11"/>
  <c r="P579" i="11" s="1"/>
  <c r="N586" i="11"/>
  <c r="P586" i="11" s="1"/>
  <c r="M575" i="11"/>
  <c r="N575" i="11"/>
  <c r="P575" i="11" s="1"/>
  <c r="N582" i="11"/>
  <c r="P582" i="11" s="1"/>
  <c r="M564" i="11"/>
  <c r="N564" i="11"/>
  <c r="P564" i="11" s="1"/>
  <c r="M565" i="11"/>
  <c r="N571" i="11"/>
  <c r="P571" i="11" s="1"/>
  <c r="M563" i="11"/>
  <c r="N563" i="11"/>
  <c r="P563" i="11" s="1"/>
  <c r="N570" i="11"/>
  <c r="P570" i="11" s="1"/>
  <c r="M577" i="11"/>
  <c r="N584" i="11"/>
  <c r="P584" i="11" s="1"/>
  <c r="N577" i="11"/>
  <c r="P577" i="11" s="1"/>
  <c r="M603" i="11"/>
  <c r="M561" i="1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D604" i="11" l="1"/>
  <c r="B610" i="11"/>
  <c r="C609" i="11"/>
  <c r="J609" i="11"/>
  <c r="M604" i="11"/>
  <c r="D402" i="11"/>
  <c r="L608" i="11"/>
  <c r="O608" i="11"/>
  <c r="Q608" i="11" s="1"/>
  <c r="K605" i="11"/>
  <c r="H404" i="1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L609" i="11" l="1"/>
  <c r="O609" i="11"/>
  <c r="Q609" i="11" s="1"/>
  <c r="K612" i="11"/>
  <c r="K609" i="11"/>
  <c r="K608" i="11"/>
  <c r="K606" i="11"/>
  <c r="D612" i="11"/>
  <c r="D605" i="11"/>
  <c r="J610" i="11"/>
  <c r="C610" i="11"/>
  <c r="C611" i="11"/>
  <c r="E613" i="11" s="1"/>
  <c r="D611" i="11"/>
  <c r="M605" i="11"/>
  <c r="D607" i="11"/>
  <c r="K610" i="11"/>
  <c r="N409" i="1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M606" i="11" l="1"/>
  <c r="M609" i="11"/>
  <c r="N609" i="11"/>
  <c r="P609" i="11" s="1"/>
  <c r="N612" i="11"/>
  <c r="P612" i="11" s="1"/>
  <c r="D613" i="11"/>
  <c r="D606" i="11"/>
  <c r="D608" i="11"/>
  <c r="D610" i="11"/>
  <c r="D609" i="11"/>
  <c r="M610" i="11"/>
  <c r="N610" i="11"/>
  <c r="P610" i="11" s="1"/>
  <c r="K613" i="11"/>
  <c r="M614" i="11" s="1"/>
  <c r="L610" i="11"/>
  <c r="O610" i="11"/>
  <c r="Q610" i="11" s="1"/>
  <c r="L611" i="11"/>
  <c r="K607" i="11"/>
  <c r="K611" i="11"/>
  <c r="M612" i="11" s="1"/>
  <c r="O403" i="11"/>
  <c r="Q403" i="11" s="1"/>
  <c r="K399" i="11"/>
  <c r="M400" i="11" s="1"/>
  <c r="N407" i="11"/>
  <c r="P407" i="11" s="1"/>
  <c r="E409" i="11"/>
  <c r="D399" i="11"/>
  <c r="M401" i="11"/>
  <c r="L397" i="11"/>
  <c r="G395" i="11"/>
  <c r="H401" i="11" s="1"/>
  <c r="J395" i="11"/>
  <c r="L396" i="11" s="1"/>
  <c r="C395" i="11"/>
  <c r="M613" i="11" l="1"/>
  <c r="N613" i="11"/>
  <c r="P613" i="11" s="1"/>
  <c r="M607" i="11"/>
  <c r="M611" i="11"/>
  <c r="N611" i="11"/>
  <c r="P611" i="11" s="1"/>
  <c r="M608" i="11"/>
  <c r="E408" i="1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O356" i="11"/>
  <c r="Q356" i="11" s="1"/>
  <c r="L299" i="11"/>
  <c r="L300" i="11"/>
  <c r="C301" i="11"/>
  <c r="L305" i="11"/>
  <c r="O305" i="11"/>
  <c r="Q305" i="11" s="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K311" i="11" l="1"/>
  <c r="K305" i="11"/>
  <c r="K353" i="11"/>
  <c r="D338" i="11"/>
  <c r="E381" i="11"/>
  <c r="H364" i="1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6" i="11" l="1"/>
  <c r="P356" i="11" s="1"/>
  <c r="N354" i="1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M281" i="11" l="1"/>
  <c r="N290" i="1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 s="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  <c r="J598" i="11" l="1"/>
  <c r="O598" i="11" s="1"/>
  <c r="Q598" i="11" s="1"/>
  <c r="B595" i="11"/>
  <c r="C599" i="11"/>
  <c r="B596" i="11" l="1"/>
  <c r="B597" i="11" s="1"/>
  <c r="J597" i="11" s="1"/>
  <c r="E612" i="11"/>
  <c r="D602" i="11"/>
  <c r="K601" i="11"/>
  <c r="O605" i="11"/>
  <c r="Q605" i="11" s="1"/>
  <c r="C595" i="11"/>
  <c r="C598" i="11"/>
  <c r="L599" i="11"/>
  <c r="J595" i="11"/>
  <c r="O602" i="11" s="1"/>
  <c r="Q602" i="11" s="1"/>
  <c r="J596" i="11"/>
  <c r="C597" i="11"/>
  <c r="E595" i="11"/>
  <c r="C596" i="11"/>
  <c r="K600" i="11" l="1"/>
  <c r="O604" i="11"/>
  <c r="Q604" i="11" s="1"/>
  <c r="L598" i="11"/>
  <c r="O597" i="11"/>
  <c r="Q597" i="11" s="1"/>
  <c r="D598" i="11"/>
  <c r="E609" i="11"/>
  <c r="M601" i="11"/>
  <c r="M602" i="11"/>
  <c r="N608" i="11"/>
  <c r="P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L597" i="11"/>
  <c r="O603" i="11"/>
  <c r="Q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L596" i="11"/>
  <c r="O596" i="11"/>
  <c r="Q596" i="11" s="1"/>
  <c r="K599" i="11"/>
  <c r="D594" i="11"/>
  <c r="K597" i="11"/>
  <c r="N604" i="11" s="1"/>
  <c r="P604" i="11" s="1"/>
  <c r="K593" i="11"/>
  <c r="K598" i="11"/>
  <c r="N605" i="11" s="1"/>
  <c r="P605" i="11" s="1"/>
  <c r="K592" i="11"/>
  <c r="O595" i="11"/>
  <c r="Q595" i="11" s="1"/>
  <c r="K595" i="11"/>
  <c r="N602" i="11" s="1"/>
  <c r="P602" i="11" s="1"/>
  <c r="K596" i="11"/>
  <c r="N603" i="11" s="1"/>
  <c r="P603" i="11" s="1"/>
  <c r="K594" i="11"/>
  <c r="N601" i="11" s="1"/>
  <c r="P601" i="11" s="1"/>
  <c r="L595" i="11"/>
  <c r="M600" i="11" l="1"/>
  <c r="N606" i="11"/>
  <c r="P606" i="11" s="1"/>
  <c r="N600" i="11"/>
  <c r="P600" i="11" s="1"/>
  <c r="N607" i="11"/>
  <c r="P607" i="11" s="1"/>
  <c r="N592" i="11"/>
  <c r="P592" i="11" s="1"/>
  <c r="M592" i="11"/>
  <c r="M598" i="11"/>
  <c r="N598" i="11"/>
  <c r="P598" i="11" s="1"/>
  <c r="M593" i="11"/>
  <c r="N593" i="11"/>
  <c r="P593" i="11" s="1"/>
  <c r="N597" i="11"/>
  <c r="P597" i="11" s="1"/>
  <c r="M597" i="11"/>
  <c r="N594" i="11"/>
  <c r="P594" i="11" s="1"/>
  <c r="M594" i="11"/>
  <c r="N596" i="11"/>
  <c r="P596" i="11" s="1"/>
  <c r="M596" i="11"/>
  <c r="N599" i="11"/>
  <c r="P599" i="11" s="1"/>
  <c r="M599" i="11"/>
  <c r="N595" i="11"/>
  <c r="P595" i="11" s="1"/>
  <c r="M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<sst xmlns="http://schemas.openxmlformats.org/spreadsheetml/2006/main" count="51" uniqueCount="26">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</sst>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93617.090909090912</c:v>
                </c:pt>
                <c:pt idx="600">
                  <c:v>93618.181818181823</c:v>
                </c:pt>
                <c:pt idx="601">
                  <c:v>93619.272727272735</c:v>
                </c:pt>
                <c:pt idx="602">
                  <c:v>93620.363636363647</c:v>
                </c:pt>
                <c:pt idx="603">
                  <c:v>93621.454545454559</c:v>
                </c:pt>
                <c:pt idx="604">
                  <c:v>93622.54545454547</c:v>
                </c:pt>
                <c:pt idx="605">
                  <c:v>93623.636363636382</c:v>
                </c:pt>
                <c:pt idx="606">
                  <c:v>93624.727272727294</c:v>
                </c:pt>
                <c:pt idx="607">
                  <c:v>93625.818181818206</c:v>
                </c:pt>
                <c:pt idx="608">
                  <c:v>93626.909090909117</c:v>
                </c:pt>
                <c:pt idx="609" formatCode="#,##0">
                  <c:v>93628</c:v>
                </c:pt>
                <c:pt idx="610" formatCode="#,##0">
                  <c:v>93629</c:v>
                </c:pt>
                <c:pt idx="611">
                  <c:v>93630</c:v>
                </c:pt>
                <c:pt idx="612" formatCode="#,##0">
                  <c:v>93632</c:v>
                </c:pt>
                <c:pt idx="613" formatCode="#,##0">
                  <c:v>93632</c:v>
                </c:pt>
                <c:pt idx="614">
                  <c:v>93632.5</c:v>
                </c:pt>
                <c:pt idx="615" formatCode="#,##0">
                  <c:v>93633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90242.454545454544</c:v>
                </c:pt>
                <c:pt idx="600">
                  <c:v>90271.909090909088</c:v>
                </c:pt>
                <c:pt idx="601">
                  <c:v>90301.363636363632</c:v>
                </c:pt>
                <c:pt idx="602">
                  <c:v>90330.818181818177</c:v>
                </c:pt>
                <c:pt idx="603">
                  <c:v>90360.272727272721</c:v>
                </c:pt>
                <c:pt idx="604">
                  <c:v>90389.727272727265</c:v>
                </c:pt>
                <c:pt idx="605">
                  <c:v>90419.181818181809</c:v>
                </c:pt>
                <c:pt idx="606">
                  <c:v>90448.636363636353</c:v>
                </c:pt>
                <c:pt idx="607">
                  <c:v>90478.090909090897</c:v>
                </c:pt>
                <c:pt idx="608">
                  <c:v>90507.545454545441</c:v>
                </c:pt>
                <c:pt idx="609" formatCode="#,##0">
                  <c:v>90537</c:v>
                </c:pt>
                <c:pt idx="610" formatCode="#,##0">
                  <c:v>90556</c:v>
                </c:pt>
                <c:pt idx="611" formatCode="#,##0">
                  <c:v>90578</c:v>
                </c:pt>
                <c:pt idx="612" formatCode="#,##0">
                  <c:v>90603</c:v>
                </c:pt>
                <c:pt idx="613" formatCode="#,##0">
                  <c:v>90625</c:v>
                </c:pt>
                <c:pt idx="614">
                  <c:v>90635.5</c:v>
                </c:pt>
                <c:pt idx="615" formatCode="#,##0">
                  <c:v>90646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1.0909090909117367</c:v>
                </c:pt>
                <c:pt idx="600">
                  <c:v>1.0909090909117367</c:v>
                </c:pt>
                <c:pt idx="601">
                  <c:v>1.0909090909117367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1.0909090909117367</c:v>
                </c:pt>
                <c:pt idx="606">
                  <c:v>1.0909090909117367</c:v>
                </c:pt>
                <c:pt idx="607">
                  <c:v>1.0909090909117367</c:v>
                </c:pt>
                <c:pt idx="608">
                  <c:v>1.0909090909117367</c:v>
                </c:pt>
                <c:pt idx="609">
                  <c:v>1.0909090908826329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0</c:v>
                </c:pt>
                <c:pt idx="614">
                  <c:v>0.5</c:v>
                </c:pt>
                <c:pt idx="6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26.136363636363967</c:v>
                </c:pt>
                <c:pt idx="596">
                  <c:v>20.147727272727934</c:v>
                </c:pt>
                <c:pt idx="597">
                  <c:v>17.846590909091901</c:v>
                </c:pt>
                <c:pt idx="598">
                  <c:v>15.545454545455868</c:v>
                </c:pt>
                <c:pt idx="599">
                  <c:v>13.244318181819835</c:v>
                </c:pt>
                <c:pt idx="600">
                  <c:v>10.943181818183803</c:v>
                </c:pt>
                <c:pt idx="601">
                  <c:v>7.9545454545477696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1.0909090909080987</c:v>
                </c:pt>
                <c:pt idx="606">
                  <c:v>1.0795454545441316</c:v>
                </c:pt>
                <c:pt idx="607">
                  <c:v>1.0681818181801646</c:v>
                </c:pt>
                <c:pt idx="608">
                  <c:v>1.1818181818161975</c:v>
                </c:pt>
                <c:pt idx="609">
                  <c:v>1.0454545454522304</c:v>
                </c:pt>
                <c:pt idx="610">
                  <c:v>0.97159090908826329</c:v>
                </c:pt>
                <c:pt idx="611">
                  <c:v>0.8977272727242962</c:v>
                </c:pt>
                <c:pt idx="612">
                  <c:v>0.87012987012609044</c:v>
                </c:pt>
                <c:pt idx="613">
                  <c:v>0.83333333333333337</c:v>
                </c:pt>
                <c:pt idx="614">
                  <c:v>0.8</c:v>
                </c:pt>
                <c:pt idx="6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1065.7320136278502</c:v>
                </c:pt>
                <c:pt idx="614">
                  <c:v>1056.1427950945329</c:v>
                </c:pt>
                <c:pt idx="615">
                  <c:v>1046.8849834987013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0.98043887147335695</c:v>
                </c:pt>
                <c:pt idx="600">
                  <c:v>0.98004859956516466</c:v>
                </c:pt>
                <c:pt idx="601">
                  <c:v>0.97964243768759263</c:v>
                </c:pt>
                <c:pt idx="602">
                  <c:v>0.97702144664979662</c:v>
                </c:pt>
                <c:pt idx="603">
                  <c:v>0.97873065648647128</c:v>
                </c:pt>
                <c:pt idx="604">
                  <c:v>0.97801304822270918</c:v>
                </c:pt>
                <c:pt idx="605">
                  <c:v>0.97751875415439726</c:v>
                </c:pt>
                <c:pt idx="606">
                  <c:v>0.97620030599607333</c:v>
                </c:pt>
                <c:pt idx="607">
                  <c:v>0.97671468020001884</c:v>
                </c:pt>
                <c:pt idx="608">
                  <c:v>0.97615954764270296</c:v>
                </c:pt>
                <c:pt idx="609">
                  <c:v>0.97557729941288251</c:v>
                </c:pt>
                <c:pt idx="610">
                  <c:v>0.98411297440423651</c:v>
                </c:pt>
                <c:pt idx="611">
                  <c:v>0.98116591928251118</c:v>
                </c:pt>
                <c:pt idx="612">
                  <c:v>0.9789762340036563</c:v>
                </c:pt>
                <c:pt idx="613">
                  <c:v>0.9794584500466853</c:v>
                </c:pt>
                <c:pt idx="614">
                  <c:v>0.99046711153479505</c:v>
                </c:pt>
                <c:pt idx="615">
                  <c:v>0.99037536092396539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0.99086105770227839</c:v>
                </c:pt>
                <c:pt idx="597">
                  <c:v>0.98948760255286017</c:v>
                </c:pt>
                <c:pt idx="598">
                  <c:v>0.98807309773444196</c:v>
                </c:pt>
                <c:pt idx="599">
                  <c:v>0.98629893323995033</c:v>
                </c:pt>
                <c:pt idx="600">
                  <c:v>0.98478999723212379</c:v>
                </c:pt>
                <c:pt idx="601">
                  <c:v>0.98312357656807836</c:v>
                </c:pt>
                <c:pt idx="602">
                  <c:v>0.97877264460633595</c:v>
                </c:pt>
                <c:pt idx="603">
                  <c:v>0.97816704132793253</c:v>
                </c:pt>
                <c:pt idx="604">
                  <c:v>0.97769098701894031</c:v>
                </c:pt>
                <c:pt idx="605">
                  <c:v>0.97719366415292674</c:v>
                </c:pt>
                <c:pt idx="606">
                  <c:v>0.97698719020627156</c:v>
                </c:pt>
                <c:pt idx="607">
                  <c:v>0.97775292026292338</c:v>
                </c:pt>
                <c:pt idx="608">
                  <c:v>0.97820258973008267</c:v>
                </c:pt>
                <c:pt idx="609">
                  <c:v>0.97841081377668582</c:v>
                </c:pt>
                <c:pt idx="610">
                  <c:v>0.97887665098361309</c:v>
                </c:pt>
                <c:pt idx="611">
                  <c:v>0.98083385365893994</c:v>
                </c:pt>
                <c:pt idx="612">
                  <c:v>0.98286178663375912</c:v>
                </c:pt>
                <c:pt idx="613">
                  <c:v>0.99129424755243611</c:v>
                </c:pt>
                <c:pt idx="614">
                  <c:v>0.99100222343825939</c:v>
                </c:pt>
                <c:pt idx="615">
                  <c:v>0.99123431827700637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0.97125801923156774</c:v>
                      </c:pt>
                      <c:pt idx="577">
                        <c:v>0.96123830784827136</c:v>
                      </c:pt>
                      <c:pt idx="578">
                        <c:v>0.95106326844295386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0.97125801923156774</c:v>
                </c:pt>
                <c:pt idx="597">
                  <c:v>0.96123830784827136</c:v>
                </c:pt>
                <c:pt idx="598">
                  <c:v>0.95106326844295386</c:v>
                </c:pt>
                <c:pt idx="599">
                  <c:v>0.94040952008192402</c:v>
                </c:pt>
                <c:pt idx="600">
                  <c:v>0.93020905925382058</c:v>
                </c:pt>
                <c:pt idx="601">
                  <c:v>0.92015864425492611</c:v>
                </c:pt>
                <c:pt idx="602">
                  <c:v>0.90542882955859472</c:v>
                </c:pt>
                <c:pt idx="603">
                  <c:v>0.89382929368131026</c:v>
                </c:pt>
                <c:pt idx="604">
                  <c:v>0.88317311112449004</c:v>
                </c:pt>
                <c:pt idx="605">
                  <c:v>0.87344870589021117</c:v>
                </c:pt>
                <c:pt idx="606">
                  <c:v>0.86520239270032329</c:v>
                </c:pt>
                <c:pt idx="607">
                  <c:v>0.85901986053764801</c:v>
                </c:pt>
                <c:pt idx="608">
                  <c:v>0.85472007002500539</c:v>
                </c:pt>
                <c:pt idx="609">
                  <c:v>0.8544040987177155</c:v>
                </c:pt>
                <c:pt idx="610">
                  <c:v>0.85502392475221367</c:v>
                </c:pt>
                <c:pt idx="611">
                  <c:v>0.8577724682134753</c:v>
                </c:pt>
                <c:pt idx="612">
                  <c:v>0.86274789896878468</c:v>
                </c:pt>
                <c:pt idx="613">
                  <c:v>0.87538202947690658</c:v>
                </c:pt>
                <c:pt idx="614">
                  <c:v>0.8872441284411946</c:v>
                </c:pt>
                <c:pt idx="615">
                  <c:v>0.89906409779937024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0.93775485727992591</c:v>
                </c:pt>
                <c:pt idx="600">
                  <c:v>0.92869370256472938</c:v>
                </c:pt>
                <c:pt idx="601">
                  <c:v>0.91944027679966511</c:v>
                </c:pt>
                <c:pt idx="602">
                  <c:v>0.90794584139266066</c:v>
                </c:pt>
                <c:pt idx="603">
                  <c:v>0.89826690859039093</c:v>
                </c:pt>
                <c:pt idx="604">
                  <c:v>0.88768070131076293</c:v>
                </c:pt>
                <c:pt idx="605">
                  <c:v>0.86054336468131154</c:v>
                </c:pt>
                <c:pt idx="606">
                  <c:v>0.85682312316154952</c:v>
                </c:pt>
                <c:pt idx="607">
                  <c:v>0.85390839096961491</c:v>
                </c:pt>
                <c:pt idx="608">
                  <c:v>0.85087251898230487</c:v>
                </c:pt>
                <c:pt idx="609">
                  <c:v>0.8496148340036711</c:v>
                </c:pt>
                <c:pt idx="610">
                  <c:v>0.8542871073343884</c:v>
                </c:pt>
                <c:pt idx="611">
                  <c:v>0.85704111670304794</c:v>
                </c:pt>
                <c:pt idx="612">
                  <c:v>0.85831896447044098</c:v>
                </c:pt>
                <c:pt idx="613">
                  <c:v>0.86118367042314348</c:v>
                </c:pt>
                <c:pt idx="614">
                  <c:v>0.87330939099867477</c:v>
                </c:pt>
                <c:pt idx="615">
                  <c:v>0.88602739726024371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0.99086105770227839</c:v>
                      </c:pt>
                      <c:pt idx="590">
                        <c:v>0.98948760255286017</c:v>
                      </c:pt>
                      <c:pt idx="591">
                        <c:v>0.98807309773444196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93617.090909090912</c:v>
                      </c:pt>
                      <c:pt idx="580">
                        <c:v>93618.181818181823</c:v>
                      </c:pt>
                      <c:pt idx="581">
                        <c:v>93619.272727272735</c:v>
                      </c:pt>
                      <c:pt idx="582">
                        <c:v>93620.363636363647</c:v>
                      </c:pt>
                      <c:pt idx="583">
                        <c:v>93621.454545454559</c:v>
                      </c:pt>
                      <c:pt idx="584">
                        <c:v>93622.54545454547</c:v>
                      </c:pt>
                      <c:pt idx="585">
                        <c:v>93623.636363636382</c:v>
                      </c:pt>
                      <c:pt idx="586">
                        <c:v>93624.727272727294</c:v>
                      </c:pt>
                      <c:pt idx="587">
                        <c:v>93625.818181818206</c:v>
                      </c:pt>
                      <c:pt idx="588">
                        <c:v>93626.909090909117</c:v>
                      </c:pt>
                      <c:pt idx="589" formatCode="#,##0">
                        <c:v>93628</c:v>
                      </c:pt>
                      <c:pt idx="590" formatCode="#,##0">
                        <c:v>93629</c:v>
                      </c:pt>
                      <c:pt idx="591">
                        <c:v>93630</c:v>
                      </c:pt>
                      <c:pt idx="592" formatCode="#,##0">
                        <c:v>93632</c:v>
                      </c:pt>
                      <c:pt idx="593" formatCode="#,##0">
                        <c:v>93632</c:v>
                      </c:pt>
                      <c:pt idx="594">
                        <c:v>93632.5</c:v>
                      </c:pt>
                      <c:pt idx="595" formatCode="#,##0">
                        <c:v>93633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1065.7320136278502</c:v>
                </c:pt>
                <c:pt idx="614">
                  <c:v>1056.1427950945329</c:v>
                </c:pt>
                <c:pt idx="615">
                  <c:v>1046.8849834987013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393.09090909091174</c:v>
                </c:pt>
                <c:pt idx="600">
                  <c:v>365.51515151515196</c:v>
                </c:pt>
                <c:pt idx="601">
                  <c:v>337.93939393939218</c:v>
                </c:pt>
                <c:pt idx="602">
                  <c:v>310.36363636364695</c:v>
                </c:pt>
                <c:pt idx="603">
                  <c:v>278.78787878788717</c:v>
                </c:pt>
                <c:pt idx="604">
                  <c:v>247.21212121212739</c:v>
                </c:pt>
                <c:pt idx="605">
                  <c:v>215.63636363638216</c:v>
                </c:pt>
                <c:pt idx="606">
                  <c:v>167.72727272729389</c:v>
                </c:pt>
                <c:pt idx="607">
                  <c:v>149.31818181820563</c:v>
                </c:pt>
                <c:pt idx="608">
                  <c:v>130.90909090911737</c:v>
                </c:pt>
                <c:pt idx="609">
                  <c:v>112.5</c:v>
                </c:pt>
                <c:pt idx="610">
                  <c:v>94</c:v>
                </c:pt>
                <c:pt idx="611">
                  <c:v>70</c:v>
                </c:pt>
                <c:pt idx="612">
                  <c:v>16</c:v>
                </c:pt>
                <c:pt idx="613">
                  <c:v>14.909090909088263</c:v>
                </c:pt>
                <c:pt idx="614">
                  <c:v>14.318181818176527</c:v>
                </c:pt>
                <c:pt idx="615">
                  <c:v>13.72727272726479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-2.8741980768432263E-2</c:v>
                </c:pt>
                <c:pt idx="597" formatCode="0.00%">
                  <c:v>-3.8761692151728644E-2</c:v>
                </c:pt>
                <c:pt idx="598" formatCode="0.00%">
                  <c:v>-4.8936731557046143E-2</c:v>
                </c:pt>
                <c:pt idx="599" formatCode="0.00%">
                  <c:v>-5.9590479918075978E-2</c:v>
                </c:pt>
                <c:pt idx="600" formatCode="0.00%">
                  <c:v>-6.979094074617942E-2</c:v>
                </c:pt>
                <c:pt idx="601" formatCode="0.00%">
                  <c:v>-7.9841355745073894E-2</c:v>
                </c:pt>
                <c:pt idx="602" formatCode="0.00%">
                  <c:v>-9.4571170441405283E-2</c:v>
                </c:pt>
                <c:pt idx="603" formatCode="0.00%">
                  <c:v>-0.10617070631868974</c:v>
                </c:pt>
                <c:pt idx="604" formatCode="0.00%">
                  <c:v>-0.11682688887550996</c:v>
                </c:pt>
                <c:pt idx="605" formatCode="0.00%">
                  <c:v>-0.12655129410978883</c:v>
                </c:pt>
                <c:pt idx="606" formatCode="0.00%">
                  <c:v>-0.13479760729967671</c:v>
                </c:pt>
                <c:pt idx="607" formatCode="0.00%">
                  <c:v>-0.14098013946235199</c:v>
                </c:pt>
                <c:pt idx="608" formatCode="0.00%">
                  <c:v>-0.14527992997499461</c:v>
                </c:pt>
                <c:pt idx="609" formatCode="0.00%">
                  <c:v>-0.1455959012822845</c:v>
                </c:pt>
                <c:pt idx="610" formatCode="0.00%">
                  <c:v>-0.14497607524778633</c:v>
                </c:pt>
                <c:pt idx="611" formatCode="0.00%">
                  <c:v>-0.1422275317865247</c:v>
                </c:pt>
                <c:pt idx="612" formatCode="0.00%">
                  <c:v>-0.13725210103121532</c:v>
                </c:pt>
                <c:pt idx="613" formatCode="0.00%">
                  <c:v>-0.12461797052309342</c:v>
                </c:pt>
                <c:pt idx="614" formatCode="0.00%">
                  <c:v>-0.1127558715588054</c:v>
                </c:pt>
                <c:pt idx="615" formatCode="0.00%">
                  <c:v>-0.10093590220062976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-6.2245142720074087E-2</c:v>
                </c:pt>
                <c:pt idx="600" formatCode="0.00%">
                  <c:v>-7.1306297435270616E-2</c:v>
                </c:pt>
                <c:pt idx="601" formatCode="0.00%">
                  <c:v>-8.0559723200334887E-2</c:v>
                </c:pt>
                <c:pt idx="602" formatCode="0.00%">
                  <c:v>-9.2054158607339343E-2</c:v>
                </c:pt>
                <c:pt idx="603" formatCode="0.00%">
                  <c:v>-0.10173309140960907</c:v>
                </c:pt>
                <c:pt idx="604" formatCode="0.00%">
                  <c:v>-0.11231929868923707</c:v>
                </c:pt>
                <c:pt idx="605" formatCode="0.00%">
                  <c:v>-0.13945663531868846</c:v>
                </c:pt>
                <c:pt idx="606" formatCode="0.00%">
                  <c:v>-0.14317687683845048</c:v>
                </c:pt>
                <c:pt idx="607" formatCode="0.00%">
                  <c:v>-0.14609160903038509</c:v>
                </c:pt>
                <c:pt idx="608" formatCode="0.00%">
                  <c:v>-0.14912748101769513</c:v>
                </c:pt>
                <c:pt idx="609" formatCode="0.00%">
                  <c:v>-0.1503851659963289</c:v>
                </c:pt>
                <c:pt idx="610" formatCode="0.00%">
                  <c:v>-0.1457128926656116</c:v>
                </c:pt>
                <c:pt idx="611" formatCode="0.00%">
                  <c:v>-0.14295888329695206</c:v>
                </c:pt>
                <c:pt idx="612" formatCode="0.00%">
                  <c:v>-0.14168103552955902</c:v>
                </c:pt>
                <c:pt idx="613" formatCode="0.00%">
                  <c:v>-0.13881632957685652</c:v>
                </c:pt>
                <c:pt idx="614" formatCode="0.00%">
                  <c:v>-0.12669060900132523</c:v>
                </c:pt>
                <c:pt idx="615" formatCode="0.00%">
                  <c:v>-0.11397260273975629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17"/>
  <sheetViews>
    <sheetView tabSelected="1" topLeftCell="G1" zoomScale="115" zoomScaleNormal="115" workbookViewId="0">
      <pane ySplit="1" topLeftCell="A594" activePane="bottomLeft" state="frozen"/>
      <selection pane="bottomLeft" activeCell="F620" sqref="F62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617" si="461">AVERAGE(C575:C582)</f>
        <v>37.142857142858702</v>
      </c>
      <c r="E578">
        <f t="shared" ref="E578:E617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617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617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31.5625</v>
      </c>
      <c r="E591">
        <f t="shared" si="462"/>
        <v>447.95238095241075</v>
      </c>
      <c r="F591" s="5">
        <v>1951</v>
      </c>
      <c r="G591">
        <f t="shared" ref="G591:G617" si="499">F591-F590</f>
        <v>0</v>
      </c>
      <c r="H591">
        <f t="shared" ref="H591:H617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30.41666666666606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1502.117703428738</v>
      </c>
      <c r="L592">
        <f t="shared" si="502"/>
        <v>1.0017793594306081</v>
      </c>
      <c r="M592">
        <f t="shared" si="503"/>
        <v>0.999801777626805</v>
      </c>
      <c r="N592">
        <f t="shared" si="504"/>
        <v>0.97275050712931532</v>
      </c>
      <c r="O592">
        <f t="shared" si="505"/>
        <v>0.95565457245916174</v>
      </c>
      <c r="P592" s="6">
        <f t="shared" si="506"/>
        <v>-2.7249492870684677E-2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29.270833333332121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1500.0809674083582</v>
      </c>
      <c r="L593">
        <f t="shared" si="502"/>
        <v>1.0024422735346294</v>
      </c>
      <c r="M593">
        <f t="shared" si="503"/>
        <v>0.9986440902628797</v>
      </c>
      <c r="N593">
        <f t="shared" si="504"/>
        <v>0.97852776182336321</v>
      </c>
      <c r="O593">
        <f t="shared" si="505"/>
        <v>1.0026648900732844</v>
      </c>
      <c r="P593" s="6">
        <f t="shared" si="506"/>
        <v>-2.1472238176636793E-2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28.125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1496.2895958523764</v>
      </c>
      <c r="L594">
        <f t="shared" ref="L594" si="509">J594/J593</f>
        <v>1.0073089700996678</v>
      </c>
      <c r="M594">
        <f t="shared" ref="M594" si="510">K594/K593</f>
        <v>0.99747255538977198</v>
      </c>
      <c r="N594">
        <f t="shared" ref="N594" si="511">K594/K587</f>
        <v>0.98379576538155977</v>
      </c>
      <c r="O594">
        <f t="shared" ref="O594" si="512">J594/J587</f>
        <v>1.0066401062416999</v>
      </c>
      <c r="P594" s="6">
        <f t="shared" ref="P594" si="513">N594-1</f>
        <v>-1.6204234618440228E-2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(B$598-B$594)/4+B594</f>
        <v>93476.5</v>
      </c>
      <c r="C595">
        <f t="shared" si="469"/>
        <v>19.5</v>
      </c>
      <c r="D595">
        <f t="shared" si="461"/>
        <v>27.16666666666606</v>
      </c>
      <c r="E595">
        <f t="shared" si="462"/>
        <v>437.5</v>
      </c>
      <c r="F595" s="5">
        <v>1952</v>
      </c>
      <c r="G595">
        <f t="shared" si="499"/>
        <v>0</v>
      </c>
      <c r="H595">
        <f t="shared" si="500"/>
        <v>1</v>
      </c>
      <c r="I595">
        <f>(I$598-I$594)/4+I594</f>
        <v>90024.25</v>
      </c>
      <c r="J595">
        <f t="shared" si="484"/>
        <v>1500.25</v>
      </c>
      <c r="K595">
        <f t="shared" ref="K595:K599" si="515">GEOMEAN(J592:J598)</f>
        <v>1489.6894328237304</v>
      </c>
      <c r="L595">
        <f t="shared" ref="L595:L599" si="516">J595/J594</f>
        <v>0.98961081794195249</v>
      </c>
      <c r="M595">
        <f t="shared" ref="M595:M599" si="517">K595/K594</f>
        <v>0.99558898020347053</v>
      </c>
      <c r="N595">
        <f t="shared" ref="N595:N599" si="518">K595/K588</f>
        <v>0.98643221157150507</v>
      </c>
      <c r="O595">
        <f t="shared" ref="O595:O599" si="519">J595/J588</f>
        <v>0.99861326824938335</v>
      </c>
      <c r="P595" s="6">
        <f t="shared" ref="P595:P599" si="520">N595-1</f>
        <v>-1.3567788428494931E-2</v>
      </c>
      <c r="Q595" s="6">
        <f t="shared" ref="Q595:Q599" si="521">O595-1</f>
        <v>-1.3867317506166543E-3</v>
      </c>
    </row>
    <row r="596" spans="1:17" x14ac:dyDescent="0.3">
      <c r="A596" s="1">
        <v>44501</v>
      </c>
      <c r="B596">
        <f t="shared" ref="B596:B597" si="522">(B$598-B$594)/4+B595</f>
        <v>93496</v>
      </c>
      <c r="C596">
        <f t="shared" si="469"/>
        <v>19.5</v>
      </c>
      <c r="D596">
        <f t="shared" si="461"/>
        <v>30.083333333332121</v>
      </c>
      <c r="E596">
        <f t="shared" si="462"/>
        <v>422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7" si="523">(I$598-I$594)/4+I595</f>
        <v>90059.5</v>
      </c>
      <c r="J596">
        <f t="shared" si="484"/>
        <v>1484.5</v>
      </c>
      <c r="K596">
        <f t="shared" si="515"/>
        <v>1480.5453091562219</v>
      </c>
      <c r="L596">
        <f t="shared" si="516"/>
        <v>0.98950174970838189</v>
      </c>
      <c r="M596">
        <f t="shared" si="517"/>
        <v>0.99386172482261914</v>
      </c>
      <c r="N596">
        <f t="shared" si="518"/>
        <v>0.98675051613717835</v>
      </c>
      <c r="O596">
        <f t="shared" si="519"/>
        <v>0.99054715302489815</v>
      </c>
      <c r="P596" s="6">
        <f t="shared" si="520"/>
        <v>-1.3249483862821654E-2</v>
      </c>
      <c r="Q596" s="6">
        <f t="shared" si="521"/>
        <v>-9.4528469751018473E-3</v>
      </c>
    </row>
    <row r="597" spans="1:17" x14ac:dyDescent="0.3">
      <c r="A597" s="1">
        <v>44502</v>
      </c>
      <c r="B597">
        <f t="shared" si="522"/>
        <v>93515.5</v>
      </c>
      <c r="C597">
        <f t="shared" si="469"/>
        <v>19.5</v>
      </c>
      <c r="D597">
        <f t="shared" si="461"/>
        <v>26.136363636363967</v>
      </c>
      <c r="E597">
        <f t="shared" si="462"/>
        <v>406.5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90094.75</v>
      </c>
      <c r="J597">
        <f t="shared" si="484"/>
        <v>1468.75</v>
      </c>
      <c r="K597">
        <f t="shared" si="515"/>
        <v>1472.6919648254072</v>
      </c>
      <c r="L597">
        <f t="shared" si="516"/>
        <v>0.98939036712697881</v>
      </c>
      <c r="M597">
        <f t="shared" si="517"/>
        <v>0.99469564066547178</v>
      </c>
      <c r="N597">
        <f t="shared" si="518"/>
        <v>0.98114334283984805</v>
      </c>
      <c r="O597">
        <f t="shared" si="519"/>
        <v>0.98244147157190631</v>
      </c>
      <c r="P597" s="6">
        <f t="shared" si="520"/>
        <v>-1.8856657160151946E-2</v>
      </c>
      <c r="Q597" s="6">
        <f t="shared" si="521"/>
        <v>-1.7558528428093689E-2</v>
      </c>
    </row>
    <row r="598" spans="1:17" x14ac:dyDescent="0.3">
      <c r="A598" s="1">
        <v>44503</v>
      </c>
      <c r="B598" s="5">
        <v>93535</v>
      </c>
      <c r="C598">
        <f t="shared" si="469"/>
        <v>19.5</v>
      </c>
      <c r="D598">
        <f t="shared" si="461"/>
        <v>20.147727272727934</v>
      </c>
      <c r="E598">
        <f t="shared" si="462"/>
        <v>399</v>
      </c>
      <c r="F598" s="5">
        <v>1952</v>
      </c>
      <c r="G598">
        <f t="shared" si="499"/>
        <v>0</v>
      </c>
      <c r="H598">
        <f t="shared" si="500"/>
        <v>1</v>
      </c>
      <c r="I598" s="5">
        <v>90130</v>
      </c>
      <c r="J598">
        <f t="shared" si="484"/>
        <v>1453</v>
      </c>
      <c r="K598">
        <f t="shared" si="515"/>
        <v>1459.2331179365497</v>
      </c>
      <c r="L598">
        <f t="shared" si="516"/>
        <v>0.98927659574468085</v>
      </c>
      <c r="M598">
        <f t="shared" si="517"/>
        <v>0.99086105770227839</v>
      </c>
      <c r="N598">
        <f t="shared" si="518"/>
        <v>0.97125801923156774</v>
      </c>
      <c r="O598">
        <f t="shared" si="519"/>
        <v>0.96952846975088658</v>
      </c>
      <c r="P598" s="6">
        <f t="shared" si="520"/>
        <v>-2.8741980768432263E-2</v>
      </c>
      <c r="Q598" s="6">
        <f t="shared" si="521"/>
        <v>-3.0471530249113421E-2</v>
      </c>
    </row>
    <row r="599" spans="1:17" x14ac:dyDescent="0.3">
      <c r="A599" s="1">
        <v>44504</v>
      </c>
      <c r="B599" s="5">
        <v>93560</v>
      </c>
      <c r="C599">
        <f t="shared" si="469"/>
        <v>25</v>
      </c>
      <c r="D599">
        <f t="shared" si="461"/>
        <v>17.846590909091901</v>
      </c>
      <c r="E599">
        <f t="shared" si="462"/>
        <v>392</v>
      </c>
      <c r="F599">
        <v>1953</v>
      </c>
      <c r="G599">
        <f t="shared" si="499"/>
        <v>1</v>
      </c>
      <c r="H599">
        <f t="shared" si="500"/>
        <v>1</v>
      </c>
      <c r="I599" s="5">
        <v>90169</v>
      </c>
      <c r="J599">
        <f t="shared" si="484"/>
        <v>1438</v>
      </c>
      <c r="K599">
        <f t="shared" si="515"/>
        <v>1443.8930794327716</v>
      </c>
      <c r="L599">
        <f t="shared" si="516"/>
        <v>0.98967653131452171</v>
      </c>
      <c r="M599">
        <f t="shared" si="517"/>
        <v>0.98948760255286017</v>
      </c>
      <c r="N599">
        <f t="shared" si="518"/>
        <v>0.96123830784827136</v>
      </c>
      <c r="O599">
        <f t="shared" si="519"/>
        <v>0.95781527531082866</v>
      </c>
      <c r="P599" s="6">
        <f t="shared" si="520"/>
        <v>-3.8761692151728644E-2</v>
      </c>
      <c r="Q599" s="6">
        <f t="shared" si="521"/>
        <v>-4.2184724689171338E-2</v>
      </c>
    </row>
    <row r="600" spans="1:17" x14ac:dyDescent="0.3">
      <c r="A600" s="1">
        <v>44505</v>
      </c>
      <c r="B600" s="5">
        <v>93616</v>
      </c>
      <c r="C600">
        <f t="shared" si="469"/>
        <v>56</v>
      </c>
      <c r="D600">
        <f t="shared" si="461"/>
        <v>15.545454545455868</v>
      </c>
      <c r="E600">
        <f t="shared" si="462"/>
        <v>421</v>
      </c>
      <c r="F600">
        <v>1953</v>
      </c>
      <c r="G600">
        <f t="shared" si="499"/>
        <v>0</v>
      </c>
      <c r="H600">
        <f t="shared" si="500"/>
        <v>1</v>
      </c>
      <c r="I600" s="5">
        <v>90213</v>
      </c>
      <c r="J600">
        <f t="shared" si="484"/>
        <v>1450</v>
      </c>
      <c r="K600">
        <f t="shared" ref="K600" si="524">GEOMEAN(J597:J603)</f>
        <v>1426.6719077924613</v>
      </c>
      <c r="L600">
        <f t="shared" ref="L600" si="525">J600/J599</f>
        <v>1.0083449235048678</v>
      </c>
      <c r="M600">
        <f t="shared" ref="M600" si="526">K600/K599</f>
        <v>0.98807309773444196</v>
      </c>
      <c r="N600">
        <f t="shared" ref="N600" si="527">K600/K593</f>
        <v>0.95106326844295386</v>
      </c>
      <c r="O600">
        <f t="shared" ref="O600" si="528">J600/J593</f>
        <v>0.96345514950166111</v>
      </c>
      <c r="P600" s="6">
        <f t="shared" ref="P600" si="529">N600-1</f>
        <v>-4.8936731557046143E-2</v>
      </c>
      <c r="Q600" s="6">
        <f t="shared" ref="Q600" si="530">O600-1</f>
        <v>-3.6544850498338888E-2</v>
      </c>
    </row>
    <row r="601" spans="1:17" x14ac:dyDescent="0.3">
      <c r="A601" s="1">
        <v>44506</v>
      </c>
      <c r="B601">
        <f>(B$611-B$600)/11+B600</f>
        <v>93617.090909090912</v>
      </c>
      <c r="C601">
        <f t="shared" si="469"/>
        <v>1.0909090909117367</v>
      </c>
      <c r="D601">
        <f t="shared" si="461"/>
        <v>13.244318181819835</v>
      </c>
      <c r="E601">
        <f t="shared" si="462"/>
        <v>393.09090909091174</v>
      </c>
      <c r="F601" s="5">
        <v>1953</v>
      </c>
      <c r="G601">
        <f t="shared" si="499"/>
        <v>0</v>
      </c>
      <c r="H601">
        <f t="shared" si="500"/>
        <v>1</v>
      </c>
      <c r="I601">
        <f>(I$611-I$600)/11+I600</f>
        <v>90242.454545454544</v>
      </c>
      <c r="J601">
        <f t="shared" si="484"/>
        <v>1421.6363636363676</v>
      </c>
      <c r="K601">
        <f t="shared" ref="K601:K611" si="531">GEOMEAN(J598:J604)</f>
        <v>1407.1249807391093</v>
      </c>
      <c r="L601">
        <f t="shared" ref="L601:L611" si="532">J601/J600</f>
        <v>0.98043887147335695</v>
      </c>
      <c r="M601">
        <f t="shared" ref="M601:M611" si="533">K601/K600</f>
        <v>0.98629893323995033</v>
      </c>
      <c r="N601">
        <f t="shared" ref="N601:N611" si="534">K601/K594</f>
        <v>0.94040952008192402</v>
      </c>
      <c r="O601">
        <f t="shared" ref="O601:O611" si="535">J601/J594</f>
        <v>0.93775485727992591</v>
      </c>
      <c r="P601" s="6">
        <f t="shared" ref="P601:P611" si="536">N601-1</f>
        <v>-5.9590479918075978E-2</v>
      </c>
      <c r="Q601" s="6">
        <f t="shared" ref="Q601:Q611" si="537">O601-1</f>
        <v>-6.2245142720074087E-2</v>
      </c>
    </row>
    <row r="602" spans="1:17" x14ac:dyDescent="0.3">
      <c r="A602" s="1">
        <v>44507</v>
      </c>
      <c r="B602">
        <f t="shared" ref="B602:B610" si="538">(B$611-B$600)/11+B601</f>
        <v>93618.181818181823</v>
      </c>
      <c r="C602">
        <f t="shared" si="469"/>
        <v>1.0909090909117367</v>
      </c>
      <c r="D602">
        <f t="shared" si="461"/>
        <v>10.943181818183803</v>
      </c>
      <c r="E602">
        <f t="shared" si="462"/>
        <v>365.51515151515196</v>
      </c>
      <c r="F602" s="5">
        <v>1953</v>
      </c>
      <c r="G602">
        <f t="shared" si="499"/>
        <v>0</v>
      </c>
      <c r="H602">
        <f t="shared" si="500"/>
        <v>1</v>
      </c>
      <c r="I602">
        <f t="shared" ref="I602:I610" si="539">(I$611-I$600)/11+I601</f>
        <v>90271.909090909088</v>
      </c>
      <c r="J602">
        <f t="shared" si="484"/>
        <v>1393.2727272727352</v>
      </c>
      <c r="K602">
        <f t="shared" si="531"/>
        <v>1385.7226058873198</v>
      </c>
      <c r="L602">
        <f t="shared" si="532"/>
        <v>0.98004859956516466</v>
      </c>
      <c r="M602">
        <f t="shared" si="533"/>
        <v>0.98478999723212379</v>
      </c>
      <c r="N602">
        <f t="shared" si="534"/>
        <v>0.93020905925382058</v>
      </c>
      <c r="O602">
        <f t="shared" si="535"/>
        <v>0.92869370256472938</v>
      </c>
      <c r="P602" s="6">
        <f t="shared" si="536"/>
        <v>-6.979094074617942E-2</v>
      </c>
      <c r="Q602" s="6">
        <f t="shared" si="537"/>
        <v>-7.1306297435270616E-2</v>
      </c>
    </row>
    <row r="603" spans="1:17" x14ac:dyDescent="0.3">
      <c r="A603" s="1">
        <v>44508</v>
      </c>
      <c r="B603">
        <f t="shared" si="538"/>
        <v>93619.272727272735</v>
      </c>
      <c r="C603">
        <f t="shared" si="469"/>
        <v>1.0909090909117367</v>
      </c>
      <c r="D603">
        <f t="shared" si="461"/>
        <v>7.9545454545477696</v>
      </c>
      <c r="E603">
        <f t="shared" si="462"/>
        <v>337.93939393939218</v>
      </c>
      <c r="F603" s="5">
        <v>1953</v>
      </c>
      <c r="G603">
        <f t="shared" si="499"/>
        <v>0</v>
      </c>
      <c r="H603">
        <f t="shared" si="500"/>
        <v>1</v>
      </c>
      <c r="I603">
        <f t="shared" si="539"/>
        <v>90301.363636363632</v>
      </c>
      <c r="J603">
        <f t="shared" si="484"/>
        <v>1364.9090909091028</v>
      </c>
      <c r="K603">
        <f t="shared" si="531"/>
        <v>1362.3365644311796</v>
      </c>
      <c r="L603">
        <f t="shared" si="532"/>
        <v>0.97964243768759263</v>
      </c>
      <c r="M603">
        <f t="shared" si="533"/>
        <v>0.98312357656807836</v>
      </c>
      <c r="N603">
        <f t="shared" si="534"/>
        <v>0.92015864425492611</v>
      </c>
      <c r="O603">
        <f t="shared" si="535"/>
        <v>0.91944027679966511</v>
      </c>
      <c r="P603" s="6">
        <f t="shared" si="536"/>
        <v>-7.9841355745073894E-2</v>
      </c>
      <c r="Q603" s="6">
        <f t="shared" si="537"/>
        <v>-8.0559723200334887E-2</v>
      </c>
    </row>
    <row r="604" spans="1:17" x14ac:dyDescent="0.3">
      <c r="A604" s="1">
        <v>44509</v>
      </c>
      <c r="B604">
        <f t="shared" si="538"/>
        <v>93620.363636363647</v>
      </c>
      <c r="C604">
        <f t="shared" si="469"/>
        <v>1.0909090909117367</v>
      </c>
      <c r="D604">
        <f t="shared" si="461"/>
        <v>1.0909090909117367</v>
      </c>
      <c r="E604">
        <f t="shared" si="462"/>
        <v>310.36363636364695</v>
      </c>
      <c r="F604" s="5">
        <v>1956</v>
      </c>
      <c r="G604">
        <f t="shared" si="499"/>
        <v>3</v>
      </c>
      <c r="H604">
        <f t="shared" si="500"/>
        <v>4</v>
      </c>
      <c r="I604">
        <f t="shared" si="539"/>
        <v>90330.818181818177</v>
      </c>
      <c r="J604">
        <f t="shared" si="484"/>
        <v>1333.5454545454704</v>
      </c>
      <c r="K604">
        <f t="shared" si="531"/>
        <v>1333.4177620122157</v>
      </c>
      <c r="L604">
        <f t="shared" si="532"/>
        <v>0.97702144664979662</v>
      </c>
      <c r="M604">
        <f t="shared" si="533"/>
        <v>0.97877264460633595</v>
      </c>
      <c r="N604">
        <f t="shared" si="534"/>
        <v>0.90542882955859472</v>
      </c>
      <c r="O604">
        <f t="shared" si="535"/>
        <v>0.90794584139266066</v>
      </c>
      <c r="P604" s="6">
        <f t="shared" si="536"/>
        <v>-9.4571170441405283E-2</v>
      </c>
      <c r="Q604" s="6">
        <f t="shared" si="537"/>
        <v>-9.2054158607339343E-2</v>
      </c>
    </row>
    <row r="605" spans="1:17" x14ac:dyDescent="0.3">
      <c r="A605" s="1">
        <v>44510</v>
      </c>
      <c r="B605">
        <f t="shared" si="538"/>
        <v>93621.454545454559</v>
      </c>
      <c r="C605">
        <f t="shared" si="469"/>
        <v>1.0909090909117367</v>
      </c>
      <c r="D605">
        <f t="shared" si="461"/>
        <v>1.0909090909117367</v>
      </c>
      <c r="E605">
        <f t="shared" si="462"/>
        <v>278.78787878788717</v>
      </c>
      <c r="F605" s="5">
        <v>1956</v>
      </c>
      <c r="G605">
        <f t="shared" si="499"/>
        <v>0</v>
      </c>
      <c r="H605">
        <f t="shared" si="500"/>
        <v>4</v>
      </c>
      <c r="I605">
        <f t="shared" si="539"/>
        <v>90360.272727272721</v>
      </c>
      <c r="J605">
        <f t="shared" si="484"/>
        <v>1305.181818181838</v>
      </c>
      <c r="K605">
        <f t="shared" si="531"/>
        <v>1304.3053071216023</v>
      </c>
      <c r="L605">
        <f t="shared" si="532"/>
        <v>0.97873065648647128</v>
      </c>
      <c r="M605">
        <f t="shared" si="533"/>
        <v>0.97816704132793253</v>
      </c>
      <c r="N605">
        <f t="shared" si="534"/>
        <v>0.89382929368131026</v>
      </c>
      <c r="O605">
        <f t="shared" si="535"/>
        <v>0.89826690859039093</v>
      </c>
      <c r="P605" s="6">
        <f t="shared" si="536"/>
        <v>-0.10617070631868974</v>
      </c>
      <c r="Q605" s="6">
        <f t="shared" si="537"/>
        <v>-0.10173309140960907</v>
      </c>
    </row>
    <row r="606" spans="1:17" x14ac:dyDescent="0.3">
      <c r="A606" s="1">
        <v>44511</v>
      </c>
      <c r="B606">
        <f t="shared" si="538"/>
        <v>93622.54545454547</v>
      </c>
      <c r="C606">
        <f t="shared" si="469"/>
        <v>1.0909090909117367</v>
      </c>
      <c r="D606">
        <f t="shared" si="461"/>
        <v>1.0909090909117367</v>
      </c>
      <c r="E606">
        <f t="shared" si="462"/>
        <v>247.21212121212739</v>
      </c>
      <c r="F606">
        <f>(F$593-F$590)/3+F605</f>
        <v>1956.3333333333333</v>
      </c>
      <c r="G606">
        <f t="shared" si="499"/>
        <v>0.33333333333325754</v>
      </c>
      <c r="H606">
        <f t="shared" si="500"/>
        <v>3.3333333333332575</v>
      </c>
      <c r="I606">
        <f t="shared" si="539"/>
        <v>90389.727272727265</v>
      </c>
      <c r="J606">
        <f t="shared" si="484"/>
        <v>1276.4848484848771</v>
      </c>
      <c r="K606">
        <f t="shared" si="531"/>
        <v>1275.2075430937614</v>
      </c>
      <c r="L606">
        <f t="shared" si="532"/>
        <v>0.97801304822270918</v>
      </c>
      <c r="M606">
        <f t="shared" si="533"/>
        <v>0.97769098701894031</v>
      </c>
      <c r="N606">
        <f t="shared" si="534"/>
        <v>0.88317311112449004</v>
      </c>
      <c r="O606">
        <f t="shared" si="535"/>
        <v>0.88768070131076293</v>
      </c>
      <c r="P606" s="6">
        <f t="shared" si="536"/>
        <v>-0.11682688887550996</v>
      </c>
      <c r="Q606" s="6">
        <f t="shared" si="537"/>
        <v>-0.11231929868923707</v>
      </c>
    </row>
    <row r="607" spans="1:17" x14ac:dyDescent="0.3">
      <c r="A607" s="1">
        <v>44512</v>
      </c>
      <c r="B607">
        <f t="shared" si="538"/>
        <v>93623.636363636382</v>
      </c>
      <c r="C607">
        <f t="shared" si="469"/>
        <v>1.0909090909117367</v>
      </c>
      <c r="D607">
        <f t="shared" si="461"/>
        <v>1.0909090909080987</v>
      </c>
      <c r="E607">
        <f t="shared" si="462"/>
        <v>215.63636363638216</v>
      </c>
      <c r="F607">
        <f>(F$593-F$590)/3+F606</f>
        <v>1956.6666666666665</v>
      </c>
      <c r="G607">
        <f t="shared" si="499"/>
        <v>0.33333333333325754</v>
      </c>
      <c r="H607">
        <f t="shared" si="500"/>
        <v>3.6666666666665151</v>
      </c>
      <c r="I607">
        <f t="shared" si="539"/>
        <v>90419.181818181809</v>
      </c>
      <c r="J607">
        <f t="shared" si="484"/>
        <v>1247.7878787879017</v>
      </c>
      <c r="K607">
        <f t="shared" si="531"/>
        <v>1246.124731591244</v>
      </c>
      <c r="L607">
        <f t="shared" si="532"/>
        <v>0.97751875415439726</v>
      </c>
      <c r="M607">
        <f t="shared" si="533"/>
        <v>0.97719366415292674</v>
      </c>
      <c r="N607">
        <f t="shared" si="534"/>
        <v>0.87344870589021117</v>
      </c>
      <c r="O607">
        <f t="shared" si="535"/>
        <v>0.86054336468131154</v>
      </c>
      <c r="P607" s="6">
        <f t="shared" si="536"/>
        <v>-0.12655129410978883</v>
      </c>
      <c r="Q607" s="6">
        <f t="shared" si="537"/>
        <v>-0.13945663531868846</v>
      </c>
    </row>
    <row r="608" spans="1:17" x14ac:dyDescent="0.3">
      <c r="A608" s="1">
        <v>44513</v>
      </c>
      <c r="B608">
        <f t="shared" si="538"/>
        <v>93624.727272727294</v>
      </c>
      <c r="C608">
        <f t="shared" si="469"/>
        <v>1.0909090909117367</v>
      </c>
      <c r="D608">
        <f t="shared" si="461"/>
        <v>1.0795454545441316</v>
      </c>
      <c r="E608">
        <f t="shared" si="462"/>
        <v>167.72727272729389</v>
      </c>
      <c r="F608" s="5">
        <v>1958</v>
      </c>
      <c r="G608">
        <f t="shared" si="499"/>
        <v>1.3333333333334849</v>
      </c>
      <c r="H608">
        <f t="shared" si="500"/>
        <v>5</v>
      </c>
      <c r="I608">
        <f t="shared" si="539"/>
        <v>90448.636363636353</v>
      </c>
      <c r="J608">
        <f t="shared" si="484"/>
        <v>1218.0909090909408</v>
      </c>
      <c r="K608">
        <f t="shared" si="531"/>
        <v>1217.4479001638738</v>
      </c>
      <c r="L608">
        <f t="shared" si="532"/>
        <v>0.97620030599607333</v>
      </c>
      <c r="M608">
        <f t="shared" si="533"/>
        <v>0.97698719020627156</v>
      </c>
      <c r="N608">
        <f t="shared" si="534"/>
        <v>0.86520239270032329</v>
      </c>
      <c r="O608">
        <f t="shared" si="535"/>
        <v>0.85682312316154952</v>
      </c>
      <c r="P608" s="6">
        <f t="shared" si="536"/>
        <v>-0.13479760729967671</v>
      </c>
      <c r="Q608" s="6">
        <f t="shared" si="537"/>
        <v>-0.14317687683845048</v>
      </c>
    </row>
    <row r="609" spans="1:17" x14ac:dyDescent="0.3">
      <c r="A609" s="1">
        <v>44514</v>
      </c>
      <c r="B609">
        <f t="shared" si="538"/>
        <v>93625.818181818206</v>
      </c>
      <c r="C609">
        <f t="shared" si="469"/>
        <v>1.0909090909117367</v>
      </c>
      <c r="D609">
        <f t="shared" si="461"/>
        <v>1.0681818181801646</v>
      </c>
      <c r="E609">
        <f t="shared" si="462"/>
        <v>149.31818181820563</v>
      </c>
      <c r="F609" s="5">
        <v>1958</v>
      </c>
      <c r="G609">
        <f t="shared" si="499"/>
        <v>0</v>
      </c>
      <c r="H609">
        <f t="shared" si="500"/>
        <v>5</v>
      </c>
      <c r="I609">
        <f t="shared" si="539"/>
        <v>90478.090909090897</v>
      </c>
      <c r="J609">
        <f t="shared" si="484"/>
        <v>1189.7272727273084</v>
      </c>
      <c r="K609">
        <f t="shared" si="531"/>
        <v>1190.3632396531916</v>
      </c>
      <c r="L609">
        <f t="shared" si="532"/>
        <v>0.97671468020001884</v>
      </c>
      <c r="M609">
        <f t="shared" si="533"/>
        <v>0.97775292026292338</v>
      </c>
      <c r="N609">
        <f t="shared" si="534"/>
        <v>0.85901986053764801</v>
      </c>
      <c r="O609">
        <f t="shared" si="535"/>
        <v>0.85390839096961491</v>
      </c>
      <c r="P609" s="6">
        <f t="shared" si="536"/>
        <v>-0.14098013946235199</v>
      </c>
      <c r="Q609" s="6">
        <f t="shared" si="537"/>
        <v>-0.14609160903038509</v>
      </c>
    </row>
    <row r="610" spans="1:17" x14ac:dyDescent="0.3">
      <c r="A610" s="1">
        <v>44515</v>
      </c>
      <c r="B610">
        <f t="shared" si="538"/>
        <v>93626.909090909117</v>
      </c>
      <c r="C610">
        <f t="shared" si="469"/>
        <v>1.0909090909117367</v>
      </c>
      <c r="D610">
        <f t="shared" si="461"/>
        <v>1.1818181818161975</v>
      </c>
      <c r="E610">
        <f t="shared" si="462"/>
        <v>130.90909090911737</v>
      </c>
      <c r="F610" s="5">
        <v>1958</v>
      </c>
      <c r="G610">
        <f t="shared" si="499"/>
        <v>0</v>
      </c>
      <c r="H610">
        <f t="shared" si="500"/>
        <v>5</v>
      </c>
      <c r="I610">
        <f t="shared" si="539"/>
        <v>90507.545454545441</v>
      </c>
      <c r="J610">
        <f t="shared" si="484"/>
        <v>1161.3636363636761</v>
      </c>
      <c r="K610">
        <f t="shared" si="531"/>
        <v>1164.4164037482431</v>
      </c>
      <c r="L610">
        <f t="shared" si="532"/>
        <v>0.97615954764270296</v>
      </c>
      <c r="M610">
        <f t="shared" si="533"/>
        <v>0.97820258973008267</v>
      </c>
      <c r="N610">
        <f t="shared" si="534"/>
        <v>0.85472007002500539</v>
      </c>
      <c r="O610">
        <f t="shared" si="535"/>
        <v>0.85087251898230487</v>
      </c>
      <c r="P610" s="6">
        <f t="shared" si="536"/>
        <v>-0.14527992997499461</v>
      </c>
      <c r="Q610" s="6">
        <f t="shared" si="537"/>
        <v>-0.14912748101769513</v>
      </c>
    </row>
    <row r="611" spans="1:17" x14ac:dyDescent="0.3">
      <c r="A611" s="1">
        <v>44516</v>
      </c>
      <c r="B611" s="5">
        <v>93628</v>
      </c>
      <c r="C611">
        <f t="shared" si="469"/>
        <v>1.0909090908826329</v>
      </c>
      <c r="D611">
        <f t="shared" si="461"/>
        <v>1.0454545454522304</v>
      </c>
      <c r="E611">
        <f t="shared" si="462"/>
        <v>112.5</v>
      </c>
      <c r="F611">
        <v>1958</v>
      </c>
      <c r="G611">
        <f t="shared" si="499"/>
        <v>0</v>
      </c>
      <c r="H611">
        <f t="shared" si="500"/>
        <v>2</v>
      </c>
      <c r="I611" s="5">
        <v>90537</v>
      </c>
      <c r="J611">
        <f t="shared" si="484"/>
        <v>1133</v>
      </c>
      <c r="K611">
        <f t="shared" si="531"/>
        <v>1139.2776011662404</v>
      </c>
      <c r="L611">
        <f t="shared" si="532"/>
        <v>0.97557729941288251</v>
      </c>
      <c r="M611">
        <f t="shared" si="533"/>
        <v>0.97841081377668582</v>
      </c>
      <c r="N611">
        <f t="shared" si="534"/>
        <v>0.8544040987177155</v>
      </c>
      <c r="O611">
        <f t="shared" si="535"/>
        <v>0.8496148340036711</v>
      </c>
      <c r="P611" s="6">
        <f t="shared" si="536"/>
        <v>-0.1455959012822845</v>
      </c>
      <c r="Q611" s="6">
        <f t="shared" si="537"/>
        <v>-0.1503851659963289</v>
      </c>
    </row>
    <row r="612" spans="1:17" x14ac:dyDescent="0.3">
      <c r="A612" s="1">
        <v>44517</v>
      </c>
      <c r="B612" s="5">
        <v>93629</v>
      </c>
      <c r="C612">
        <f t="shared" si="469"/>
        <v>1</v>
      </c>
      <c r="D612">
        <f t="shared" si="461"/>
        <v>0.97159090908826329</v>
      </c>
      <c r="E612">
        <f t="shared" si="462"/>
        <v>94</v>
      </c>
      <c r="F612" s="5">
        <v>1958</v>
      </c>
      <c r="G612">
        <f t="shared" si="499"/>
        <v>0</v>
      </c>
      <c r="H612">
        <f t="shared" si="500"/>
        <v>2</v>
      </c>
      <c r="I612" s="5">
        <v>90556</v>
      </c>
      <c r="J612">
        <f t="shared" si="484"/>
        <v>1115</v>
      </c>
      <c r="K612">
        <f t="shared" ref="K612" si="540">GEOMEAN(J609:J615)</f>
        <v>1115.2122427702539</v>
      </c>
      <c r="L612">
        <f t="shared" ref="L612" si="541">J612/J611</f>
        <v>0.98411297440423651</v>
      </c>
      <c r="M612">
        <f t="shared" ref="M612" si="542">K612/K611</f>
        <v>0.97887665098361309</v>
      </c>
      <c r="N612">
        <f t="shared" ref="N612" si="543">K612/K605</f>
        <v>0.85502392475221367</v>
      </c>
      <c r="O612">
        <f t="shared" ref="O612" si="544">J612/J605</f>
        <v>0.8542871073343884</v>
      </c>
      <c r="P612" s="6">
        <f t="shared" ref="P612" si="545">N612-1</f>
        <v>-0.14497607524778633</v>
      </c>
      <c r="Q612" s="6">
        <f t="shared" ref="Q612" si="546">O612-1</f>
        <v>-0.1457128926656116</v>
      </c>
    </row>
    <row r="613" spans="1:17" x14ac:dyDescent="0.3">
      <c r="A613" s="1">
        <v>44518</v>
      </c>
      <c r="B613">
        <v>93630</v>
      </c>
      <c r="C613">
        <f t="shared" si="469"/>
        <v>1</v>
      </c>
      <c r="D613">
        <f t="shared" si="461"/>
        <v>0.8977272727242962</v>
      </c>
      <c r="E613">
        <f t="shared" si="462"/>
        <v>70</v>
      </c>
      <c r="F613" s="5">
        <v>1958</v>
      </c>
      <c r="G613">
        <f t="shared" si="499"/>
        <v>0</v>
      </c>
      <c r="H613">
        <f t="shared" si="500"/>
        <v>1.6666666666667425</v>
      </c>
      <c r="I613" s="5">
        <v>90578</v>
      </c>
      <c r="J613">
        <f t="shared" si="484"/>
        <v>1094</v>
      </c>
      <c r="K613">
        <f t="shared" ref="K613" si="547">GEOMEAN(J610:J616)</f>
        <v>1093.8379217239774</v>
      </c>
      <c r="L613">
        <f t="shared" ref="L613" si="548">J613/J612</f>
        <v>0.98116591928251118</v>
      </c>
      <c r="M613">
        <f t="shared" ref="M613" si="549">K613/K612</f>
        <v>0.98083385365893994</v>
      </c>
      <c r="N613">
        <f t="shared" ref="N613" si="550">K613/K606</f>
        <v>0.8577724682134753</v>
      </c>
      <c r="O613">
        <f t="shared" ref="O613" si="551">J613/J606</f>
        <v>0.85704111670304794</v>
      </c>
      <c r="P613" s="6">
        <f t="shared" ref="P613" si="552">N613-1</f>
        <v>-0.1422275317865247</v>
      </c>
      <c r="Q613" s="6">
        <f t="shared" ref="Q613" si="553">O613-1</f>
        <v>-0.14295888329695206</v>
      </c>
    </row>
    <row r="614" spans="1:17" x14ac:dyDescent="0.3">
      <c r="A614" s="1">
        <v>44519</v>
      </c>
      <c r="B614" s="5">
        <v>93632</v>
      </c>
      <c r="C614">
        <f t="shared" si="469"/>
        <v>2</v>
      </c>
      <c r="D614">
        <f t="shared" si="461"/>
        <v>0.87012987012609044</v>
      </c>
      <c r="E614">
        <f t="shared" si="462"/>
        <v>16</v>
      </c>
      <c r="F614" s="5">
        <v>1958</v>
      </c>
      <c r="G614">
        <f t="shared" si="499"/>
        <v>0</v>
      </c>
      <c r="H614">
        <f t="shared" si="500"/>
        <v>1.3333333333334849</v>
      </c>
      <c r="I614" s="5">
        <v>90603</v>
      </c>
      <c r="J614">
        <f t="shared" si="484"/>
        <v>1071</v>
      </c>
      <c r="K614">
        <f t="shared" ref="K614" si="554">GEOMEAN(J611:J617)</f>
        <v>1075.0914940333864</v>
      </c>
      <c r="L614">
        <f t="shared" ref="L614" si="555">J614/J613</f>
        <v>0.9789762340036563</v>
      </c>
      <c r="M614">
        <f t="shared" ref="M614" si="556">K614/K613</f>
        <v>0.98286178663375912</v>
      </c>
      <c r="N614">
        <f t="shared" ref="N614" si="557">K614/K607</f>
        <v>0.86274789896878468</v>
      </c>
      <c r="O614">
        <f t="shared" ref="O614" si="558">J614/J607</f>
        <v>0.85831896447044098</v>
      </c>
      <c r="P614" s="6">
        <f t="shared" ref="P614" si="559">N614-1</f>
        <v>-0.13725210103121532</v>
      </c>
      <c r="Q614" s="6">
        <f t="shared" ref="Q614" si="560">O614-1</f>
        <v>-0.14168103552955902</v>
      </c>
    </row>
    <row r="615" spans="1:17" x14ac:dyDescent="0.3">
      <c r="A615" s="1">
        <v>44520</v>
      </c>
      <c r="B615" s="5">
        <v>93632</v>
      </c>
      <c r="C615">
        <f t="shared" si="469"/>
        <v>0</v>
      </c>
      <c r="D615">
        <f t="shared" si="461"/>
        <v>0.83333333333333337</v>
      </c>
      <c r="E615">
        <f t="shared" si="462"/>
        <v>14.909090909088263</v>
      </c>
      <c r="F615" s="5">
        <v>1958</v>
      </c>
      <c r="G615">
        <f t="shared" si="499"/>
        <v>0</v>
      </c>
      <c r="H615">
        <f t="shared" si="500"/>
        <v>0</v>
      </c>
      <c r="I615" s="5">
        <v>90625</v>
      </c>
      <c r="J615">
        <f t="shared" si="484"/>
        <v>1049</v>
      </c>
      <c r="K615">
        <f t="shared" ref="K615:K617" si="561">GEOMEAN(J612:J618)</f>
        <v>1065.7320136278502</v>
      </c>
      <c r="L615">
        <f t="shared" ref="L615:L617" si="562">J615/J614</f>
        <v>0.9794584500466853</v>
      </c>
      <c r="M615">
        <f t="shared" ref="M615:M617" si="563">K615/K614</f>
        <v>0.99129424755243611</v>
      </c>
      <c r="N615">
        <f t="shared" ref="N615:N617" si="564">K615/K608</f>
        <v>0.87538202947690658</v>
      </c>
      <c r="O615">
        <f t="shared" ref="O615:O617" si="565">J615/J608</f>
        <v>0.86118367042314348</v>
      </c>
      <c r="P615" s="6">
        <f t="shared" ref="P615:P617" si="566">N615-1</f>
        <v>-0.12461797052309342</v>
      </c>
      <c r="Q615" s="6">
        <f t="shared" ref="Q615:Q617" si="567">O615-1</f>
        <v>-0.13881632957685652</v>
      </c>
    </row>
    <row r="616" spans="1:17" x14ac:dyDescent="0.3">
      <c r="A616" s="1">
        <v>44521</v>
      </c>
      <c r="B616">
        <f>(B615+B617)/2</f>
        <v>93632.5</v>
      </c>
      <c r="C616">
        <f t="shared" si="469"/>
        <v>0.5</v>
      </c>
      <c r="D616">
        <f t="shared" si="461"/>
        <v>0.8</v>
      </c>
      <c r="E616">
        <f t="shared" si="462"/>
        <v>14.318181818176527</v>
      </c>
      <c r="F616" s="5">
        <v>1958</v>
      </c>
      <c r="G616">
        <f t="shared" si="499"/>
        <v>0</v>
      </c>
      <c r="H616">
        <f t="shared" si="500"/>
        <v>0</v>
      </c>
      <c r="I616">
        <f>(I615+I617)/2</f>
        <v>90635.5</v>
      </c>
      <c r="J616">
        <f t="shared" si="484"/>
        <v>1039</v>
      </c>
      <c r="K616">
        <f t="shared" si="561"/>
        <v>1056.1427950945329</v>
      </c>
      <c r="L616">
        <f t="shared" si="562"/>
        <v>0.99046711153479505</v>
      </c>
      <c r="M616">
        <f t="shared" si="563"/>
        <v>0.99100222343825939</v>
      </c>
      <c r="N616">
        <f t="shared" si="564"/>
        <v>0.8872441284411946</v>
      </c>
      <c r="O616">
        <f t="shared" si="565"/>
        <v>0.87330939099867477</v>
      </c>
      <c r="P616" s="6">
        <f t="shared" si="566"/>
        <v>-0.1127558715588054</v>
      </c>
      <c r="Q616" s="6">
        <f t="shared" si="567"/>
        <v>-0.12669060900132523</v>
      </c>
    </row>
    <row r="617" spans="1:17" x14ac:dyDescent="0.3">
      <c r="A617" s="1">
        <v>44522</v>
      </c>
      <c r="B617" s="5">
        <v>93633</v>
      </c>
      <c r="C617">
        <f t="shared" si="469"/>
        <v>0.5</v>
      </c>
      <c r="D617">
        <f t="shared" si="461"/>
        <v>0.75</v>
      </c>
      <c r="E617">
        <f t="shared" si="462"/>
        <v>13.72727272726479</v>
      </c>
      <c r="F617" s="5">
        <v>1958</v>
      </c>
      <c r="G617">
        <f t="shared" si="499"/>
        <v>0</v>
      </c>
      <c r="H617">
        <f t="shared" si="500"/>
        <v>0</v>
      </c>
      <c r="I617" s="5">
        <v>90646</v>
      </c>
      <c r="J617">
        <f t="shared" si="484"/>
        <v>1029</v>
      </c>
      <c r="K617">
        <f t="shared" si="561"/>
        <v>1046.8849834987013</v>
      </c>
      <c r="L617">
        <f t="shared" si="562"/>
        <v>0.99037536092396539</v>
      </c>
      <c r="M617">
        <f t="shared" si="563"/>
        <v>0.99123431827700637</v>
      </c>
      <c r="N617">
        <f t="shared" si="564"/>
        <v>0.89906409779937024</v>
      </c>
      <c r="O617">
        <f t="shared" si="565"/>
        <v>0.88602739726024371</v>
      </c>
      <c r="P617" s="6">
        <f t="shared" si="566"/>
        <v>-0.10093590220062976</v>
      </c>
      <c r="Q617" s="6">
        <f t="shared" si="567"/>
        <v>-0.11397260273975629</v>
      </c>
    </row>
  </sheetData>
  <autoFilter ref="A1:Q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2021-11-22T21:35:20Z</dcterms:modified>
</cp:coreProperties>
</file>