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404D1A39-A141-4790-B79B-C66C3631E2C9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23" i="11" l="1"/>
  <c r="N923" i="11" s="1"/>
  <c r="M923" i="11"/>
  <c r="P923" i="11"/>
  <c r="R923" i="11" s="1"/>
  <c r="L924" i="11"/>
  <c r="N925" i="11" s="1"/>
  <c r="M924" i="11"/>
  <c r="P924" i="11"/>
  <c r="R924" i="11" s="1"/>
  <c r="L925" i="11"/>
  <c r="O925" i="11" s="1"/>
  <c r="Q925" i="11" s="1"/>
  <c r="M925" i="11"/>
  <c r="P925" i="11"/>
  <c r="R925" i="11"/>
  <c r="L926" i="11"/>
  <c r="M926" i="11"/>
  <c r="N926" i="11"/>
  <c r="O926" i="11"/>
  <c r="Q926" i="11" s="1"/>
  <c r="P926" i="11"/>
  <c r="R926" i="11"/>
  <c r="L927" i="11"/>
  <c r="M927" i="11"/>
  <c r="N927" i="11"/>
  <c r="O927" i="11"/>
  <c r="Q927" i="11" s="1"/>
  <c r="P927" i="11"/>
  <c r="R927" i="11" s="1"/>
  <c r="L928" i="11"/>
  <c r="M928" i="11"/>
  <c r="N928" i="11"/>
  <c r="O928" i="11"/>
  <c r="P928" i="11"/>
  <c r="R928" i="11" s="1"/>
  <c r="Q928" i="11"/>
  <c r="L929" i="11"/>
  <c r="M929" i="11"/>
  <c r="N929" i="11"/>
  <c r="O929" i="11"/>
  <c r="P929" i="11"/>
  <c r="Q929" i="11"/>
  <c r="R929" i="11"/>
  <c r="K923" i="11"/>
  <c r="K924" i="11"/>
  <c r="K925" i="11"/>
  <c r="K926" i="11"/>
  <c r="K927" i="11"/>
  <c r="K928" i="11"/>
  <c r="K929" i="11"/>
  <c r="J923" i="11"/>
  <c r="J924" i="11"/>
  <c r="J925" i="11"/>
  <c r="J926" i="11"/>
  <c r="J927" i="11"/>
  <c r="J928" i="11"/>
  <c r="J929" i="11"/>
  <c r="I923" i="11"/>
  <c r="I924" i="11" s="1"/>
  <c r="I925" i="11" s="1"/>
  <c r="I926" i="11" s="1"/>
  <c r="I927" i="11" s="1"/>
  <c r="I928" i="11" s="1"/>
  <c r="H923" i="11"/>
  <c r="H924" i="11"/>
  <c r="H925" i="11"/>
  <c r="H926" i="11"/>
  <c r="H927" i="11"/>
  <c r="H928" i="11"/>
  <c r="H929" i="11"/>
  <c r="G923" i="11"/>
  <c r="G924" i="11"/>
  <c r="G925" i="11"/>
  <c r="G926" i="11"/>
  <c r="G927" i="11"/>
  <c r="G928" i="11"/>
  <c r="G929" i="11"/>
  <c r="F923" i="11"/>
  <c r="F924" i="11" s="1"/>
  <c r="F925" i="11" s="1"/>
  <c r="F926" i="11" s="1"/>
  <c r="F927" i="11" s="1"/>
  <c r="F928" i="11" s="1"/>
  <c r="E923" i="11"/>
  <c r="E924" i="11"/>
  <c r="E925" i="11"/>
  <c r="E926" i="11"/>
  <c r="E927" i="11"/>
  <c r="E928" i="11"/>
  <c r="E929" i="11"/>
  <c r="D923" i="11"/>
  <c r="D924" i="11"/>
  <c r="D925" i="11"/>
  <c r="D926" i="11"/>
  <c r="D927" i="11"/>
  <c r="D928" i="11"/>
  <c r="D929" i="11"/>
  <c r="B924" i="11"/>
  <c r="B925" i="11"/>
  <c r="B926" i="11" s="1"/>
  <c r="B927" i="11" s="1"/>
  <c r="B928" i="11" s="1"/>
  <c r="B923" i="11"/>
  <c r="C923" i="11" s="1"/>
  <c r="D919" i="11" s="1"/>
  <c r="L916" i="11"/>
  <c r="N916" i="11" s="1"/>
  <c r="M916" i="11"/>
  <c r="P916" i="11"/>
  <c r="R916" i="11"/>
  <c r="L917" i="11"/>
  <c r="N917" i="11" s="1"/>
  <c r="M917" i="11"/>
  <c r="P917" i="11"/>
  <c r="R917" i="11"/>
  <c r="L918" i="11"/>
  <c r="N918" i="11" s="1"/>
  <c r="M918" i="11"/>
  <c r="P918" i="11"/>
  <c r="R918" i="11"/>
  <c r="L919" i="11"/>
  <c r="O919" i="11" s="1"/>
  <c r="Q919" i="11" s="1"/>
  <c r="M919" i="11"/>
  <c r="N919" i="11"/>
  <c r="P919" i="11"/>
  <c r="R919" i="11" s="1"/>
  <c r="L920" i="11"/>
  <c r="N920" i="11" s="1"/>
  <c r="M920" i="11"/>
  <c r="P920" i="11"/>
  <c r="R920" i="11" s="1"/>
  <c r="L921" i="11"/>
  <c r="N921" i="11" s="1"/>
  <c r="M921" i="11"/>
  <c r="P921" i="11"/>
  <c r="R921" i="11" s="1"/>
  <c r="L922" i="11"/>
  <c r="N922" i="11" s="1"/>
  <c r="M922" i="11"/>
  <c r="P922" i="11"/>
  <c r="R922" i="11" s="1"/>
  <c r="K916" i="11"/>
  <c r="K917" i="11"/>
  <c r="K918" i="11"/>
  <c r="K919" i="11"/>
  <c r="K920" i="11"/>
  <c r="K921" i="11"/>
  <c r="K922" i="11"/>
  <c r="J916" i="11"/>
  <c r="J917" i="11"/>
  <c r="J918" i="11"/>
  <c r="J919" i="11"/>
  <c r="J920" i="11"/>
  <c r="J921" i="11"/>
  <c r="J922" i="11"/>
  <c r="I916" i="11"/>
  <c r="I917" i="11" s="1"/>
  <c r="I918" i="11" s="1"/>
  <c r="I919" i="11" s="1"/>
  <c r="I920" i="11" s="1"/>
  <c r="I921" i="11" s="1"/>
  <c r="H916" i="11"/>
  <c r="H917" i="11"/>
  <c r="H918" i="11"/>
  <c r="H919" i="11"/>
  <c r="H920" i="11"/>
  <c r="H921" i="11"/>
  <c r="H922" i="11"/>
  <c r="G916" i="11"/>
  <c r="G917" i="11"/>
  <c r="G918" i="11"/>
  <c r="G919" i="11"/>
  <c r="G920" i="11"/>
  <c r="G921" i="11"/>
  <c r="G922" i="11"/>
  <c r="F916" i="11"/>
  <c r="F917" i="11" s="1"/>
  <c r="F918" i="11" s="1"/>
  <c r="F919" i="11" s="1"/>
  <c r="F920" i="11" s="1"/>
  <c r="F921" i="11" s="1"/>
  <c r="E916" i="11"/>
  <c r="E917" i="11"/>
  <c r="E918" i="11"/>
  <c r="E919" i="11"/>
  <c r="E920" i="11"/>
  <c r="E921" i="11"/>
  <c r="E922" i="11"/>
  <c r="D916" i="11"/>
  <c r="D917" i="11"/>
  <c r="D918" i="11"/>
  <c r="C916" i="11"/>
  <c r="C917" i="11"/>
  <c r="C918" i="11"/>
  <c r="C919" i="11"/>
  <c r="C920" i="11"/>
  <c r="C921" i="11"/>
  <c r="C922" i="11"/>
  <c r="B917" i="11"/>
  <c r="B918" i="11" s="1"/>
  <c r="B919" i="11" s="1"/>
  <c r="B920" i="11" s="1"/>
  <c r="B921" i="11" s="1"/>
  <c r="B916" i="11"/>
  <c r="L909" i="11"/>
  <c r="N909" i="11" s="1"/>
  <c r="M909" i="11"/>
  <c r="P909" i="11"/>
  <c r="R909" i="11" s="1"/>
  <c r="L910" i="11"/>
  <c r="N910" i="11" s="1"/>
  <c r="M910" i="11"/>
  <c r="P910" i="11"/>
  <c r="R910" i="11"/>
  <c r="L911" i="11"/>
  <c r="N911" i="11" s="1"/>
  <c r="M911" i="11"/>
  <c r="P911" i="11"/>
  <c r="R911" i="11"/>
  <c r="L912" i="11"/>
  <c r="O912" i="11" s="1"/>
  <c r="Q912" i="11" s="1"/>
  <c r="M912" i="11"/>
  <c r="N912" i="11"/>
  <c r="P912" i="11"/>
  <c r="R912" i="11" s="1"/>
  <c r="L913" i="11"/>
  <c r="N914" i="11" s="1"/>
  <c r="M913" i="11"/>
  <c r="P913" i="11"/>
  <c r="R913" i="11" s="1"/>
  <c r="L914" i="11"/>
  <c r="O914" i="11" s="1"/>
  <c r="Q914" i="11" s="1"/>
  <c r="M914" i="11"/>
  <c r="P914" i="11"/>
  <c r="R914" i="11" s="1"/>
  <c r="L915" i="11"/>
  <c r="O915" i="11" s="1"/>
  <c r="Q915" i="11" s="1"/>
  <c r="M915" i="11"/>
  <c r="P915" i="11"/>
  <c r="R915" i="11" s="1"/>
  <c r="K909" i="11"/>
  <c r="K910" i="11"/>
  <c r="K911" i="11"/>
  <c r="K912" i="11"/>
  <c r="K913" i="11"/>
  <c r="K914" i="11"/>
  <c r="K915" i="11"/>
  <c r="H909" i="11"/>
  <c r="H910" i="11"/>
  <c r="H911" i="11"/>
  <c r="H912" i="11"/>
  <c r="H913" i="11"/>
  <c r="H914" i="11"/>
  <c r="H915" i="11"/>
  <c r="G909" i="11"/>
  <c r="G910" i="11"/>
  <c r="G911" i="11"/>
  <c r="G912" i="11"/>
  <c r="G913" i="11"/>
  <c r="G914" i="11"/>
  <c r="G915" i="11"/>
  <c r="F909" i="11"/>
  <c r="F910" i="11" s="1"/>
  <c r="F911" i="11" s="1"/>
  <c r="F912" i="11" s="1"/>
  <c r="F913" i="11" s="1"/>
  <c r="F914" i="11" s="1"/>
  <c r="J909" i="11"/>
  <c r="J910" i="11"/>
  <c r="J911" i="11"/>
  <c r="J912" i="11"/>
  <c r="J913" i="11"/>
  <c r="J914" i="11"/>
  <c r="J915" i="11"/>
  <c r="I909" i="11"/>
  <c r="I910" i="11" s="1"/>
  <c r="I911" i="11" s="1"/>
  <c r="I912" i="11" s="1"/>
  <c r="I913" i="11" s="1"/>
  <c r="I914" i="11" s="1"/>
  <c r="E909" i="11"/>
  <c r="E910" i="11"/>
  <c r="E911" i="11"/>
  <c r="E912" i="11"/>
  <c r="E913" i="11"/>
  <c r="E914" i="11"/>
  <c r="E915" i="11"/>
  <c r="D909" i="11"/>
  <c r="D910" i="11"/>
  <c r="D911" i="11"/>
  <c r="D912" i="11"/>
  <c r="D913" i="11"/>
  <c r="D914" i="11"/>
  <c r="D915" i="11"/>
  <c r="C910" i="11"/>
  <c r="C911" i="11"/>
  <c r="C912" i="11"/>
  <c r="C913" i="11"/>
  <c r="C914" i="11"/>
  <c r="C915" i="11"/>
  <c r="B910" i="11"/>
  <c r="B911" i="11"/>
  <c r="B912" i="11" s="1"/>
  <c r="B913" i="11" s="1"/>
  <c r="B914" i="11" s="1"/>
  <c r="C909" i="11"/>
  <c r="B909" i="11"/>
  <c r="P908" i="11"/>
  <c r="R908" i="11" s="1"/>
  <c r="M908" i="11"/>
  <c r="L908" i="11"/>
  <c r="O908" i="11" s="1"/>
  <c r="Q908" i="11" s="1"/>
  <c r="R907" i="11"/>
  <c r="P907" i="11"/>
  <c r="M907" i="11"/>
  <c r="L907" i="11"/>
  <c r="O907" i="11" s="1"/>
  <c r="Q907" i="11" s="1"/>
  <c r="R906" i="11"/>
  <c r="P906" i="11"/>
  <c r="M906" i="11"/>
  <c r="L906" i="11"/>
  <c r="O906" i="11" s="1"/>
  <c r="Q906" i="11" s="1"/>
  <c r="R905" i="11"/>
  <c r="P905" i="11"/>
  <c r="M905" i="11"/>
  <c r="L905" i="11"/>
  <c r="O905" i="11" s="1"/>
  <c r="Q905" i="11" s="1"/>
  <c r="P904" i="11"/>
  <c r="R904" i="11" s="1"/>
  <c r="M904" i="11"/>
  <c r="L904" i="11"/>
  <c r="N904" i="11" s="1"/>
  <c r="P903" i="11"/>
  <c r="R903" i="11" s="1"/>
  <c r="O903" i="11"/>
  <c r="Q903" i="11" s="1"/>
  <c r="M903" i="11"/>
  <c r="L903" i="11"/>
  <c r="N903" i="11" s="1"/>
  <c r="P902" i="11"/>
  <c r="R902" i="11" s="1"/>
  <c r="O902" i="11"/>
  <c r="Q902" i="11" s="1"/>
  <c r="N902" i="11"/>
  <c r="M902" i="11"/>
  <c r="L902" i="11"/>
  <c r="K902" i="11"/>
  <c r="K903" i="11"/>
  <c r="K904" i="11"/>
  <c r="K905" i="11"/>
  <c r="K906" i="11"/>
  <c r="K907" i="11"/>
  <c r="K908" i="11"/>
  <c r="J902" i="11"/>
  <c r="J903" i="11"/>
  <c r="J904" i="11"/>
  <c r="J905" i="11"/>
  <c r="J906" i="11"/>
  <c r="J907" i="11"/>
  <c r="J908" i="11"/>
  <c r="I902" i="11"/>
  <c r="I903" i="11" s="1"/>
  <c r="I904" i="11" s="1"/>
  <c r="I905" i="11" s="1"/>
  <c r="I906" i="11" s="1"/>
  <c r="I907" i="11" s="1"/>
  <c r="H902" i="11"/>
  <c r="H903" i="11"/>
  <c r="H904" i="11"/>
  <c r="H905" i="11"/>
  <c r="H906" i="11"/>
  <c r="H907" i="11"/>
  <c r="H908" i="11"/>
  <c r="G902" i="11"/>
  <c r="G903" i="11"/>
  <c r="G904" i="11"/>
  <c r="G905" i="11"/>
  <c r="G906" i="11"/>
  <c r="G907" i="11"/>
  <c r="G908" i="11"/>
  <c r="F902" i="11"/>
  <c r="F903" i="11" s="1"/>
  <c r="F904" i="11" s="1"/>
  <c r="F905" i="11" s="1"/>
  <c r="F906" i="11" s="1"/>
  <c r="F907" i="11" s="1"/>
  <c r="E902" i="11"/>
  <c r="E903" i="11"/>
  <c r="E904" i="11"/>
  <c r="E905" i="11"/>
  <c r="E906" i="11"/>
  <c r="E907" i="11"/>
  <c r="E908" i="11"/>
  <c r="D902" i="11"/>
  <c r="D903" i="11"/>
  <c r="D904" i="11"/>
  <c r="D905" i="11"/>
  <c r="D906" i="11"/>
  <c r="D907" i="11"/>
  <c r="D908" i="11"/>
  <c r="C902" i="11"/>
  <c r="D898" i="11" s="1"/>
  <c r="C903" i="11"/>
  <c r="C904" i="11"/>
  <c r="C905" i="11"/>
  <c r="C906" i="11"/>
  <c r="C907" i="11"/>
  <c r="C908" i="11"/>
  <c r="B903" i="11"/>
  <c r="B904" i="11" s="1"/>
  <c r="B905" i="11" s="1"/>
  <c r="B906" i="11" s="1"/>
  <c r="B907" i="11" s="1"/>
  <c r="B902" i="11"/>
  <c r="L895" i="11"/>
  <c r="N895" i="11" s="1"/>
  <c r="M895" i="11"/>
  <c r="P895" i="11"/>
  <c r="R895" i="11"/>
  <c r="L896" i="11"/>
  <c r="N896" i="11" s="1"/>
  <c r="M896" i="11"/>
  <c r="P896" i="11"/>
  <c r="R896" i="11"/>
  <c r="L897" i="11"/>
  <c r="N897" i="11" s="1"/>
  <c r="M897" i="11"/>
  <c r="P897" i="11"/>
  <c r="R897" i="11"/>
  <c r="L898" i="11"/>
  <c r="O898" i="11" s="1"/>
  <c r="Q898" i="11" s="1"/>
  <c r="M898" i="11"/>
  <c r="P898" i="11"/>
  <c r="R898" i="11" s="1"/>
  <c r="L899" i="11"/>
  <c r="O899" i="11" s="1"/>
  <c r="Q899" i="11" s="1"/>
  <c r="M899" i="11"/>
  <c r="P899" i="11"/>
  <c r="R899" i="11" s="1"/>
  <c r="L900" i="11"/>
  <c r="N900" i="11" s="1"/>
  <c r="M900" i="11"/>
  <c r="P900" i="11"/>
  <c r="R900" i="11" s="1"/>
  <c r="L901" i="11"/>
  <c r="M901" i="11"/>
  <c r="N901" i="11"/>
  <c r="O901" i="11"/>
  <c r="Q901" i="11" s="1"/>
  <c r="P901" i="11"/>
  <c r="R901" i="11" s="1"/>
  <c r="K895" i="11"/>
  <c r="K896" i="11"/>
  <c r="K897" i="11"/>
  <c r="K898" i="11"/>
  <c r="K899" i="11"/>
  <c r="K900" i="11"/>
  <c r="K901" i="11"/>
  <c r="J895" i="11"/>
  <c r="J896" i="11"/>
  <c r="J897" i="11"/>
  <c r="J898" i="11"/>
  <c r="J899" i="11"/>
  <c r="J900" i="11"/>
  <c r="J901" i="11"/>
  <c r="I895" i="11"/>
  <c r="I896" i="11" s="1"/>
  <c r="I897" i="11" s="1"/>
  <c r="I898" i="11" s="1"/>
  <c r="I899" i="11" s="1"/>
  <c r="I900" i="11" s="1"/>
  <c r="H895" i="11"/>
  <c r="H896" i="11"/>
  <c r="H897" i="11"/>
  <c r="H898" i="11"/>
  <c r="H899" i="11"/>
  <c r="H900" i="11"/>
  <c r="H901" i="11"/>
  <c r="G895" i="11"/>
  <c r="G896" i="11"/>
  <c r="G897" i="11"/>
  <c r="G898" i="11"/>
  <c r="G899" i="11"/>
  <c r="G900" i="11"/>
  <c r="G901" i="11"/>
  <c r="F895" i="11"/>
  <c r="F896" i="11" s="1"/>
  <c r="F897" i="11" s="1"/>
  <c r="F898" i="11" s="1"/>
  <c r="F899" i="11" s="1"/>
  <c r="F900" i="11" s="1"/>
  <c r="E895" i="11"/>
  <c r="E896" i="11"/>
  <c r="E897" i="11"/>
  <c r="E898" i="11"/>
  <c r="E899" i="11"/>
  <c r="E900" i="11"/>
  <c r="E901" i="11"/>
  <c r="D895" i="11"/>
  <c r="D896" i="11"/>
  <c r="D897" i="11"/>
  <c r="D899" i="11"/>
  <c r="D900" i="11"/>
  <c r="D901" i="11"/>
  <c r="C895" i="11"/>
  <c r="C896" i="11"/>
  <c r="C897" i="11"/>
  <c r="C898" i="11"/>
  <c r="C899" i="11"/>
  <c r="C900" i="11"/>
  <c r="C901" i="11"/>
  <c r="B896" i="11"/>
  <c r="B897" i="11"/>
  <c r="B898" i="11"/>
  <c r="B899" i="11" s="1"/>
  <c r="B900" i="11" s="1"/>
  <c r="B895" i="11"/>
  <c r="L888" i="11"/>
  <c r="N888" i="11" s="1"/>
  <c r="M888" i="11"/>
  <c r="O888" i="11"/>
  <c r="P888" i="11"/>
  <c r="Q888" i="11"/>
  <c r="R888" i="11"/>
  <c r="L889" i="11"/>
  <c r="N889" i="11" s="1"/>
  <c r="M889" i="11"/>
  <c r="P889" i="11"/>
  <c r="R889" i="11"/>
  <c r="L890" i="11"/>
  <c r="N890" i="11" s="1"/>
  <c r="M890" i="11"/>
  <c r="P890" i="11"/>
  <c r="R890" i="11"/>
  <c r="L891" i="11"/>
  <c r="O891" i="11" s="1"/>
  <c r="Q891" i="11" s="1"/>
  <c r="M891" i="11"/>
  <c r="P891" i="11"/>
  <c r="R891" i="11"/>
  <c r="L892" i="11"/>
  <c r="O892" i="11" s="1"/>
  <c r="Q892" i="11" s="1"/>
  <c r="M892" i="11"/>
  <c r="P892" i="11"/>
  <c r="R892" i="11" s="1"/>
  <c r="L893" i="11"/>
  <c r="M893" i="11"/>
  <c r="P893" i="11"/>
  <c r="R893" i="11" s="1"/>
  <c r="L894" i="11"/>
  <c r="O894" i="11" s="1"/>
  <c r="Q894" i="11" s="1"/>
  <c r="M894" i="11"/>
  <c r="P894" i="11"/>
  <c r="R894" i="11" s="1"/>
  <c r="I874" i="11"/>
  <c r="J874" i="11" s="1"/>
  <c r="F874" i="11"/>
  <c r="F875" i="11" s="1"/>
  <c r="F876" i="11" s="1"/>
  <c r="F877" i="11" s="1"/>
  <c r="F878" i="11" s="1"/>
  <c r="F879" i="11" s="1"/>
  <c r="F881" i="11"/>
  <c r="F882" i="11" s="1"/>
  <c r="F883" i="11" s="1"/>
  <c r="F884" i="11" s="1"/>
  <c r="F885" i="11" s="1"/>
  <c r="F886" i="11" s="1"/>
  <c r="F888" i="11"/>
  <c r="F889" i="11"/>
  <c r="F890" i="11" s="1"/>
  <c r="F891" i="11" s="1"/>
  <c r="F892" i="11" s="1"/>
  <c r="F893" i="11" s="1"/>
  <c r="B875" i="11"/>
  <c r="B876" i="11" s="1"/>
  <c r="B877" i="11" s="1"/>
  <c r="B878" i="11" s="1"/>
  <c r="B879" i="11" s="1"/>
  <c r="B880" i="11" s="1"/>
  <c r="B881" i="11" s="1"/>
  <c r="B882" i="11" s="1"/>
  <c r="B883" i="11" s="1"/>
  <c r="B884" i="11" s="1"/>
  <c r="B885" i="11" s="1"/>
  <c r="B886" i="11" s="1"/>
  <c r="B887" i="11" s="1"/>
  <c r="B888" i="11" s="1"/>
  <c r="B889" i="11" s="1"/>
  <c r="B890" i="11" s="1"/>
  <c r="B891" i="11" s="1"/>
  <c r="B892" i="11" s="1"/>
  <c r="B893" i="11" s="1"/>
  <c r="B874" i="11"/>
  <c r="K894" i="11"/>
  <c r="G874" i="11"/>
  <c r="O923" i="11" l="1"/>
  <c r="Q923" i="11" s="1"/>
  <c r="O924" i="11"/>
  <c r="Q924" i="11" s="1"/>
  <c r="N924" i="11"/>
  <c r="O921" i="11"/>
  <c r="Q921" i="11" s="1"/>
  <c r="O922" i="11"/>
  <c r="Q922" i="11" s="1"/>
  <c r="O920" i="11"/>
  <c r="Q920" i="11" s="1"/>
  <c r="C928" i="11"/>
  <c r="C929" i="11"/>
  <c r="C927" i="11"/>
  <c r="C926" i="11"/>
  <c r="C925" i="11"/>
  <c r="C924" i="11"/>
  <c r="D922" i="11"/>
  <c r="D921" i="11"/>
  <c r="D920" i="11"/>
  <c r="O916" i="11"/>
  <c r="Q916" i="11" s="1"/>
  <c r="O917" i="11"/>
  <c r="Q917" i="11" s="1"/>
  <c r="O918" i="11"/>
  <c r="Q918" i="11" s="1"/>
  <c r="N915" i="11"/>
  <c r="O913" i="11"/>
  <c r="Q913" i="11" s="1"/>
  <c r="N913" i="11"/>
  <c r="O909" i="11"/>
  <c r="Q909" i="11" s="1"/>
  <c r="O910" i="11"/>
  <c r="Q910" i="11" s="1"/>
  <c r="O911" i="11"/>
  <c r="Q911" i="11" s="1"/>
  <c r="O904" i="11"/>
  <c r="Q904" i="11" s="1"/>
  <c r="N908" i="11"/>
  <c r="N907" i="11"/>
  <c r="N906" i="11"/>
  <c r="N905" i="11"/>
  <c r="O900" i="11"/>
  <c r="Q900" i="11" s="1"/>
  <c r="N898" i="11"/>
  <c r="O895" i="11"/>
  <c r="Q895" i="11" s="1"/>
  <c r="O896" i="11"/>
  <c r="Q896" i="11" s="1"/>
  <c r="N899" i="11"/>
  <c r="O897" i="11"/>
  <c r="Q897" i="11" s="1"/>
  <c r="N894" i="11"/>
  <c r="N892" i="11"/>
  <c r="N891" i="11"/>
  <c r="O893" i="11"/>
  <c r="Q893" i="11" s="1"/>
  <c r="N893" i="11"/>
  <c r="O889" i="11"/>
  <c r="Q889" i="11" s="1"/>
  <c r="O890" i="11"/>
  <c r="Q890" i="11" s="1"/>
  <c r="I875" i="11"/>
  <c r="G875" i="11"/>
  <c r="H875" i="11"/>
  <c r="H874" i="11"/>
  <c r="C874" i="11"/>
  <c r="E874" i="11" s="1"/>
  <c r="K874" i="11"/>
  <c r="M874" i="11" s="1"/>
  <c r="C876" i="11"/>
  <c r="C877" i="11"/>
  <c r="C875" i="11"/>
  <c r="E877" i="11" s="1"/>
  <c r="K875" i="11"/>
  <c r="C878" i="11"/>
  <c r="B867" i="11"/>
  <c r="B868" i="11" s="1"/>
  <c r="P873" i="11"/>
  <c r="R873" i="11" s="1"/>
  <c r="I868" i="11"/>
  <c r="I869" i="11" s="1"/>
  <c r="I870" i="11" s="1"/>
  <c r="I871" i="11" s="1"/>
  <c r="I872" i="11" s="1"/>
  <c r="I867" i="11"/>
  <c r="K873" i="11"/>
  <c r="H867" i="11"/>
  <c r="H868" i="11"/>
  <c r="H869" i="11"/>
  <c r="H870" i="11"/>
  <c r="H871" i="11"/>
  <c r="H872" i="11"/>
  <c r="H873" i="11"/>
  <c r="G867" i="11"/>
  <c r="G868" i="11"/>
  <c r="G869" i="11"/>
  <c r="G870" i="11"/>
  <c r="G871" i="11"/>
  <c r="G872" i="11"/>
  <c r="G873" i="11"/>
  <c r="F868" i="11"/>
  <c r="F869" i="11" s="1"/>
  <c r="F870" i="11" s="1"/>
  <c r="F871" i="11" s="1"/>
  <c r="F872" i="11" s="1"/>
  <c r="F867" i="11"/>
  <c r="L860" i="11"/>
  <c r="N860" i="11" s="1"/>
  <c r="M860" i="11"/>
  <c r="P860" i="11"/>
  <c r="R860" i="11"/>
  <c r="L861" i="11"/>
  <c r="N861" i="11" s="1"/>
  <c r="M861" i="11"/>
  <c r="P861" i="11"/>
  <c r="R861" i="11"/>
  <c r="L862" i="11"/>
  <c r="N862" i="11" s="1"/>
  <c r="M862" i="11"/>
  <c r="P862" i="11"/>
  <c r="R862" i="11"/>
  <c r="L863" i="11"/>
  <c r="O863" i="11" s="1"/>
  <c r="Q863" i="11" s="1"/>
  <c r="M863" i="11"/>
  <c r="P863" i="11"/>
  <c r="R863" i="11"/>
  <c r="M864" i="11"/>
  <c r="P864" i="11"/>
  <c r="R864" i="11" s="1"/>
  <c r="M865" i="11"/>
  <c r="P865" i="11"/>
  <c r="R865" i="11" s="1"/>
  <c r="M866" i="11"/>
  <c r="P866" i="11"/>
  <c r="R866" i="11" s="1"/>
  <c r="K860" i="11"/>
  <c r="L859" i="11" s="1"/>
  <c r="K861" i="11"/>
  <c r="K862" i="11"/>
  <c r="K863" i="11"/>
  <c r="K864" i="11"/>
  <c r="K865" i="11"/>
  <c r="K866" i="11"/>
  <c r="J860" i="11"/>
  <c r="J861" i="11"/>
  <c r="J862" i="11"/>
  <c r="J863" i="11"/>
  <c r="J864" i="11"/>
  <c r="J865" i="11"/>
  <c r="J866" i="11"/>
  <c r="I860" i="11"/>
  <c r="I861" i="11" s="1"/>
  <c r="I862" i="11" s="1"/>
  <c r="I863" i="11" s="1"/>
  <c r="I864" i="11" s="1"/>
  <c r="I865" i="11" s="1"/>
  <c r="H860" i="11"/>
  <c r="H861" i="11"/>
  <c r="H862" i="11"/>
  <c r="H863" i="11"/>
  <c r="H864" i="11"/>
  <c r="H865" i="11"/>
  <c r="H866" i="11"/>
  <c r="G860" i="11"/>
  <c r="G861" i="11"/>
  <c r="G862" i="11"/>
  <c r="G863" i="11"/>
  <c r="G864" i="11"/>
  <c r="G865" i="11"/>
  <c r="G866" i="11"/>
  <c r="F860" i="11"/>
  <c r="F861" i="11" s="1"/>
  <c r="F862" i="11" s="1"/>
  <c r="F863" i="11" s="1"/>
  <c r="F864" i="11" s="1"/>
  <c r="F865" i="11" s="1"/>
  <c r="E860" i="11"/>
  <c r="E861" i="11"/>
  <c r="E862" i="11"/>
  <c r="E863" i="11"/>
  <c r="E864" i="11"/>
  <c r="E865" i="11"/>
  <c r="E866" i="11"/>
  <c r="D860" i="11"/>
  <c r="D861" i="11"/>
  <c r="D862" i="11"/>
  <c r="C860" i="11"/>
  <c r="D856" i="11" s="1"/>
  <c r="C861" i="11"/>
  <c r="C862" i="11"/>
  <c r="C863" i="11"/>
  <c r="C864" i="11"/>
  <c r="C865" i="11"/>
  <c r="C866" i="11"/>
  <c r="B861" i="11"/>
  <c r="B862" i="11" s="1"/>
  <c r="B863" i="11" s="1"/>
  <c r="B864" i="11" s="1"/>
  <c r="B865" i="11" s="1"/>
  <c r="B860" i="11"/>
  <c r="L853" i="11"/>
  <c r="O853" i="11" s="1"/>
  <c r="Q853" i="11" s="1"/>
  <c r="M853" i="11"/>
  <c r="N853" i="11"/>
  <c r="P853" i="11"/>
  <c r="R853" i="11"/>
  <c r="L854" i="11"/>
  <c r="N854" i="11" s="1"/>
  <c r="M854" i="11"/>
  <c r="P854" i="11"/>
  <c r="R854" i="11"/>
  <c r="L855" i="11"/>
  <c r="N855" i="11" s="1"/>
  <c r="M855" i="11"/>
  <c r="P855" i="11"/>
  <c r="R855" i="11" s="1"/>
  <c r="L856" i="11"/>
  <c r="O856" i="11" s="1"/>
  <c r="Q856" i="11" s="1"/>
  <c r="M856" i="11"/>
  <c r="N856" i="11"/>
  <c r="P856" i="11"/>
  <c r="R856" i="11"/>
  <c r="M857" i="11"/>
  <c r="P857" i="11"/>
  <c r="R857" i="11"/>
  <c r="L858" i="11"/>
  <c r="O858" i="11" s="1"/>
  <c r="Q858" i="11" s="1"/>
  <c r="M858" i="11"/>
  <c r="P858" i="11"/>
  <c r="R858" i="11" s="1"/>
  <c r="M859" i="11"/>
  <c r="P859" i="11"/>
  <c r="R859" i="11" s="1"/>
  <c r="K853" i="11"/>
  <c r="K854" i="11"/>
  <c r="K855" i="11"/>
  <c r="K856" i="11"/>
  <c r="K857" i="11"/>
  <c r="K858" i="11"/>
  <c r="K859" i="11"/>
  <c r="J853" i="11"/>
  <c r="J854" i="11"/>
  <c r="J855" i="11"/>
  <c r="J856" i="11"/>
  <c r="J857" i="11"/>
  <c r="J858" i="11"/>
  <c r="J859" i="11"/>
  <c r="I853" i="11"/>
  <c r="I854" i="11" s="1"/>
  <c r="I855" i="11" s="1"/>
  <c r="I856" i="11" s="1"/>
  <c r="I857" i="11" s="1"/>
  <c r="I858" i="11" s="1"/>
  <c r="H853" i="11"/>
  <c r="H854" i="11"/>
  <c r="H855" i="11"/>
  <c r="H856" i="11"/>
  <c r="H857" i="11"/>
  <c r="H858" i="11"/>
  <c r="H859" i="11"/>
  <c r="G853" i="11"/>
  <c r="G854" i="11"/>
  <c r="G855" i="11"/>
  <c r="G856" i="11"/>
  <c r="G857" i="11"/>
  <c r="G858" i="11"/>
  <c r="G859" i="11"/>
  <c r="F854" i="11"/>
  <c r="F855" i="11" s="1"/>
  <c r="F856" i="11" s="1"/>
  <c r="F857" i="11" s="1"/>
  <c r="F858" i="11" s="1"/>
  <c r="F853" i="11"/>
  <c r="E853" i="11"/>
  <c r="E854" i="11"/>
  <c r="E855" i="11"/>
  <c r="E856" i="11"/>
  <c r="E857" i="11"/>
  <c r="E858" i="11"/>
  <c r="E859" i="11"/>
  <c r="D853" i="11"/>
  <c r="D854" i="11"/>
  <c r="D855" i="11"/>
  <c r="D857" i="11"/>
  <c r="C853" i="11"/>
  <c r="D849" i="11" s="1"/>
  <c r="C854" i="11"/>
  <c r="D851" i="11" s="1"/>
  <c r="C855" i="11"/>
  <c r="C856" i="11"/>
  <c r="C857" i="11"/>
  <c r="C858" i="11"/>
  <c r="C859" i="11"/>
  <c r="B854" i="11"/>
  <c r="B855" i="11" s="1"/>
  <c r="B856" i="11" s="1"/>
  <c r="B857" i="11" s="1"/>
  <c r="B858" i="11" s="1"/>
  <c r="B853" i="11"/>
  <c r="I847" i="11"/>
  <c r="I848" i="11" s="1"/>
  <c r="I849" i="11" s="1"/>
  <c r="I850" i="11" s="1"/>
  <c r="I851" i="11" s="1"/>
  <c r="I846" i="11"/>
  <c r="K846" i="11" s="1"/>
  <c r="P852" i="11"/>
  <c r="R852" i="11" s="1"/>
  <c r="K852" i="11"/>
  <c r="H846" i="11"/>
  <c r="H847" i="11"/>
  <c r="H848" i="11"/>
  <c r="H849" i="11"/>
  <c r="H850" i="11"/>
  <c r="H851" i="11"/>
  <c r="H852" i="11"/>
  <c r="G846" i="11"/>
  <c r="G847" i="11"/>
  <c r="G848" i="11"/>
  <c r="G849" i="11"/>
  <c r="G850" i="11"/>
  <c r="G851" i="11"/>
  <c r="G852" i="11"/>
  <c r="F846" i="11"/>
  <c r="F847" i="11" s="1"/>
  <c r="F848" i="11" s="1"/>
  <c r="F849" i="11" s="1"/>
  <c r="F850" i="11" s="1"/>
  <c r="F851" i="11" s="1"/>
  <c r="E846" i="11"/>
  <c r="E847" i="11"/>
  <c r="E848" i="11"/>
  <c r="E849" i="11"/>
  <c r="E850" i="11"/>
  <c r="E851" i="11"/>
  <c r="E852" i="11"/>
  <c r="D846" i="11"/>
  <c r="D847" i="11"/>
  <c r="D848" i="11"/>
  <c r="D850" i="11"/>
  <c r="D852" i="11"/>
  <c r="C846" i="11"/>
  <c r="C847" i="11"/>
  <c r="C848" i="11"/>
  <c r="C849" i="11"/>
  <c r="C850" i="11"/>
  <c r="C851" i="11"/>
  <c r="C852" i="11"/>
  <c r="B847" i="11"/>
  <c r="B848" i="11" s="1"/>
  <c r="B849" i="11" s="1"/>
  <c r="B850" i="11" s="1"/>
  <c r="B851" i="11" s="1"/>
  <c r="B846" i="11"/>
  <c r="M839" i="11"/>
  <c r="N839" i="11"/>
  <c r="O839" i="11"/>
  <c r="P839" i="11"/>
  <c r="Q839" i="11"/>
  <c r="R839" i="11"/>
  <c r="M840" i="11"/>
  <c r="N840" i="11"/>
  <c r="O840" i="11"/>
  <c r="P840" i="11"/>
  <c r="Q840" i="11"/>
  <c r="R840" i="11"/>
  <c r="M841" i="11"/>
  <c r="N841" i="11"/>
  <c r="O841" i="11"/>
  <c r="Q841" i="11" s="1"/>
  <c r="P841" i="11"/>
  <c r="R841" i="11" s="1"/>
  <c r="M842" i="11"/>
  <c r="N842" i="11"/>
  <c r="O842" i="11"/>
  <c r="P842" i="11"/>
  <c r="Q842" i="11"/>
  <c r="R842" i="11"/>
  <c r="M843" i="11"/>
  <c r="P843" i="11"/>
  <c r="R843" i="11"/>
  <c r="M844" i="11"/>
  <c r="P844" i="11"/>
  <c r="R844" i="11" s="1"/>
  <c r="M845" i="11"/>
  <c r="P845" i="11"/>
  <c r="R845" i="11" s="1"/>
  <c r="L839" i="11"/>
  <c r="L840" i="11"/>
  <c r="L841" i="11"/>
  <c r="L842" i="11"/>
  <c r="K839" i="11"/>
  <c r="K840" i="11"/>
  <c r="K841" i="11"/>
  <c r="K842" i="11"/>
  <c r="K843" i="11"/>
  <c r="K844" i="11"/>
  <c r="K845" i="11"/>
  <c r="I840" i="11"/>
  <c r="I841" i="11" s="1"/>
  <c r="I842" i="11" s="1"/>
  <c r="I843" i="11" s="1"/>
  <c r="I844" i="11" s="1"/>
  <c r="I839" i="11"/>
  <c r="J839" i="11" s="1"/>
  <c r="H839" i="11"/>
  <c r="H840" i="11"/>
  <c r="H841" i="11"/>
  <c r="H842" i="11"/>
  <c r="H843" i="11"/>
  <c r="H844" i="11"/>
  <c r="H845" i="11"/>
  <c r="I832" i="11"/>
  <c r="I833" i="11" s="1"/>
  <c r="B833" i="11"/>
  <c r="B834" i="11" s="1"/>
  <c r="B835" i="11" s="1"/>
  <c r="B836" i="11" s="1"/>
  <c r="B837" i="11" s="1"/>
  <c r="B832" i="11"/>
  <c r="F837" i="11"/>
  <c r="F833" i="11"/>
  <c r="F834" i="11" s="1"/>
  <c r="F835" i="11" s="1"/>
  <c r="F836" i="11" s="1"/>
  <c r="F832" i="11"/>
  <c r="G839" i="11"/>
  <c r="G840" i="11"/>
  <c r="G841" i="11"/>
  <c r="G842" i="11"/>
  <c r="G843" i="11"/>
  <c r="G844" i="11"/>
  <c r="G845" i="11"/>
  <c r="F839" i="11"/>
  <c r="F840" i="11" s="1"/>
  <c r="F841" i="11" s="1"/>
  <c r="F842" i="11" s="1"/>
  <c r="F843" i="11" s="1"/>
  <c r="F844" i="11" s="1"/>
  <c r="D842" i="11"/>
  <c r="D843" i="11"/>
  <c r="D844" i="11"/>
  <c r="D845" i="11"/>
  <c r="B840" i="11"/>
  <c r="B841" i="11" s="1"/>
  <c r="B842" i="11" s="1"/>
  <c r="B843" i="11" s="1"/>
  <c r="B844" i="11" s="1"/>
  <c r="C844" i="11" s="1"/>
  <c r="B839" i="11"/>
  <c r="C839" i="11"/>
  <c r="P838" i="11"/>
  <c r="R838" i="11" s="1"/>
  <c r="K838" i="11"/>
  <c r="G832" i="11"/>
  <c r="H832" i="11" s="1"/>
  <c r="C832" i="11"/>
  <c r="M823" i="11"/>
  <c r="N823" i="11"/>
  <c r="O823" i="11"/>
  <c r="P823" i="11"/>
  <c r="R823" i="11" s="1"/>
  <c r="Q823" i="11"/>
  <c r="M824" i="11"/>
  <c r="N824" i="11"/>
  <c r="O824" i="11"/>
  <c r="P824" i="11"/>
  <c r="Q824" i="11"/>
  <c r="R824" i="11"/>
  <c r="M825" i="11"/>
  <c r="N825" i="11"/>
  <c r="O825" i="11"/>
  <c r="Q825" i="11" s="1"/>
  <c r="P825" i="11"/>
  <c r="R825" i="11" s="1"/>
  <c r="M826" i="11"/>
  <c r="N826" i="11"/>
  <c r="O826" i="11"/>
  <c r="Q826" i="11" s="1"/>
  <c r="P826" i="11"/>
  <c r="R826" i="11"/>
  <c r="M827" i="11"/>
  <c r="N827" i="11"/>
  <c r="O827" i="11"/>
  <c r="P827" i="11"/>
  <c r="R827" i="11" s="1"/>
  <c r="Q827" i="11"/>
  <c r="M828" i="11"/>
  <c r="N828" i="11"/>
  <c r="O828" i="11"/>
  <c r="Q828" i="11" s="1"/>
  <c r="P828" i="11"/>
  <c r="R828" i="11"/>
  <c r="M829" i="11"/>
  <c r="P829" i="11"/>
  <c r="R829" i="11" s="1"/>
  <c r="M830" i="11"/>
  <c r="P830" i="11"/>
  <c r="R830" i="11"/>
  <c r="M831" i="11"/>
  <c r="P831" i="11"/>
  <c r="R831" i="11" s="1"/>
  <c r="L823" i="11"/>
  <c r="L824" i="11"/>
  <c r="L825" i="11"/>
  <c r="L826" i="11"/>
  <c r="L827" i="11"/>
  <c r="L828" i="11"/>
  <c r="K823" i="11"/>
  <c r="K824" i="11"/>
  <c r="K825" i="11"/>
  <c r="K826" i="11"/>
  <c r="K827" i="11"/>
  <c r="K828" i="11"/>
  <c r="K829" i="11"/>
  <c r="K830" i="11"/>
  <c r="K831" i="11"/>
  <c r="J823" i="11"/>
  <c r="J824" i="11"/>
  <c r="J825" i="11"/>
  <c r="J826" i="11"/>
  <c r="J827" i="11"/>
  <c r="J828" i="11"/>
  <c r="J829" i="11"/>
  <c r="J830" i="11"/>
  <c r="J831" i="11"/>
  <c r="I823" i="11"/>
  <c r="I824" i="11" s="1"/>
  <c r="I825" i="11" s="1"/>
  <c r="I826" i="11" s="1"/>
  <c r="I827" i="11" s="1"/>
  <c r="I828" i="11" s="1"/>
  <c r="I829" i="11" s="1"/>
  <c r="I830" i="11" s="1"/>
  <c r="H823" i="11"/>
  <c r="H824" i="11"/>
  <c r="H825" i="11"/>
  <c r="H826" i="11"/>
  <c r="H827" i="11"/>
  <c r="H828" i="11"/>
  <c r="H829" i="11"/>
  <c r="H830" i="11"/>
  <c r="H831" i="11"/>
  <c r="G823" i="11"/>
  <c r="G824" i="11"/>
  <c r="G825" i="11"/>
  <c r="G826" i="11"/>
  <c r="G827" i="11"/>
  <c r="G828" i="11"/>
  <c r="G829" i="11"/>
  <c r="G830" i="11"/>
  <c r="G831" i="11"/>
  <c r="F823" i="11"/>
  <c r="F824" i="11" s="1"/>
  <c r="F825" i="11" s="1"/>
  <c r="F826" i="11" s="1"/>
  <c r="F827" i="11" s="1"/>
  <c r="F828" i="11" s="1"/>
  <c r="F829" i="11" s="1"/>
  <c r="F830" i="11" s="1"/>
  <c r="E823" i="11"/>
  <c r="E824" i="11"/>
  <c r="E825" i="11"/>
  <c r="E826" i="11"/>
  <c r="E827" i="11"/>
  <c r="E828" i="11"/>
  <c r="E829" i="11"/>
  <c r="E830" i="11"/>
  <c r="E831" i="11"/>
  <c r="D823" i="11"/>
  <c r="D824" i="11"/>
  <c r="D825" i="11"/>
  <c r="D826" i="11"/>
  <c r="D827" i="11"/>
  <c r="C823" i="11"/>
  <c r="D819" i="11" s="1"/>
  <c r="C824" i="11"/>
  <c r="D822" i="11" s="1"/>
  <c r="C825" i="11"/>
  <c r="C826" i="11"/>
  <c r="C827" i="11"/>
  <c r="C828" i="11"/>
  <c r="C829" i="11"/>
  <c r="C830" i="11"/>
  <c r="C831" i="11"/>
  <c r="B824" i="11"/>
  <c r="B825" i="11"/>
  <c r="B826" i="11" s="1"/>
  <c r="B827" i="11" s="1"/>
  <c r="B828" i="11" s="1"/>
  <c r="B829" i="11" s="1"/>
  <c r="B830" i="11" s="1"/>
  <c r="B823" i="11"/>
  <c r="L818" i="11"/>
  <c r="N818" i="11" s="1"/>
  <c r="M818" i="11"/>
  <c r="P818" i="11"/>
  <c r="R818" i="11"/>
  <c r="L819" i="11"/>
  <c r="N819" i="11" s="1"/>
  <c r="M819" i="11"/>
  <c r="P819" i="11"/>
  <c r="R819" i="11"/>
  <c r="L820" i="11"/>
  <c r="N820" i="11" s="1"/>
  <c r="M820" i="11"/>
  <c r="P820" i="11"/>
  <c r="R820" i="11"/>
  <c r="L821" i="11"/>
  <c r="O821" i="11" s="1"/>
  <c r="Q821" i="11" s="1"/>
  <c r="M821" i="11"/>
  <c r="P821" i="11"/>
  <c r="R821" i="11" s="1"/>
  <c r="L822" i="11"/>
  <c r="O822" i="11" s="1"/>
  <c r="Q822" i="11" s="1"/>
  <c r="M822" i="11"/>
  <c r="P822" i="11"/>
  <c r="R822" i="11" s="1"/>
  <c r="K818" i="11"/>
  <c r="K819" i="11"/>
  <c r="K820" i="11"/>
  <c r="K821" i="11"/>
  <c r="K822" i="11"/>
  <c r="J818" i="11"/>
  <c r="J819" i="11"/>
  <c r="J820" i="11"/>
  <c r="J821" i="11"/>
  <c r="J822" i="11"/>
  <c r="I818" i="11"/>
  <c r="I819" i="11" s="1"/>
  <c r="I820" i="11" s="1"/>
  <c r="I821" i="11" s="1"/>
  <c r="H818" i="11"/>
  <c r="H819" i="11"/>
  <c r="H820" i="11"/>
  <c r="H821" i="11"/>
  <c r="H822" i="11"/>
  <c r="G818" i="11"/>
  <c r="G819" i="11"/>
  <c r="G820" i="11"/>
  <c r="G821" i="11"/>
  <c r="G822" i="11"/>
  <c r="F818" i="11"/>
  <c r="F819" i="11" s="1"/>
  <c r="F820" i="11" s="1"/>
  <c r="F821" i="11" s="1"/>
  <c r="E818" i="11"/>
  <c r="E819" i="11"/>
  <c r="E820" i="11"/>
  <c r="E821" i="11"/>
  <c r="E822" i="11"/>
  <c r="D818" i="11"/>
  <c r="C818" i="11"/>
  <c r="C819" i="11"/>
  <c r="C820" i="11"/>
  <c r="C821" i="11"/>
  <c r="C822" i="11"/>
  <c r="B819" i="11"/>
  <c r="B820" i="11" s="1"/>
  <c r="B821" i="11" s="1"/>
  <c r="B818" i="11"/>
  <c r="K817" i="11"/>
  <c r="J815" i="11"/>
  <c r="J816" i="11"/>
  <c r="I811" i="11"/>
  <c r="I812" i="11" s="1"/>
  <c r="I813" i="11" s="1"/>
  <c r="I814" i="11" s="1"/>
  <c r="I815" i="11" s="1"/>
  <c r="I816" i="11" s="1"/>
  <c r="J817" i="11" s="1"/>
  <c r="F811" i="11"/>
  <c r="F812" i="11" s="1"/>
  <c r="B811" i="11"/>
  <c r="C811" i="11" s="1"/>
  <c r="K810" i="11"/>
  <c r="J806" i="11"/>
  <c r="J807" i="11"/>
  <c r="I804" i="11"/>
  <c r="I805" i="11" s="1"/>
  <c r="I806" i="11" s="1"/>
  <c r="I807" i="11" s="1"/>
  <c r="I808" i="11" s="1"/>
  <c r="I809" i="11" s="1"/>
  <c r="J810" i="11" s="1"/>
  <c r="G805" i="11"/>
  <c r="F804" i="11"/>
  <c r="F805" i="11" s="1"/>
  <c r="F806" i="11" s="1"/>
  <c r="B804" i="11"/>
  <c r="K803" i="11"/>
  <c r="P803" i="11" s="1"/>
  <c r="R803" i="11" s="1"/>
  <c r="J797" i="11"/>
  <c r="I797" i="11"/>
  <c r="I798" i="11" s="1"/>
  <c r="I799" i="11" s="1"/>
  <c r="I800" i="11" s="1"/>
  <c r="I801" i="11" s="1"/>
  <c r="I802" i="11" s="1"/>
  <c r="J803" i="11" s="1"/>
  <c r="G803" i="11"/>
  <c r="F797" i="11"/>
  <c r="F798" i="11" s="1"/>
  <c r="F799" i="11" s="1"/>
  <c r="F800" i="11" s="1"/>
  <c r="F801" i="11" s="1"/>
  <c r="F802" i="11" s="1"/>
  <c r="G802" i="11" s="1"/>
  <c r="B797" i="11"/>
  <c r="C797" i="11" s="1"/>
  <c r="K796" i="11"/>
  <c r="I790" i="11"/>
  <c r="I791" i="11" s="1"/>
  <c r="I792" i="11" s="1"/>
  <c r="G790" i="11"/>
  <c r="G791" i="11"/>
  <c r="G792" i="11"/>
  <c r="G793" i="11"/>
  <c r="G795" i="11"/>
  <c r="F790" i="11"/>
  <c r="F791" i="11" s="1"/>
  <c r="F792" i="11" s="1"/>
  <c r="F793" i="11" s="1"/>
  <c r="F794" i="11" s="1"/>
  <c r="F795" i="11" s="1"/>
  <c r="G796" i="11" s="1"/>
  <c r="B790" i="11"/>
  <c r="C790" i="11" s="1"/>
  <c r="K789" i="11"/>
  <c r="P796" i="11" s="1"/>
  <c r="R796" i="11" s="1"/>
  <c r="J783" i="11"/>
  <c r="J784" i="11"/>
  <c r="J785" i="11"/>
  <c r="J786" i="11"/>
  <c r="J789" i="11"/>
  <c r="I783" i="11"/>
  <c r="I784" i="11" s="1"/>
  <c r="I785" i="11" s="1"/>
  <c r="I786" i="11" s="1"/>
  <c r="I787" i="11" s="1"/>
  <c r="I788" i="11" s="1"/>
  <c r="J788" i="11" s="1"/>
  <c r="F783" i="11"/>
  <c r="F784" i="11" s="1"/>
  <c r="F785" i="11" s="1"/>
  <c r="F786" i="11" s="1"/>
  <c r="F787" i="11" s="1"/>
  <c r="F788" i="11" s="1"/>
  <c r="G788" i="11" s="1"/>
  <c r="C784" i="11"/>
  <c r="B783" i="11"/>
  <c r="B784" i="11" s="1"/>
  <c r="B785" i="11" s="1"/>
  <c r="K782" i="11"/>
  <c r="J776" i="11"/>
  <c r="I776" i="11"/>
  <c r="I777" i="11" s="1"/>
  <c r="I778" i="11" s="1"/>
  <c r="I779" i="11" s="1"/>
  <c r="I780" i="11" s="1"/>
  <c r="I781" i="11" s="1"/>
  <c r="J781" i="11" s="1"/>
  <c r="F776" i="11"/>
  <c r="B776" i="11"/>
  <c r="B777" i="11" s="1"/>
  <c r="B778" i="11" s="1"/>
  <c r="B779" i="11" s="1"/>
  <c r="B780" i="11" s="1"/>
  <c r="B781" i="11" s="1"/>
  <c r="K775" i="11"/>
  <c r="I767" i="11"/>
  <c r="I768" i="11" s="1"/>
  <c r="I769" i="11" s="1"/>
  <c r="I770" i="11" s="1"/>
  <c r="I771" i="11" s="1"/>
  <c r="I772" i="11" s="1"/>
  <c r="I773" i="11" s="1"/>
  <c r="I774" i="11" s="1"/>
  <c r="J774" i="11" s="1"/>
  <c r="G767" i="11"/>
  <c r="G769" i="11"/>
  <c r="G770" i="11"/>
  <c r="G772" i="11"/>
  <c r="F767" i="11"/>
  <c r="F768" i="11" s="1"/>
  <c r="F769" i="11" s="1"/>
  <c r="F770" i="11" s="1"/>
  <c r="F771" i="11" s="1"/>
  <c r="F772" i="11" s="1"/>
  <c r="F773" i="11" s="1"/>
  <c r="F774" i="11" s="1"/>
  <c r="G774" i="11" s="1"/>
  <c r="B767" i="11"/>
  <c r="B768" i="11" s="1"/>
  <c r="K766" i="11"/>
  <c r="P766" i="11" s="1"/>
  <c r="R766" i="11" s="1"/>
  <c r="I760" i="11"/>
  <c r="G760" i="11"/>
  <c r="G765" i="11"/>
  <c r="F760" i="11"/>
  <c r="F761" i="11" s="1"/>
  <c r="F762" i="11" s="1"/>
  <c r="F763" i="11" s="1"/>
  <c r="F764" i="11" s="1"/>
  <c r="F765" i="11" s="1"/>
  <c r="G766" i="11" s="1"/>
  <c r="C765" i="11"/>
  <c r="B761" i="11"/>
  <c r="B762" i="11" s="1"/>
  <c r="B763" i="11" s="1"/>
  <c r="B764" i="11" s="1"/>
  <c r="B765" i="11" s="1"/>
  <c r="C766" i="11" s="1"/>
  <c r="B760" i="11"/>
  <c r="C760" i="11" s="1"/>
  <c r="K759" i="11"/>
  <c r="I755" i="11"/>
  <c r="F755" i="11"/>
  <c r="F756" i="11" s="1"/>
  <c r="F757" i="11" s="1"/>
  <c r="F758" i="11" s="1"/>
  <c r="G758" i="11" s="1"/>
  <c r="B755" i="11"/>
  <c r="C755" i="11" s="1"/>
  <c r="K754" i="11"/>
  <c r="I752" i="11"/>
  <c r="F752" i="11"/>
  <c r="B752" i="11"/>
  <c r="K750" i="11"/>
  <c r="K751" i="11"/>
  <c r="J748" i="11"/>
  <c r="J751" i="11"/>
  <c r="I748" i="11"/>
  <c r="I749" i="11" s="1"/>
  <c r="G751" i="11"/>
  <c r="G748" i="11"/>
  <c r="F748" i="11"/>
  <c r="F749" i="11" s="1"/>
  <c r="G749" i="11" s="1"/>
  <c r="C751" i="11"/>
  <c r="J747" i="11"/>
  <c r="K747" i="11"/>
  <c r="G747" i="11"/>
  <c r="C747" i="11"/>
  <c r="K746" i="11"/>
  <c r="G746" i="11"/>
  <c r="J746" i="11"/>
  <c r="C746" i="11"/>
  <c r="K745" i="11"/>
  <c r="G745" i="11"/>
  <c r="J745" i="11"/>
  <c r="C745" i="11"/>
  <c r="K744" i="11"/>
  <c r="G744" i="11"/>
  <c r="J744" i="11"/>
  <c r="C744" i="11"/>
  <c r="K743" i="11"/>
  <c r="I740" i="11"/>
  <c r="G741" i="11"/>
  <c r="F742" i="11"/>
  <c r="G743" i="11" s="1"/>
  <c r="F741" i="11"/>
  <c r="B741" i="11"/>
  <c r="B742" i="11" s="1"/>
  <c r="G740" i="11"/>
  <c r="C740" i="11"/>
  <c r="K739" i="11"/>
  <c r="J739" i="11"/>
  <c r="G739" i="11"/>
  <c r="C739" i="11"/>
  <c r="K738" i="11"/>
  <c r="G738" i="11"/>
  <c r="J738" i="11"/>
  <c r="C738" i="11"/>
  <c r="K737" i="11"/>
  <c r="J737" i="11"/>
  <c r="G737" i="11"/>
  <c r="C737" i="11"/>
  <c r="K736" i="11"/>
  <c r="P743" i="11" s="1"/>
  <c r="R743" i="11" s="1"/>
  <c r="I734" i="11"/>
  <c r="G734" i="11"/>
  <c r="G735" i="11"/>
  <c r="G736" i="11"/>
  <c r="B734" i="11"/>
  <c r="K733" i="11"/>
  <c r="J733" i="11"/>
  <c r="G733" i="11"/>
  <c r="C733" i="11"/>
  <c r="K732" i="11"/>
  <c r="M733" i="11" s="1"/>
  <c r="J732" i="11"/>
  <c r="G732" i="11"/>
  <c r="C732" i="11"/>
  <c r="K731" i="11"/>
  <c r="J731" i="11"/>
  <c r="G731" i="11"/>
  <c r="H737" i="11" s="1"/>
  <c r="C731" i="11"/>
  <c r="K730" i="11"/>
  <c r="P737" i="11" s="1"/>
  <c r="R737" i="11" s="1"/>
  <c r="I713" i="11"/>
  <c r="G730" i="11"/>
  <c r="B713" i="11"/>
  <c r="K713" i="11" s="1"/>
  <c r="F727" i="11"/>
  <c r="G726" i="11"/>
  <c r="G725" i="11"/>
  <c r="G724" i="11"/>
  <c r="F720" i="11"/>
  <c r="F721" i="11" s="1"/>
  <c r="F722" i="11" s="1"/>
  <c r="G722" i="11" s="1"/>
  <c r="G719" i="11"/>
  <c r="F713" i="11"/>
  <c r="F714" i="11" s="1"/>
  <c r="K712" i="11"/>
  <c r="J712" i="11"/>
  <c r="G712" i="11"/>
  <c r="C712" i="11"/>
  <c r="K711" i="11"/>
  <c r="J711" i="11"/>
  <c r="G711" i="11"/>
  <c r="C711" i="11"/>
  <c r="F706" i="11"/>
  <c r="G706" i="11" s="1"/>
  <c r="K710" i="11"/>
  <c r="J706" i="11"/>
  <c r="J708" i="11"/>
  <c r="I706" i="11"/>
  <c r="I707" i="11" s="1"/>
  <c r="I708" i="11" s="1"/>
  <c r="I709" i="11" s="1"/>
  <c r="J709" i="11" s="1"/>
  <c r="B707" i="11"/>
  <c r="B706" i="11"/>
  <c r="C706" i="11" s="1"/>
  <c r="K705" i="11"/>
  <c r="J703" i="11"/>
  <c r="J704" i="11"/>
  <c r="J705" i="11"/>
  <c r="G703" i="11"/>
  <c r="G704" i="11"/>
  <c r="G705" i="11"/>
  <c r="B703" i="11"/>
  <c r="J702" i="11"/>
  <c r="K702" i="11"/>
  <c r="G702" i="11"/>
  <c r="C702" i="11"/>
  <c r="K701" i="11"/>
  <c r="I699" i="11"/>
  <c r="I700" i="11" s="1"/>
  <c r="J701" i="11" s="1"/>
  <c r="G701" i="11"/>
  <c r="F699" i="11"/>
  <c r="F700" i="11" s="1"/>
  <c r="G700" i="11" s="1"/>
  <c r="C699" i="11"/>
  <c r="B699" i="11"/>
  <c r="B700" i="11" s="1"/>
  <c r="J698" i="11"/>
  <c r="K698" i="11"/>
  <c r="G698" i="11"/>
  <c r="C698" i="11"/>
  <c r="K697" i="11"/>
  <c r="G697" i="11"/>
  <c r="J697" i="11"/>
  <c r="C697" i="11"/>
  <c r="K696" i="11"/>
  <c r="P696" i="11" s="1"/>
  <c r="R696" i="11" s="1"/>
  <c r="J696" i="11"/>
  <c r="G696" i="11"/>
  <c r="C696" i="11"/>
  <c r="K695" i="11"/>
  <c r="P695" i="11" s="1"/>
  <c r="R695" i="11" s="1"/>
  <c r="I692" i="11"/>
  <c r="I693" i="11" s="1"/>
  <c r="I694" i="11" s="1"/>
  <c r="J694" i="11" s="1"/>
  <c r="F692" i="11"/>
  <c r="B692" i="11"/>
  <c r="K691" i="11"/>
  <c r="I690" i="11"/>
  <c r="J690" i="11" s="1"/>
  <c r="F690" i="11"/>
  <c r="G691" i="11" s="1"/>
  <c r="B690" i="11"/>
  <c r="C690" i="11" s="1"/>
  <c r="K689" i="11"/>
  <c r="J689" i="11"/>
  <c r="G689" i="11"/>
  <c r="C689" i="11"/>
  <c r="M688" i="11"/>
  <c r="K688" i="11"/>
  <c r="J688" i="11"/>
  <c r="G688" i="11"/>
  <c r="C688" i="11"/>
  <c r="K687" i="11"/>
  <c r="P687" i="11" s="1"/>
  <c r="R687" i="11" s="1"/>
  <c r="J687" i="11"/>
  <c r="I683" i="11"/>
  <c r="I684" i="11" s="1"/>
  <c r="I685" i="11" s="1"/>
  <c r="I686" i="11" s="1"/>
  <c r="J686" i="11" s="1"/>
  <c r="G684" i="11"/>
  <c r="F683" i="11"/>
  <c r="F684" i="11" s="1"/>
  <c r="F685" i="11" s="1"/>
  <c r="F686" i="11" s="1"/>
  <c r="G686" i="11" s="1"/>
  <c r="B683" i="11"/>
  <c r="C683" i="11" s="1"/>
  <c r="K682" i="11"/>
  <c r="P689" i="11" s="1"/>
  <c r="R689" i="11" s="1"/>
  <c r="I681" i="11"/>
  <c r="J681" i="11" s="1"/>
  <c r="G681" i="11"/>
  <c r="F681" i="11"/>
  <c r="G682" i="11" s="1"/>
  <c r="C681" i="11"/>
  <c r="B681" i="11"/>
  <c r="K680" i="11"/>
  <c r="I678" i="11"/>
  <c r="I679" i="11" s="1"/>
  <c r="J680" i="11" s="1"/>
  <c r="F678" i="11"/>
  <c r="B678" i="11"/>
  <c r="B679" i="11" s="1"/>
  <c r="C680" i="11" s="1"/>
  <c r="K677" i="11"/>
  <c r="I671" i="11"/>
  <c r="J671" i="11" s="1"/>
  <c r="F672" i="11"/>
  <c r="G672" i="11" s="1"/>
  <c r="F671" i="11"/>
  <c r="B671" i="11"/>
  <c r="C671" i="11" s="1"/>
  <c r="G671" i="11"/>
  <c r="J670" i="11"/>
  <c r="K670" i="11"/>
  <c r="P677" i="11" s="1"/>
  <c r="R677" i="11" s="1"/>
  <c r="G670" i="11"/>
  <c r="C670" i="11"/>
  <c r="K669" i="11"/>
  <c r="I667" i="11"/>
  <c r="G667" i="11"/>
  <c r="G668" i="11"/>
  <c r="G669" i="11"/>
  <c r="C667" i="11"/>
  <c r="C669" i="11"/>
  <c r="B668" i="11"/>
  <c r="B667" i="11"/>
  <c r="K666" i="11"/>
  <c r="I664" i="11"/>
  <c r="I665" i="11" s="1"/>
  <c r="J665" i="11" s="1"/>
  <c r="F664" i="11"/>
  <c r="B664" i="11"/>
  <c r="B665" i="11" s="1"/>
  <c r="K663" i="11"/>
  <c r="I662" i="11"/>
  <c r="J663" i="11" s="1"/>
  <c r="G662" i="11"/>
  <c r="G663" i="11"/>
  <c r="C662" i="11"/>
  <c r="C663" i="11"/>
  <c r="B662" i="11"/>
  <c r="K662" i="11" s="1"/>
  <c r="J661" i="11"/>
  <c r="K661" i="11"/>
  <c r="G661" i="11"/>
  <c r="C661" i="11"/>
  <c r="B655" i="11"/>
  <c r="C655" i="11" s="1"/>
  <c r="K660" i="11"/>
  <c r="J660" i="11"/>
  <c r="G660" i="11"/>
  <c r="I655" i="11"/>
  <c r="I656" i="11" s="1"/>
  <c r="I657" i="11" s="1"/>
  <c r="I658" i="11" s="1"/>
  <c r="J659" i="11" s="1"/>
  <c r="G659" i="11"/>
  <c r="G655" i="11"/>
  <c r="G656" i="11"/>
  <c r="H662" i="11" s="1"/>
  <c r="G657" i="11"/>
  <c r="H663" i="11" s="1"/>
  <c r="G658" i="11"/>
  <c r="B636" i="1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K654" i="11"/>
  <c r="J654" i="11"/>
  <c r="G654" i="11"/>
  <c r="J653" i="11"/>
  <c r="G653" i="11"/>
  <c r="J651" i="11"/>
  <c r="J652" i="11"/>
  <c r="I650" i="11"/>
  <c r="I651" i="11" s="1"/>
  <c r="I649" i="11"/>
  <c r="J649" i="11" s="1"/>
  <c r="G649" i="11"/>
  <c r="G650" i="11"/>
  <c r="G651" i="11"/>
  <c r="G652" i="11"/>
  <c r="G648" i="11"/>
  <c r="J648" i="11"/>
  <c r="J647" i="11"/>
  <c r="G647" i="11"/>
  <c r="J646" i="11"/>
  <c r="I643" i="11"/>
  <c r="I644" i="11" s="1"/>
  <c r="H644" i="11"/>
  <c r="G643" i="11"/>
  <c r="H649" i="11" s="1"/>
  <c r="G644" i="11"/>
  <c r="G645" i="11"/>
  <c r="G646" i="11"/>
  <c r="J642" i="11"/>
  <c r="G642" i="11"/>
  <c r="I636" i="11"/>
  <c r="I637" i="11" s="1"/>
  <c r="I638" i="11" s="1"/>
  <c r="I639" i="11" s="1"/>
  <c r="I640" i="11" s="1"/>
  <c r="J640" i="11" s="1"/>
  <c r="G636" i="11"/>
  <c r="G637" i="11"/>
  <c r="H643" i="11" s="1"/>
  <c r="G638" i="11"/>
  <c r="G639" i="11"/>
  <c r="G640" i="11"/>
  <c r="G641" i="11"/>
  <c r="K635" i="11"/>
  <c r="J633" i="11"/>
  <c r="J635" i="11"/>
  <c r="I633" i="11"/>
  <c r="I634" i="11" s="1"/>
  <c r="J634" i="11" s="1"/>
  <c r="G633" i="11"/>
  <c r="G634" i="11"/>
  <c r="G635" i="11"/>
  <c r="B633" i="11"/>
  <c r="B634" i="11" s="1"/>
  <c r="K632" i="11"/>
  <c r="I630" i="11"/>
  <c r="I631" i="11" s="1"/>
  <c r="J631" i="11" s="1"/>
  <c r="G630" i="11"/>
  <c r="F630" i="11"/>
  <c r="F631" i="11" s="1"/>
  <c r="G632" i="11" s="1"/>
  <c r="B630" i="11"/>
  <c r="B631" i="11" s="1"/>
  <c r="K627" i="11"/>
  <c r="M627" i="11" s="1"/>
  <c r="K628" i="11"/>
  <c r="M628" i="11" s="1"/>
  <c r="K629" i="11"/>
  <c r="J627" i="11"/>
  <c r="J628" i="11"/>
  <c r="J629" i="11"/>
  <c r="G627" i="11"/>
  <c r="G628" i="11"/>
  <c r="G629" i="11"/>
  <c r="C627" i="11"/>
  <c r="C628" i="11"/>
  <c r="C629" i="11"/>
  <c r="K626" i="11"/>
  <c r="I601" i="11"/>
  <c r="J601" i="11" s="1"/>
  <c r="J600" i="11"/>
  <c r="J599" i="11"/>
  <c r="J594" i="11"/>
  <c r="J592" i="11"/>
  <c r="J587" i="11"/>
  <c r="J586" i="11"/>
  <c r="J585" i="11"/>
  <c r="J584" i="11"/>
  <c r="J583" i="11"/>
  <c r="J580" i="11"/>
  <c r="J579" i="11"/>
  <c r="J576" i="11"/>
  <c r="J573" i="11"/>
  <c r="J572" i="11"/>
  <c r="J569" i="11"/>
  <c r="J566" i="11"/>
  <c r="J565" i="11"/>
  <c r="J560" i="11"/>
  <c r="J558" i="11"/>
  <c r="J557" i="11"/>
  <c r="J556" i="11"/>
  <c r="J555" i="11"/>
  <c r="J551" i="11"/>
  <c r="J550" i="11"/>
  <c r="J549" i="11"/>
  <c r="J548" i="11"/>
  <c r="J545" i="11"/>
  <c r="J544" i="11"/>
  <c r="J543" i="11"/>
  <c r="J528" i="11"/>
  <c r="J527" i="11"/>
  <c r="J524" i="11"/>
  <c r="J523" i="11"/>
  <c r="J522" i="11"/>
  <c r="J521" i="11"/>
  <c r="J520" i="11"/>
  <c r="J517" i="11"/>
  <c r="J516" i="11"/>
  <c r="J515" i="11"/>
  <c r="J514" i="11"/>
  <c r="J513" i="11"/>
  <c r="J510" i="11"/>
  <c r="J509" i="11"/>
  <c r="J508" i="11"/>
  <c r="J507" i="11"/>
  <c r="J506" i="11"/>
  <c r="J504" i="11"/>
  <c r="J503" i="11"/>
  <c r="J502" i="11"/>
  <c r="J501" i="11"/>
  <c r="J496" i="11"/>
  <c r="J495" i="11"/>
  <c r="J494" i="11"/>
  <c r="J493" i="11"/>
  <c r="J492" i="11"/>
  <c r="J489" i="11"/>
  <c r="J488" i="11"/>
  <c r="J487" i="11"/>
  <c r="J486" i="11"/>
  <c r="J485" i="11"/>
  <c r="J480" i="11"/>
  <c r="J479" i="11"/>
  <c r="J478" i="11"/>
  <c r="J475" i="11"/>
  <c r="J474" i="11"/>
  <c r="J473" i="11"/>
  <c r="J472" i="11"/>
  <c r="J471" i="11"/>
  <c r="J468" i="11"/>
  <c r="J467" i="11"/>
  <c r="J466" i="11"/>
  <c r="J465" i="11"/>
  <c r="J464" i="11"/>
  <c r="J461" i="11"/>
  <c r="J460" i="11"/>
  <c r="J459" i="11"/>
  <c r="J458" i="11"/>
  <c r="J457" i="11"/>
  <c r="J454" i="11"/>
  <c r="J453" i="11"/>
  <c r="J452" i="11"/>
  <c r="J451" i="11"/>
  <c r="J450" i="11"/>
  <c r="J447" i="11"/>
  <c r="J444" i="11"/>
  <c r="J443" i="11"/>
  <c r="J440" i="11"/>
  <c r="J439" i="11"/>
  <c r="J438" i="11"/>
  <c r="J437" i="11"/>
  <c r="J436" i="11"/>
  <c r="J433" i="11"/>
  <c r="J432" i="11"/>
  <c r="J431" i="11"/>
  <c r="J430" i="11"/>
  <c r="J429" i="11"/>
  <c r="J426" i="11"/>
  <c r="J425" i="11"/>
  <c r="J424" i="11"/>
  <c r="J423" i="11"/>
  <c r="J422" i="11"/>
  <c r="J419" i="11"/>
  <c r="J418" i="11"/>
  <c r="J415" i="11"/>
  <c r="J411" i="11"/>
  <c r="J410" i="11"/>
  <c r="J409" i="11"/>
  <c r="J408" i="11"/>
  <c r="J405" i="11"/>
  <c r="J404" i="11"/>
  <c r="J401" i="11"/>
  <c r="J398" i="11"/>
  <c r="J397" i="11"/>
  <c r="J396" i="11"/>
  <c r="J395" i="11"/>
  <c r="J394" i="11"/>
  <c r="J391" i="11"/>
  <c r="J390" i="11"/>
  <c r="J389" i="11"/>
  <c r="J388" i="11"/>
  <c r="J387" i="11"/>
  <c r="J382" i="11"/>
  <c r="J381" i="11"/>
  <c r="J380" i="11"/>
  <c r="J377" i="11"/>
  <c r="J376" i="11"/>
  <c r="J375" i="11"/>
  <c r="J374" i="11"/>
  <c r="J373" i="11"/>
  <c r="J370" i="11"/>
  <c r="J367" i="11"/>
  <c r="J366" i="11"/>
  <c r="J363" i="11"/>
  <c r="J362" i="11"/>
  <c r="J361" i="11"/>
  <c r="J360" i="11"/>
  <c r="J359" i="11"/>
  <c r="J356" i="11"/>
  <c r="J355" i="11"/>
  <c r="J354" i="11"/>
  <c r="J353" i="11"/>
  <c r="J352" i="11"/>
  <c r="J349" i="11"/>
  <c r="J348" i="11"/>
  <c r="J347" i="11"/>
  <c r="J346" i="11"/>
  <c r="J345" i="11"/>
  <c r="J342" i="11"/>
  <c r="J341" i="11"/>
  <c r="J340" i="11"/>
  <c r="J339" i="11"/>
  <c r="J338" i="11"/>
  <c r="J335" i="11"/>
  <c r="J334" i="11"/>
  <c r="J333" i="11"/>
  <c r="J332" i="11"/>
  <c r="J331" i="11"/>
  <c r="J328" i="11"/>
  <c r="J327" i="11"/>
  <c r="J326" i="11"/>
  <c r="J325" i="11"/>
  <c r="J324" i="11"/>
  <c r="J321" i="11"/>
  <c r="J320" i="11"/>
  <c r="J319" i="11"/>
  <c r="J318" i="11"/>
  <c r="J317" i="11"/>
  <c r="J314" i="11"/>
  <c r="J313" i="11"/>
  <c r="J312" i="11"/>
  <c r="J311" i="11"/>
  <c r="J310" i="11"/>
  <c r="J307" i="11"/>
  <c r="J306" i="11"/>
  <c r="J305" i="11"/>
  <c r="J304" i="11"/>
  <c r="J303" i="11"/>
  <c r="J300" i="11"/>
  <c r="J299" i="11"/>
  <c r="J298" i="11"/>
  <c r="J297" i="11"/>
  <c r="J296" i="11"/>
  <c r="J291" i="11"/>
  <c r="J290" i="11"/>
  <c r="J289" i="11"/>
  <c r="J284" i="11"/>
  <c r="J283" i="11"/>
  <c r="J282" i="11"/>
  <c r="J279" i="11"/>
  <c r="J278" i="11"/>
  <c r="J277" i="11"/>
  <c r="J276" i="11"/>
  <c r="J275" i="11"/>
  <c r="J272" i="11"/>
  <c r="J271" i="11"/>
  <c r="J270" i="11"/>
  <c r="J269" i="11"/>
  <c r="J268" i="11"/>
  <c r="J265" i="11"/>
  <c r="J264" i="11"/>
  <c r="J263" i="11"/>
  <c r="J262" i="11"/>
  <c r="J261" i="11"/>
  <c r="J258" i="11"/>
  <c r="J257" i="11"/>
  <c r="J256" i="11"/>
  <c r="J255" i="11"/>
  <c r="J254" i="11"/>
  <c r="J251" i="11"/>
  <c r="J250" i="11"/>
  <c r="J249" i="11"/>
  <c r="J248" i="11"/>
  <c r="J247" i="11"/>
  <c r="J244" i="11"/>
  <c r="J243" i="11"/>
  <c r="J242" i="11"/>
  <c r="J241" i="11"/>
  <c r="J240" i="11"/>
  <c r="J237" i="11"/>
  <c r="J236" i="11"/>
  <c r="J235" i="11"/>
  <c r="J234" i="11"/>
  <c r="J230" i="11"/>
  <c r="J229" i="11"/>
  <c r="J228" i="11"/>
  <c r="J227" i="11"/>
  <c r="J226" i="11"/>
  <c r="J222" i="11"/>
  <c r="J221" i="11"/>
  <c r="J220" i="11"/>
  <c r="J219" i="11"/>
  <c r="J216" i="11"/>
  <c r="J215" i="11"/>
  <c r="J214" i="11"/>
  <c r="J213" i="11"/>
  <c r="J209" i="11"/>
  <c r="J208" i="11"/>
  <c r="J207" i="11"/>
  <c r="J206" i="11"/>
  <c r="J205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18" i="11"/>
  <c r="J114" i="11"/>
  <c r="J111" i="11"/>
  <c r="J110" i="11"/>
  <c r="J109" i="11"/>
  <c r="J108" i="11"/>
  <c r="J107" i="11"/>
  <c r="J104" i="11"/>
  <c r="J103" i="11"/>
  <c r="J102" i="11"/>
  <c r="J101" i="11"/>
  <c r="J100" i="11"/>
  <c r="J97" i="11"/>
  <c r="J96" i="11"/>
  <c r="J95" i="11"/>
  <c r="J94" i="11"/>
  <c r="J93" i="11"/>
  <c r="J90" i="11"/>
  <c r="J89" i="11"/>
  <c r="J88" i="11"/>
  <c r="J87" i="11"/>
  <c r="J86" i="11"/>
  <c r="J83" i="11"/>
  <c r="J82" i="11"/>
  <c r="J81" i="11"/>
  <c r="J80" i="11"/>
  <c r="J79" i="11"/>
  <c r="J78" i="11"/>
  <c r="J77" i="11"/>
  <c r="J76" i="11"/>
  <c r="J75" i="11"/>
  <c r="J74" i="11"/>
  <c r="J73" i="11"/>
  <c r="J69" i="11"/>
  <c r="J68" i="11"/>
  <c r="J67" i="11"/>
  <c r="J66" i="11"/>
  <c r="J63" i="11"/>
  <c r="J62" i="11"/>
  <c r="J61" i="11"/>
  <c r="J58" i="11"/>
  <c r="J55" i="11"/>
  <c r="J54" i="11"/>
  <c r="J53" i="11"/>
  <c r="J52" i="11"/>
  <c r="J51" i="11"/>
  <c r="J48" i="11"/>
  <c r="J47" i="11"/>
  <c r="J46" i="11"/>
  <c r="J45" i="11"/>
  <c r="J44" i="11"/>
  <c r="J41" i="11"/>
  <c r="J40" i="11"/>
  <c r="J39" i="11"/>
  <c r="J36" i="11"/>
  <c r="J35" i="11"/>
  <c r="J34" i="11"/>
  <c r="J33" i="11"/>
  <c r="J32" i="11"/>
  <c r="J31" i="11"/>
  <c r="J30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J598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J593" i="11" s="1"/>
  <c r="B591" i="11"/>
  <c r="C591" i="11" s="1"/>
  <c r="K590" i="11"/>
  <c r="I588" i="11"/>
  <c r="I589" i="11" s="1"/>
  <c r="J590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J582" i="11" s="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J578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J571" i="11" s="1"/>
  <c r="K565" i="11"/>
  <c r="K568" i="11"/>
  <c r="K569" i="11"/>
  <c r="I563" i="11"/>
  <c r="J564" i="11" s="1"/>
  <c r="I567" i="11"/>
  <c r="J567" i="11" s="1"/>
  <c r="G563" i="11"/>
  <c r="G564" i="11"/>
  <c r="G565" i="11"/>
  <c r="G566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J562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J552" i="11" s="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G548" i="11"/>
  <c r="G549" i="11"/>
  <c r="B543" i="11"/>
  <c r="B544" i="11" s="1"/>
  <c r="B545" i="11" s="1"/>
  <c r="C549" i="11"/>
  <c r="I546" i="11"/>
  <c r="J547" i="11" s="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J526" i="11" s="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J518" i="11" s="1"/>
  <c r="F518" i="11"/>
  <c r="G519" i="11" s="1"/>
  <c r="B518" i="11"/>
  <c r="C519" i="11" s="1"/>
  <c r="K517" i="1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I511" i="11"/>
  <c r="J511" i="11" s="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J505" i="11" s="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J500" i="11" s="1"/>
  <c r="F499" i="11"/>
  <c r="G500" i="11" s="1"/>
  <c r="B499" i="11"/>
  <c r="C500" i="11" s="1"/>
  <c r="K498" i="11"/>
  <c r="I497" i="11"/>
  <c r="J498" i="11" s="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J491" i="11" s="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J484" i="11" s="1"/>
  <c r="F483" i="11"/>
  <c r="G484" i="11" s="1"/>
  <c r="B483" i="11"/>
  <c r="C484" i="11" s="1"/>
  <c r="K482" i="11"/>
  <c r="I481" i="11"/>
  <c r="J482" i="11" s="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J477" i="11" s="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J470" i="11" s="1"/>
  <c r="F469" i="11"/>
  <c r="G469" i="11" s="1"/>
  <c r="B469" i="11"/>
  <c r="G468" i="11"/>
  <c r="K468" i="11"/>
  <c r="C468" i="11"/>
  <c r="G467" i="11"/>
  <c r="K467" i="11"/>
  <c r="C467" i="11"/>
  <c r="G466" i="11"/>
  <c r="K466" i="11"/>
  <c r="C466" i="11"/>
  <c r="K465" i="11"/>
  <c r="G465" i="11"/>
  <c r="C465" i="11"/>
  <c r="K464" i="11"/>
  <c r="G464" i="11"/>
  <c r="C464" i="11"/>
  <c r="K463" i="11"/>
  <c r="I462" i="11"/>
  <c r="J462" i="11" s="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J455" i="11" s="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J449" i="11" s="1"/>
  <c r="F448" i="11"/>
  <c r="G448" i="11" s="1"/>
  <c r="B448" i="11"/>
  <c r="K447" i="11"/>
  <c r="G447" i="11"/>
  <c r="C447" i="11"/>
  <c r="K446" i="11"/>
  <c r="I445" i="11"/>
  <c r="J446" i="11" s="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J442" i="11" s="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J435" i="11" s="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J428" i="11" s="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J421" i="11" s="1"/>
  <c r="F420" i="11"/>
  <c r="G420" i="11" s="1"/>
  <c r="B420" i="11"/>
  <c r="C420" i="11" s="1"/>
  <c r="K419" i="11"/>
  <c r="K418" i="11"/>
  <c r="G418" i="11"/>
  <c r="G419" i="11"/>
  <c r="C418" i="11"/>
  <c r="C419" i="11"/>
  <c r="I416" i="11"/>
  <c r="J416" i="11" s="1"/>
  <c r="G416" i="11"/>
  <c r="G417" i="11"/>
  <c r="K417" i="11"/>
  <c r="B416" i="11"/>
  <c r="C416" i="11" s="1"/>
  <c r="G415" i="11"/>
  <c r="K415" i="11"/>
  <c r="C415" i="11"/>
  <c r="I876" i="11" l="1"/>
  <c r="J875" i="11"/>
  <c r="P874" i="11"/>
  <c r="R874" i="11" s="1"/>
  <c r="G876" i="11"/>
  <c r="C879" i="11"/>
  <c r="E876" i="11"/>
  <c r="E878" i="11"/>
  <c r="D875" i="11"/>
  <c r="D874" i="11"/>
  <c r="E875" i="11"/>
  <c r="M875" i="11"/>
  <c r="P875" i="11"/>
  <c r="R875" i="11" s="1"/>
  <c r="C868" i="11"/>
  <c r="B869" i="11"/>
  <c r="C867" i="11"/>
  <c r="K867" i="11"/>
  <c r="L864" i="11" s="1"/>
  <c r="N864" i="11" s="1"/>
  <c r="J870" i="11"/>
  <c r="K869" i="11"/>
  <c r="K868" i="11"/>
  <c r="J867" i="11"/>
  <c r="J869" i="11"/>
  <c r="J868" i="11"/>
  <c r="D864" i="11"/>
  <c r="N863" i="11"/>
  <c r="O860" i="11"/>
  <c r="Q860" i="11" s="1"/>
  <c r="O861" i="11"/>
  <c r="Q861" i="11" s="1"/>
  <c r="O862" i="11"/>
  <c r="Q862" i="11" s="1"/>
  <c r="N859" i="11"/>
  <c r="O859" i="11"/>
  <c r="Q859" i="11" s="1"/>
  <c r="L857" i="11"/>
  <c r="D859" i="11"/>
  <c r="D858" i="11"/>
  <c r="O854" i="11"/>
  <c r="Q854" i="11" s="1"/>
  <c r="O855" i="11"/>
  <c r="Q855" i="11" s="1"/>
  <c r="M846" i="11"/>
  <c r="P846" i="11"/>
  <c r="R846" i="11" s="1"/>
  <c r="L843" i="11"/>
  <c r="N843" i="11" s="1"/>
  <c r="J846" i="11"/>
  <c r="J845" i="11"/>
  <c r="J844" i="11"/>
  <c r="J840" i="11"/>
  <c r="J843" i="11"/>
  <c r="J842" i="11"/>
  <c r="J841" i="11"/>
  <c r="I834" i="11"/>
  <c r="J833" i="11"/>
  <c r="J832" i="11"/>
  <c r="E832" i="11"/>
  <c r="K832" i="11"/>
  <c r="L829" i="11" s="1"/>
  <c r="N829" i="11" s="1"/>
  <c r="G837" i="11"/>
  <c r="G838" i="11"/>
  <c r="G836" i="11"/>
  <c r="K834" i="11"/>
  <c r="G835" i="11"/>
  <c r="K833" i="11"/>
  <c r="G834" i="11"/>
  <c r="G833" i="11"/>
  <c r="H836" i="11" s="1"/>
  <c r="C845" i="11"/>
  <c r="C843" i="11"/>
  <c r="C842" i="11"/>
  <c r="C841" i="11"/>
  <c r="C840" i="11"/>
  <c r="O829" i="11"/>
  <c r="Q829" i="11" s="1"/>
  <c r="D828" i="11"/>
  <c r="C835" i="11"/>
  <c r="C834" i="11"/>
  <c r="C833" i="11"/>
  <c r="D829" i="11" s="1"/>
  <c r="N822" i="11"/>
  <c r="N821" i="11"/>
  <c r="D821" i="11"/>
  <c r="D820" i="11"/>
  <c r="O818" i="11"/>
  <c r="Q818" i="11" s="1"/>
  <c r="O819" i="11"/>
  <c r="Q819" i="11" s="1"/>
  <c r="O820" i="11"/>
  <c r="Q820" i="11" s="1"/>
  <c r="C743" i="11"/>
  <c r="C742" i="11"/>
  <c r="C630" i="11"/>
  <c r="H640" i="11"/>
  <c r="H651" i="11"/>
  <c r="J658" i="11"/>
  <c r="P670" i="11"/>
  <c r="R670" i="11" s="1"/>
  <c r="J700" i="11"/>
  <c r="C741" i="11"/>
  <c r="G750" i="11"/>
  <c r="G756" i="11"/>
  <c r="G775" i="11"/>
  <c r="J772" i="11"/>
  <c r="J787" i="11"/>
  <c r="K790" i="11"/>
  <c r="G798" i="11"/>
  <c r="J812" i="11"/>
  <c r="K811" i="11"/>
  <c r="M549" i="11"/>
  <c r="H638" i="11"/>
  <c r="H639" i="11"/>
  <c r="H650" i="11"/>
  <c r="M696" i="11"/>
  <c r="M711" i="11"/>
  <c r="M747" i="11"/>
  <c r="J770" i="11"/>
  <c r="G797" i="11"/>
  <c r="J811" i="11"/>
  <c r="P817" i="11"/>
  <c r="R817" i="11" s="1"/>
  <c r="J512" i="11"/>
  <c r="J692" i="11"/>
  <c r="J769" i="11"/>
  <c r="P782" i="11"/>
  <c r="R782" i="11" s="1"/>
  <c r="J767" i="11"/>
  <c r="B798" i="11"/>
  <c r="B799" i="11" s="1"/>
  <c r="B800" i="11" s="1"/>
  <c r="B801" i="11" s="1"/>
  <c r="J802" i="11"/>
  <c r="J666" i="11"/>
  <c r="J685" i="11"/>
  <c r="M702" i="11"/>
  <c r="H739" i="11"/>
  <c r="H750" i="11"/>
  <c r="H656" i="11"/>
  <c r="K692" i="11"/>
  <c r="P712" i="11"/>
  <c r="R712" i="11" s="1"/>
  <c r="M517" i="11"/>
  <c r="P519" i="11"/>
  <c r="R519" i="11" s="1"/>
  <c r="C633" i="11"/>
  <c r="J643" i="11"/>
  <c r="H655" i="11"/>
  <c r="B672" i="11"/>
  <c r="B673" i="11" s="1"/>
  <c r="B693" i="11"/>
  <c r="G699" i="11"/>
  <c r="H703" i="11" s="1"/>
  <c r="M712" i="11"/>
  <c r="M738" i="11"/>
  <c r="M751" i="11"/>
  <c r="G759" i="11"/>
  <c r="C764" i="11"/>
  <c r="C767" i="11"/>
  <c r="J775" i="11"/>
  <c r="J804" i="11"/>
  <c r="J814" i="11"/>
  <c r="H657" i="11"/>
  <c r="P473" i="11"/>
  <c r="R473" i="11" s="1"/>
  <c r="J448" i="11"/>
  <c r="J536" i="11"/>
  <c r="J568" i="11"/>
  <c r="H641" i="11"/>
  <c r="H646" i="11"/>
  <c r="H652" i="11"/>
  <c r="H653" i="11"/>
  <c r="J662" i="11"/>
  <c r="M670" i="11"/>
  <c r="B684" i="11"/>
  <c r="C692" i="11"/>
  <c r="P750" i="11"/>
  <c r="R750" i="11" s="1"/>
  <c r="G757" i="11"/>
  <c r="C762" i="11"/>
  <c r="J773" i="11"/>
  <c r="G799" i="11"/>
  <c r="P810" i="11"/>
  <c r="R810" i="11" s="1"/>
  <c r="J813" i="11"/>
  <c r="J644" i="11"/>
  <c r="J645" i="11"/>
  <c r="C634" i="11"/>
  <c r="C635" i="11"/>
  <c r="K634" i="11"/>
  <c r="M635" i="11"/>
  <c r="K631" i="11"/>
  <c r="C631" i="11"/>
  <c r="C632" i="11"/>
  <c r="B653" i="11"/>
  <c r="K652" i="11"/>
  <c r="M663" i="11"/>
  <c r="M662" i="11"/>
  <c r="C665" i="11"/>
  <c r="C666" i="11"/>
  <c r="D630" i="11"/>
  <c r="J456" i="11"/>
  <c r="I668" i="11"/>
  <c r="J667" i="11"/>
  <c r="J463" i="11"/>
  <c r="J519" i="11"/>
  <c r="J535" i="11"/>
  <c r="J559" i="11"/>
  <c r="J575" i="11"/>
  <c r="J591" i="11"/>
  <c r="G631" i="11"/>
  <c r="H637" i="11" s="1"/>
  <c r="K630" i="11"/>
  <c r="H645" i="11"/>
  <c r="H654" i="11"/>
  <c r="J678" i="11"/>
  <c r="G692" i="11"/>
  <c r="F693" i="11"/>
  <c r="M698" i="11"/>
  <c r="P698" i="11"/>
  <c r="R698" i="11" s="1"/>
  <c r="H705" i="11"/>
  <c r="H702" i="11"/>
  <c r="K734" i="11"/>
  <c r="C734" i="11"/>
  <c r="B735" i="11"/>
  <c r="J749" i="11"/>
  <c r="J750" i="11"/>
  <c r="H642" i="11"/>
  <c r="J417" i="11"/>
  <c r="J441" i="11"/>
  <c r="J481" i="11"/>
  <c r="J497" i="11"/>
  <c r="J529" i="11"/>
  <c r="J537" i="11"/>
  <c r="J561" i="11"/>
  <c r="J577" i="11"/>
  <c r="J641" i="11"/>
  <c r="H647" i="11"/>
  <c r="G678" i="11"/>
  <c r="F679" i="11"/>
  <c r="K678" i="11"/>
  <c r="B685" i="11"/>
  <c r="C684" i="11"/>
  <c r="B708" i="11"/>
  <c r="C707" i="11"/>
  <c r="G727" i="11"/>
  <c r="F728" i="11"/>
  <c r="P739" i="11"/>
  <c r="R739" i="11" s="1"/>
  <c r="P746" i="11"/>
  <c r="R746" i="11" s="1"/>
  <c r="M739" i="11"/>
  <c r="G568" i="11"/>
  <c r="J434" i="11"/>
  <c r="J490" i="11"/>
  <c r="J530" i="11"/>
  <c r="J538" i="11"/>
  <c r="J546" i="11"/>
  <c r="J570" i="11"/>
  <c r="I602" i="11"/>
  <c r="J602" i="11" s="1"/>
  <c r="M629" i="11"/>
  <c r="J632" i="11"/>
  <c r="K633" i="11"/>
  <c r="L631" i="11" s="1"/>
  <c r="J650" i="11"/>
  <c r="H659" i="11"/>
  <c r="J657" i="11"/>
  <c r="M692" i="11"/>
  <c r="K700" i="11"/>
  <c r="C700" i="11"/>
  <c r="M701" i="11"/>
  <c r="K703" i="11"/>
  <c r="C703" i="11"/>
  <c r="B704" i="11"/>
  <c r="M744" i="11"/>
  <c r="P744" i="11"/>
  <c r="R744" i="11" s="1"/>
  <c r="M745" i="11"/>
  <c r="P751" i="11"/>
  <c r="R751" i="11" s="1"/>
  <c r="M790" i="11"/>
  <c r="H661" i="11"/>
  <c r="J427" i="11"/>
  <c r="J483" i="11"/>
  <c r="J499" i="11"/>
  <c r="J531" i="11"/>
  <c r="J539" i="11"/>
  <c r="J563" i="11"/>
  <c r="J595" i="11"/>
  <c r="L629" i="11"/>
  <c r="J639" i="11"/>
  <c r="H658" i="11"/>
  <c r="J656" i="11"/>
  <c r="K667" i="11"/>
  <c r="B694" i="11"/>
  <c r="K693" i="11"/>
  <c r="C693" i="11"/>
  <c r="C701" i="11"/>
  <c r="B714" i="11"/>
  <c r="B715" i="11" s="1"/>
  <c r="B716" i="11" s="1"/>
  <c r="B717" i="11" s="1"/>
  <c r="C713" i="11"/>
  <c r="J740" i="11"/>
  <c r="K740" i="11"/>
  <c r="J420" i="11"/>
  <c r="J476" i="11"/>
  <c r="J532" i="11"/>
  <c r="J540" i="11"/>
  <c r="J588" i="11"/>
  <c r="J596" i="11"/>
  <c r="J630" i="11"/>
  <c r="P635" i="11"/>
  <c r="R635" i="11" s="1"/>
  <c r="J638" i="11"/>
  <c r="J655" i="11"/>
  <c r="B656" i="11"/>
  <c r="B657" i="11" s="1"/>
  <c r="B658" i="11" s="1"/>
  <c r="B659" i="11" s="1"/>
  <c r="P661" i="11"/>
  <c r="R661" i="11" s="1"/>
  <c r="P669" i="11"/>
  <c r="R669" i="11" s="1"/>
  <c r="K679" i="11"/>
  <c r="C679" i="11"/>
  <c r="K684" i="11"/>
  <c r="P691" i="11" s="1"/>
  <c r="R691" i="11" s="1"/>
  <c r="H736" i="11"/>
  <c r="M731" i="11"/>
  <c r="J734" i="11"/>
  <c r="I735" i="11"/>
  <c r="K664" i="11"/>
  <c r="C664" i="11"/>
  <c r="J445" i="11"/>
  <c r="J469" i="11"/>
  <c r="J525" i="11"/>
  <c r="J533" i="11"/>
  <c r="J541" i="11"/>
  <c r="J581" i="11"/>
  <c r="J589" i="11"/>
  <c r="J597" i="11"/>
  <c r="J637" i="11"/>
  <c r="H648" i="11"/>
  <c r="M661" i="11"/>
  <c r="F715" i="11"/>
  <c r="G714" i="11"/>
  <c r="J713" i="11"/>
  <c r="I714" i="11"/>
  <c r="J714" i="11" s="1"/>
  <c r="J534" i="11"/>
  <c r="J574" i="11"/>
  <c r="J636" i="11"/>
  <c r="H660" i="11"/>
  <c r="F665" i="11"/>
  <c r="G664" i="11"/>
  <c r="C678" i="11"/>
  <c r="J679" i="11"/>
  <c r="K681" i="11"/>
  <c r="C682" i="11"/>
  <c r="G690" i="11"/>
  <c r="H704" i="11"/>
  <c r="P705" i="11"/>
  <c r="R705" i="11" s="1"/>
  <c r="G713" i="11"/>
  <c r="M737" i="11"/>
  <c r="F777" i="11"/>
  <c r="G776" i="11"/>
  <c r="M680" i="11"/>
  <c r="G683" i="11"/>
  <c r="K683" i="11"/>
  <c r="P688" i="11"/>
  <c r="R688" i="11" s="1"/>
  <c r="K690" i="11"/>
  <c r="L690" i="11" s="1"/>
  <c r="M697" i="11"/>
  <c r="J699" i="11"/>
  <c r="J707" i="11"/>
  <c r="I756" i="11"/>
  <c r="J755" i="11"/>
  <c r="C804" i="11"/>
  <c r="K804" i="11"/>
  <c r="B805" i="11"/>
  <c r="J684" i="11"/>
  <c r="M689" i="11"/>
  <c r="H738" i="11"/>
  <c r="H741" i="11"/>
  <c r="D740" i="11"/>
  <c r="P738" i="11"/>
  <c r="R738" i="11" s="1"/>
  <c r="H751" i="11"/>
  <c r="F753" i="11"/>
  <c r="G752" i="11"/>
  <c r="I761" i="11"/>
  <c r="J760" i="11"/>
  <c r="I793" i="11"/>
  <c r="J792" i="11"/>
  <c r="J664" i="11"/>
  <c r="J682" i="11"/>
  <c r="J683" i="11"/>
  <c r="K699" i="11"/>
  <c r="G723" i="11"/>
  <c r="H740" i="11"/>
  <c r="G687" i="11"/>
  <c r="J695" i="11"/>
  <c r="L698" i="11"/>
  <c r="L699" i="11"/>
  <c r="P702" i="11"/>
  <c r="R702" i="11" s="1"/>
  <c r="J791" i="11"/>
  <c r="J691" i="11"/>
  <c r="J710" i="11"/>
  <c r="G721" i="11"/>
  <c r="H727" i="11" s="1"/>
  <c r="H749" i="11"/>
  <c r="C752" i="11"/>
  <c r="K752" i="11"/>
  <c r="I753" i="11"/>
  <c r="J752" i="11"/>
  <c r="B769" i="11"/>
  <c r="C768" i="11"/>
  <c r="K768" i="11"/>
  <c r="F807" i="11"/>
  <c r="G806" i="11"/>
  <c r="F813" i="11"/>
  <c r="G812" i="11"/>
  <c r="C668" i="11"/>
  <c r="G685" i="11"/>
  <c r="H691" i="11" s="1"/>
  <c r="J693" i="11"/>
  <c r="F707" i="11"/>
  <c r="G720" i="11"/>
  <c r="G742" i="11"/>
  <c r="H748" i="11" s="1"/>
  <c r="B753" i="11"/>
  <c r="P754" i="11"/>
  <c r="R754" i="11" s="1"/>
  <c r="B786" i="11"/>
  <c r="C785" i="11"/>
  <c r="G762" i="11"/>
  <c r="K760" i="11"/>
  <c r="G800" i="11"/>
  <c r="J799" i="11"/>
  <c r="K798" i="11"/>
  <c r="J809" i="11"/>
  <c r="M746" i="11"/>
  <c r="B756" i="11"/>
  <c r="G761" i="11"/>
  <c r="H765" i="11" s="1"/>
  <c r="G771" i="11"/>
  <c r="K767" i="11"/>
  <c r="B791" i="11"/>
  <c r="J798" i="11"/>
  <c r="K797" i="11"/>
  <c r="J808" i="11"/>
  <c r="C783" i="11"/>
  <c r="J790" i="11"/>
  <c r="G755" i="11"/>
  <c r="K755" i="11"/>
  <c r="C763" i="11"/>
  <c r="G768" i="11"/>
  <c r="J771" i="11"/>
  <c r="J805" i="11"/>
  <c r="C761" i="11"/>
  <c r="D764" i="11" s="1"/>
  <c r="G764" i="11"/>
  <c r="J801" i="11"/>
  <c r="K800" i="11"/>
  <c r="G804" i="11"/>
  <c r="G811" i="11"/>
  <c r="P745" i="11"/>
  <c r="R745" i="11" s="1"/>
  <c r="G763" i="11"/>
  <c r="G773" i="11"/>
  <c r="J768" i="11"/>
  <c r="G794" i="11"/>
  <c r="G801" i="11"/>
  <c r="J800" i="11"/>
  <c r="K799" i="11"/>
  <c r="B812" i="11"/>
  <c r="C805" i="11"/>
  <c r="C801" i="11"/>
  <c r="C800" i="11"/>
  <c r="C799" i="11"/>
  <c r="C798" i="11"/>
  <c r="K785" i="11"/>
  <c r="K783" i="11"/>
  <c r="M783" i="11" s="1"/>
  <c r="P789" i="11"/>
  <c r="R789" i="11" s="1"/>
  <c r="K786" i="11"/>
  <c r="K784" i="11"/>
  <c r="C791" i="11"/>
  <c r="G789" i="11"/>
  <c r="H794" i="11" s="1"/>
  <c r="G787" i="11"/>
  <c r="H793" i="11" s="1"/>
  <c r="G786" i="11"/>
  <c r="G785" i="11"/>
  <c r="G784" i="11"/>
  <c r="H790" i="11" s="1"/>
  <c r="G783" i="11"/>
  <c r="J782" i="11"/>
  <c r="J780" i="11"/>
  <c r="J779" i="11"/>
  <c r="J778" i="11"/>
  <c r="K777" i="11"/>
  <c r="J777" i="11"/>
  <c r="K776" i="11"/>
  <c r="C777" i="11"/>
  <c r="C776" i="11"/>
  <c r="D741" i="11"/>
  <c r="D743" i="11"/>
  <c r="D742" i="11"/>
  <c r="I741" i="11"/>
  <c r="K741" i="11" s="1"/>
  <c r="M732" i="11"/>
  <c r="C717" i="11"/>
  <c r="B718" i="11"/>
  <c r="C718" i="11" s="1"/>
  <c r="C716" i="11"/>
  <c r="C715" i="11"/>
  <c r="C714" i="11"/>
  <c r="M713" i="11"/>
  <c r="H706" i="11"/>
  <c r="K706" i="11"/>
  <c r="P713" i="11" s="1"/>
  <c r="R713" i="11" s="1"/>
  <c r="G710" i="11"/>
  <c r="G709" i="11"/>
  <c r="N699" i="11"/>
  <c r="C691" i="11"/>
  <c r="I672" i="11"/>
  <c r="F673" i="11"/>
  <c r="B674" i="11"/>
  <c r="K672" i="11"/>
  <c r="C673" i="11"/>
  <c r="C672" i="11"/>
  <c r="D668" i="11" s="1"/>
  <c r="K671" i="11"/>
  <c r="D667" i="11"/>
  <c r="C660" i="11"/>
  <c r="D663" i="11" s="1"/>
  <c r="K659" i="11"/>
  <c r="K658" i="11"/>
  <c r="L661" i="11" s="1"/>
  <c r="K657" i="11"/>
  <c r="K656" i="11"/>
  <c r="P663" i="11" s="1"/>
  <c r="R663" i="11" s="1"/>
  <c r="K655" i="11"/>
  <c r="P662" i="11" s="1"/>
  <c r="R662" i="11" s="1"/>
  <c r="C654" i="11"/>
  <c r="C653" i="11"/>
  <c r="K653" i="11"/>
  <c r="P660" i="11" s="1"/>
  <c r="R660" i="11" s="1"/>
  <c r="K649" i="11"/>
  <c r="K636" i="11"/>
  <c r="L633" i="11" s="1"/>
  <c r="C636" i="11"/>
  <c r="K648" i="11"/>
  <c r="K647" i="11"/>
  <c r="C648" i="11"/>
  <c r="K637" i="11"/>
  <c r="C638" i="11"/>
  <c r="K638" i="11"/>
  <c r="M636" i="11"/>
  <c r="C637" i="11"/>
  <c r="P636" i="11"/>
  <c r="R636" i="11" s="1"/>
  <c r="I603" i="11"/>
  <c r="M509" i="11"/>
  <c r="B589" i="11"/>
  <c r="K589" i="11" s="1"/>
  <c r="H618" i="11"/>
  <c r="H589" i="11"/>
  <c r="H615" i="11"/>
  <c r="H619" i="11"/>
  <c r="K588" i="11"/>
  <c r="M588" i="11" s="1"/>
  <c r="M586" i="11"/>
  <c r="P593" i="11"/>
  <c r="R593" i="11" s="1"/>
  <c r="G626" i="11"/>
  <c r="H632" i="11" s="1"/>
  <c r="H596" i="11"/>
  <c r="C601" i="11"/>
  <c r="H617" i="11"/>
  <c r="H556" i="11"/>
  <c r="H616" i="11"/>
  <c r="H620" i="11"/>
  <c r="H604" i="11"/>
  <c r="C581" i="11"/>
  <c r="H602" i="11"/>
  <c r="H600" i="11"/>
  <c r="G624" i="11"/>
  <c r="H629" i="11" s="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H594" i="11"/>
  <c r="H605" i="11"/>
  <c r="K601" i="11"/>
  <c r="G476" i="11"/>
  <c r="H481" i="11" s="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K580" i="11"/>
  <c r="L581" i="11" s="1"/>
  <c r="M487" i="11"/>
  <c r="G499" i="11"/>
  <c r="H504" i="11" s="1"/>
  <c r="G525" i="11"/>
  <c r="H529" i="11" s="1"/>
  <c r="B573" i="11"/>
  <c r="C573" i="11" s="1"/>
  <c r="G575" i="11"/>
  <c r="H597" i="11"/>
  <c r="G607" i="11"/>
  <c r="G608" i="11"/>
  <c r="H614" i="11" s="1"/>
  <c r="M572" i="11"/>
  <c r="C572" i="11"/>
  <c r="P572" i="11"/>
  <c r="R572" i="11" s="1"/>
  <c r="C481" i="11"/>
  <c r="G497" i="11"/>
  <c r="M506" i="11"/>
  <c r="M508" i="11"/>
  <c r="C511" i="11"/>
  <c r="D512" i="11" s="1"/>
  <c r="G538" i="11"/>
  <c r="H551" i="11"/>
  <c r="H554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M488" i="11"/>
  <c r="P495" i="11"/>
  <c r="R495" i="11" s="1"/>
  <c r="M525" i="11"/>
  <c r="M473" i="11"/>
  <c r="P485" i="11"/>
  <c r="R485" i="11" s="1"/>
  <c r="M485" i="11"/>
  <c r="M475" i="11"/>
  <c r="G483" i="11"/>
  <c r="H489" i="11" s="1"/>
  <c r="K490" i="11"/>
  <c r="L491" i="11" s="1"/>
  <c r="C491" i="11"/>
  <c r="D492" i="11" s="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P555" i="11"/>
  <c r="R555" i="11" s="1"/>
  <c r="G559" i="11"/>
  <c r="B564" i="11"/>
  <c r="K564" i="11" s="1"/>
  <c r="P571" i="11" s="1"/>
  <c r="R571" i="11" s="1"/>
  <c r="M503" i="11"/>
  <c r="M451" i="11"/>
  <c r="M459" i="11"/>
  <c r="C498" i="11"/>
  <c r="C551" i="11"/>
  <c r="H548" i="11"/>
  <c r="H552" i="11"/>
  <c r="M495" i="11"/>
  <c r="P508" i="11"/>
  <c r="R508" i="11" s="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F412" i="11"/>
  <c r="F413" i="11" s="1"/>
  <c r="G413" i="11" s="1"/>
  <c r="B412" i="11"/>
  <c r="B413" i="11" s="1"/>
  <c r="C413" i="11" s="1"/>
  <c r="B231" i="11"/>
  <c r="B232" i="11" s="1"/>
  <c r="I877" i="11" l="1"/>
  <c r="J876" i="11"/>
  <c r="K876" i="11"/>
  <c r="H876" i="11"/>
  <c r="G877" i="11"/>
  <c r="C880" i="11"/>
  <c r="E879" i="11"/>
  <c r="M869" i="11"/>
  <c r="P869" i="11"/>
  <c r="R869" i="11" s="1"/>
  <c r="P867" i="11"/>
  <c r="R867" i="11" s="1"/>
  <c r="M867" i="11"/>
  <c r="L866" i="11"/>
  <c r="O866" i="11" s="1"/>
  <c r="Q866" i="11" s="1"/>
  <c r="M868" i="11"/>
  <c r="P868" i="11"/>
  <c r="R868" i="11" s="1"/>
  <c r="D863" i="11"/>
  <c r="B870" i="11"/>
  <c r="C869" i="11"/>
  <c r="O864" i="11"/>
  <c r="Q864" i="11" s="1"/>
  <c r="K870" i="11"/>
  <c r="L865" i="11"/>
  <c r="N857" i="11"/>
  <c r="O857" i="11"/>
  <c r="Q857" i="11" s="1"/>
  <c r="N858" i="11"/>
  <c r="O843" i="11"/>
  <c r="Q843" i="11" s="1"/>
  <c r="K847" i="11"/>
  <c r="J847" i="11"/>
  <c r="I835" i="11"/>
  <c r="J834" i="11"/>
  <c r="M832" i="11"/>
  <c r="D831" i="11"/>
  <c r="E833" i="11"/>
  <c r="P832" i="11"/>
  <c r="R832" i="11" s="1"/>
  <c r="E834" i="11"/>
  <c r="E835" i="11"/>
  <c r="M833" i="11"/>
  <c r="P833" i="11"/>
  <c r="R833" i="11" s="1"/>
  <c r="L830" i="11"/>
  <c r="M834" i="11"/>
  <c r="P834" i="11"/>
  <c r="R834" i="11" s="1"/>
  <c r="H838" i="11"/>
  <c r="H833" i="11"/>
  <c r="H834" i="11"/>
  <c r="H837" i="11"/>
  <c r="H835" i="11"/>
  <c r="L831" i="11"/>
  <c r="C836" i="11"/>
  <c r="C837" i="11"/>
  <c r="C838" i="11"/>
  <c r="D841" i="11" s="1"/>
  <c r="D830" i="11"/>
  <c r="H773" i="11"/>
  <c r="H689" i="11"/>
  <c r="D584" i="11"/>
  <c r="H804" i="11"/>
  <c r="H745" i="11"/>
  <c r="H627" i="11"/>
  <c r="H726" i="11"/>
  <c r="H768" i="11"/>
  <c r="B802" i="11"/>
  <c r="K801" i="11"/>
  <c r="M811" i="11"/>
  <c r="P811" i="11"/>
  <c r="R811" i="11" s="1"/>
  <c r="H526" i="11"/>
  <c r="H792" i="11"/>
  <c r="B813" i="11"/>
  <c r="K812" i="11"/>
  <c r="D763" i="11"/>
  <c r="H747" i="11"/>
  <c r="F814" i="11"/>
  <c r="G813" i="11"/>
  <c r="I794" i="11"/>
  <c r="J793" i="11"/>
  <c r="H512" i="11"/>
  <c r="H800" i="11"/>
  <c r="H797" i="11"/>
  <c r="M800" i="11"/>
  <c r="M760" i="11"/>
  <c r="M804" i="11"/>
  <c r="P804" i="11"/>
  <c r="R804" i="11" s="1"/>
  <c r="H775" i="11"/>
  <c r="P666" i="11"/>
  <c r="R666" i="11" s="1"/>
  <c r="M693" i="11"/>
  <c r="M703" i="11"/>
  <c r="P703" i="11"/>
  <c r="R703" i="11" s="1"/>
  <c r="H742" i="11"/>
  <c r="B709" i="11"/>
  <c r="K708" i="11"/>
  <c r="P708" i="11" s="1"/>
  <c r="R708" i="11" s="1"/>
  <c r="C708" i="11"/>
  <c r="G679" i="11"/>
  <c r="G680" i="11"/>
  <c r="H686" i="11" s="1"/>
  <c r="M630" i="11"/>
  <c r="H628" i="11"/>
  <c r="H664" i="11"/>
  <c r="D631" i="11"/>
  <c r="D664" i="11"/>
  <c r="P664" i="11"/>
  <c r="R664" i="11" s="1"/>
  <c r="M664" i="11"/>
  <c r="L465" i="11"/>
  <c r="K553" i="11"/>
  <c r="J554" i="11"/>
  <c r="J553" i="11"/>
  <c r="H767" i="11"/>
  <c r="H764" i="11"/>
  <c r="H762" i="11"/>
  <c r="F808" i="11"/>
  <c r="G807" i="11"/>
  <c r="H807" i="11" s="1"/>
  <c r="H763" i="11"/>
  <c r="I762" i="11"/>
  <c r="J761" i="11"/>
  <c r="J735" i="11"/>
  <c r="J736" i="11"/>
  <c r="P747" i="11"/>
  <c r="R747" i="11" s="1"/>
  <c r="M740" i="11"/>
  <c r="P740" i="11"/>
  <c r="R740" i="11" s="1"/>
  <c r="C695" i="11"/>
  <c r="C694" i="11"/>
  <c r="E703" i="11" s="1"/>
  <c r="H684" i="11"/>
  <c r="M631" i="11"/>
  <c r="H806" i="11"/>
  <c r="L657" i="11"/>
  <c r="K714" i="11"/>
  <c r="M741" i="11"/>
  <c r="P741" i="11"/>
  <c r="R741" i="11" s="1"/>
  <c r="H774" i="11"/>
  <c r="B757" i="11"/>
  <c r="K756" i="11"/>
  <c r="C756" i="11"/>
  <c r="H798" i="11"/>
  <c r="H799" i="11"/>
  <c r="M801" i="11"/>
  <c r="F716" i="11"/>
  <c r="G715" i="11"/>
  <c r="M684" i="11"/>
  <c r="P684" i="11"/>
  <c r="R684" i="11" s="1"/>
  <c r="H771" i="11"/>
  <c r="G728" i="11"/>
  <c r="G729" i="11"/>
  <c r="H735" i="11" s="1"/>
  <c r="E701" i="11"/>
  <c r="J668" i="11"/>
  <c r="J669" i="11"/>
  <c r="H687" i="11"/>
  <c r="M634" i="11"/>
  <c r="P634" i="11"/>
  <c r="R634" i="11" s="1"/>
  <c r="B806" i="11"/>
  <c r="K805" i="11"/>
  <c r="D493" i="11"/>
  <c r="H516" i="11"/>
  <c r="H630" i="11"/>
  <c r="H791" i="11"/>
  <c r="K761" i="11"/>
  <c r="H770" i="11"/>
  <c r="B787" i="11"/>
  <c r="C786" i="11"/>
  <c r="J754" i="11"/>
  <c r="J753" i="11"/>
  <c r="G754" i="11"/>
  <c r="H760" i="11" s="1"/>
  <c r="G753" i="11"/>
  <c r="H758" i="11" s="1"/>
  <c r="H805" i="11"/>
  <c r="H766" i="11"/>
  <c r="M690" i="11"/>
  <c r="P690" i="11"/>
  <c r="R690" i="11" s="1"/>
  <c r="P697" i="11"/>
  <c r="R697" i="11" s="1"/>
  <c r="F778" i="11"/>
  <c r="G777" i="11"/>
  <c r="H777" i="11" s="1"/>
  <c r="G665" i="11"/>
  <c r="H667" i="11" s="1"/>
  <c r="G666" i="11"/>
  <c r="H672" i="11" s="1"/>
  <c r="M667" i="11"/>
  <c r="P667" i="11"/>
  <c r="R667" i="11" s="1"/>
  <c r="P790" i="11"/>
  <c r="R790" i="11" s="1"/>
  <c r="H752" i="11"/>
  <c r="D666" i="11"/>
  <c r="K668" i="11"/>
  <c r="K665" i="11"/>
  <c r="L662" i="11" s="1"/>
  <c r="M632" i="11"/>
  <c r="I413" i="11"/>
  <c r="J412" i="11"/>
  <c r="D583" i="11"/>
  <c r="D694" i="11"/>
  <c r="M776" i="11"/>
  <c r="H769" i="11"/>
  <c r="P797" i="11"/>
  <c r="R797" i="11" s="1"/>
  <c r="M797" i="11"/>
  <c r="M768" i="11"/>
  <c r="P768" i="11"/>
  <c r="R768" i="11" s="1"/>
  <c r="P775" i="11"/>
  <c r="R775" i="11" s="1"/>
  <c r="M752" i="11"/>
  <c r="P752" i="11"/>
  <c r="R752" i="11" s="1"/>
  <c r="P759" i="11"/>
  <c r="R759" i="11" s="1"/>
  <c r="H728" i="11"/>
  <c r="H690" i="11"/>
  <c r="M679" i="11"/>
  <c r="P679" i="11"/>
  <c r="R679" i="11" s="1"/>
  <c r="H744" i="11"/>
  <c r="P700" i="11"/>
  <c r="R700" i="11" s="1"/>
  <c r="M700" i="11"/>
  <c r="H746" i="11"/>
  <c r="H725" i="11"/>
  <c r="K735" i="11"/>
  <c r="C735" i="11"/>
  <c r="E747" i="11" s="1"/>
  <c r="C736" i="11"/>
  <c r="L630" i="11"/>
  <c r="M767" i="11"/>
  <c r="P767" i="11"/>
  <c r="R767" i="11" s="1"/>
  <c r="D699" i="11"/>
  <c r="M678" i="11"/>
  <c r="L681" i="11"/>
  <c r="P678" i="11"/>
  <c r="R678" i="11" s="1"/>
  <c r="L680" i="11"/>
  <c r="L504" i="11"/>
  <c r="H527" i="11"/>
  <c r="D632" i="11"/>
  <c r="M799" i="11"/>
  <c r="M755" i="11"/>
  <c r="M798" i="11"/>
  <c r="C754" i="11"/>
  <c r="K753" i="11"/>
  <c r="C753" i="11"/>
  <c r="P699" i="11"/>
  <c r="R699" i="11" s="1"/>
  <c r="M699" i="11"/>
  <c r="H757" i="11"/>
  <c r="H692" i="11"/>
  <c r="M691" i="11"/>
  <c r="L700" i="11"/>
  <c r="B686" i="11"/>
  <c r="K685" i="11"/>
  <c r="C685" i="11"/>
  <c r="D681" i="11" s="1"/>
  <c r="H796" i="11"/>
  <c r="D696" i="11"/>
  <c r="H633" i="11"/>
  <c r="H631" i="11"/>
  <c r="H634" i="11"/>
  <c r="H635" i="11"/>
  <c r="H801" i="11"/>
  <c r="I715" i="11"/>
  <c r="K715" i="11" s="1"/>
  <c r="M777" i="11"/>
  <c r="H795" i="11"/>
  <c r="P783" i="11"/>
  <c r="R783" i="11" s="1"/>
  <c r="H761" i="11"/>
  <c r="B792" i="11"/>
  <c r="K791" i="11"/>
  <c r="H772" i="11"/>
  <c r="B770" i="11"/>
  <c r="K769" i="11"/>
  <c r="C769" i="11"/>
  <c r="H756" i="11"/>
  <c r="H743" i="11"/>
  <c r="H803" i="11"/>
  <c r="I757" i="11"/>
  <c r="J756" i="11"/>
  <c r="M683" i="11"/>
  <c r="M681" i="11"/>
  <c r="M682" i="11"/>
  <c r="H802" i="11"/>
  <c r="K704" i="11"/>
  <c r="C704" i="11"/>
  <c r="C705" i="11"/>
  <c r="M633" i="11"/>
  <c r="P633" i="11"/>
  <c r="R633" i="11" s="1"/>
  <c r="P710" i="11"/>
  <c r="R710" i="11" s="1"/>
  <c r="H688" i="11"/>
  <c r="D665" i="11"/>
  <c r="H776" i="11"/>
  <c r="L737" i="11"/>
  <c r="L736" i="11"/>
  <c r="M734" i="11"/>
  <c r="L734" i="11"/>
  <c r="F694" i="11"/>
  <c r="G693" i="11"/>
  <c r="H693" i="11" s="1"/>
  <c r="H636" i="11"/>
  <c r="L632" i="11"/>
  <c r="N633" i="11" s="1"/>
  <c r="L664" i="11"/>
  <c r="L663" i="11"/>
  <c r="C812" i="11"/>
  <c r="M784" i="11"/>
  <c r="P784" i="11"/>
  <c r="R784" i="11" s="1"/>
  <c r="M786" i="11"/>
  <c r="H789" i="11"/>
  <c r="M785" i="11"/>
  <c r="C778" i="11"/>
  <c r="I742" i="11"/>
  <c r="K742" i="11" s="1"/>
  <c r="L740" i="11" s="1"/>
  <c r="J741" i="11"/>
  <c r="J715" i="11"/>
  <c r="I716" i="11"/>
  <c r="B719" i="11"/>
  <c r="M715" i="11"/>
  <c r="P715" i="11"/>
  <c r="R715" i="11" s="1"/>
  <c r="M714" i="11"/>
  <c r="D714" i="11"/>
  <c r="K709" i="11"/>
  <c r="K707" i="11"/>
  <c r="P714" i="11" s="1"/>
  <c r="R714" i="11" s="1"/>
  <c r="G707" i="11"/>
  <c r="G708" i="11"/>
  <c r="L703" i="11"/>
  <c r="M706" i="11"/>
  <c r="P706" i="11"/>
  <c r="R706" i="11" s="1"/>
  <c r="L704" i="11"/>
  <c r="D691" i="11"/>
  <c r="J672" i="11"/>
  <c r="I673" i="11"/>
  <c r="G673" i="11"/>
  <c r="F674" i="11"/>
  <c r="D669" i="11"/>
  <c r="B675" i="11"/>
  <c r="C674" i="11"/>
  <c r="D670" i="11" s="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L656" i="11"/>
  <c r="L655" i="11"/>
  <c r="M655" i="11"/>
  <c r="P655" i="11"/>
  <c r="R655" i="11" s="1"/>
  <c r="L658" i="11"/>
  <c r="M656" i="11"/>
  <c r="L659" i="11"/>
  <c r="P656" i="11"/>
  <c r="R656" i="11" s="1"/>
  <c r="L660" i="11"/>
  <c r="N661" i="11" s="1"/>
  <c r="M657" i="11"/>
  <c r="M658" i="11"/>
  <c r="M659" i="11"/>
  <c r="C656" i="11"/>
  <c r="M653" i="11"/>
  <c r="M654" i="11"/>
  <c r="D633" i="11"/>
  <c r="M648" i="11"/>
  <c r="P654" i="11"/>
  <c r="R654" i="11" s="1"/>
  <c r="M649" i="11"/>
  <c r="M637" i="11"/>
  <c r="K651" i="11"/>
  <c r="P658" i="11" s="1"/>
  <c r="R658" i="11" s="1"/>
  <c r="K650" i="11"/>
  <c r="L650" i="11" s="1"/>
  <c r="C649" i="11"/>
  <c r="M638" i="11"/>
  <c r="P637" i="11"/>
  <c r="R637" i="11" s="1"/>
  <c r="L634" i="11"/>
  <c r="P638" i="11"/>
  <c r="R638" i="11" s="1"/>
  <c r="L635" i="11"/>
  <c r="D634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H490" i="11"/>
  <c r="D518" i="11"/>
  <c r="D499" i="11"/>
  <c r="H535" i="11"/>
  <c r="H532" i="11"/>
  <c r="H607" i="11"/>
  <c r="P589" i="11"/>
  <c r="R589" i="11" s="1"/>
  <c r="L585" i="11"/>
  <c r="L586" i="11"/>
  <c r="M482" i="11"/>
  <c r="H492" i="11"/>
  <c r="D521" i="11"/>
  <c r="L511" i="11"/>
  <c r="O511" i="11" s="1"/>
  <c r="Q511" i="11" s="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H546" i="11"/>
  <c r="D585" i="11"/>
  <c r="D459" i="11"/>
  <c r="L583" i="11"/>
  <c r="C593" i="11"/>
  <c r="E594" i="11" s="1"/>
  <c r="H625" i="11"/>
  <c r="D463" i="11"/>
  <c r="D425" i="11"/>
  <c r="L492" i="11"/>
  <c r="N492" i="11" s="1"/>
  <c r="H499" i="11"/>
  <c r="H623" i="11"/>
  <c r="D483" i="11"/>
  <c r="D427" i="11"/>
  <c r="H576" i="11"/>
  <c r="C612" i="11"/>
  <c r="B613" i="11"/>
  <c r="D514" i="11"/>
  <c r="L495" i="1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O498" i="11" s="1"/>
  <c r="Q498" i="11" s="1"/>
  <c r="L551" i="11"/>
  <c r="H528" i="11"/>
  <c r="D481" i="1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N460" i="11" s="1"/>
  <c r="M565" i="11"/>
  <c r="L567" i="11"/>
  <c r="M564" i="11"/>
  <c r="H500" i="11"/>
  <c r="L524" i="1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1" i="11" s="1"/>
  <c r="Q491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37" i="11"/>
  <c r="Q437" i="11" s="1"/>
  <c r="L468" i="1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O430" i="11" s="1"/>
  <c r="Q430" i="11" s="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P876" i="11" l="1"/>
  <c r="R876" i="11" s="1"/>
  <c r="M876" i="11"/>
  <c r="J877" i="11"/>
  <c r="I878" i="11"/>
  <c r="K878" i="11" s="1"/>
  <c r="K877" i="11"/>
  <c r="G878" i="11"/>
  <c r="H877" i="11"/>
  <c r="H878" i="11"/>
  <c r="E880" i="11"/>
  <c r="D876" i="11"/>
  <c r="C881" i="11"/>
  <c r="L867" i="11"/>
  <c r="B871" i="11"/>
  <c r="C870" i="11"/>
  <c r="P870" i="11"/>
  <c r="R870" i="11" s="1"/>
  <c r="M870" i="11"/>
  <c r="D865" i="11"/>
  <c r="N865" i="11"/>
  <c r="O865" i="11"/>
  <c r="Q865" i="11" s="1"/>
  <c r="J871" i="11"/>
  <c r="N866" i="11"/>
  <c r="M847" i="11"/>
  <c r="P847" i="11"/>
  <c r="R847" i="11" s="1"/>
  <c r="L844" i="11"/>
  <c r="J848" i="11"/>
  <c r="K848" i="11"/>
  <c r="I836" i="11"/>
  <c r="J835" i="11"/>
  <c r="K835" i="11"/>
  <c r="D839" i="11"/>
  <c r="E838" i="11"/>
  <c r="D834" i="11"/>
  <c r="D833" i="11"/>
  <c r="D837" i="11"/>
  <c r="E842" i="11"/>
  <c r="D836" i="11"/>
  <c r="D832" i="11"/>
  <c r="E837" i="11"/>
  <c r="E836" i="11"/>
  <c r="E841" i="11"/>
  <c r="D835" i="11"/>
  <c r="E844" i="11"/>
  <c r="E839" i="11"/>
  <c r="D838" i="11"/>
  <c r="E845" i="11"/>
  <c r="D840" i="11"/>
  <c r="E840" i="11"/>
  <c r="E843" i="11"/>
  <c r="N830" i="11"/>
  <c r="O830" i="11"/>
  <c r="Q830" i="11" s="1"/>
  <c r="O831" i="11"/>
  <c r="Q831" i="11" s="1"/>
  <c r="N831" i="11"/>
  <c r="D695" i="11"/>
  <c r="B814" i="11"/>
  <c r="K813" i="11"/>
  <c r="H754" i="11"/>
  <c r="E706" i="11"/>
  <c r="L665" i="11"/>
  <c r="E702" i="11"/>
  <c r="O657" i="11"/>
  <c r="Q657" i="11" s="1"/>
  <c r="E705" i="11"/>
  <c r="H685" i="11"/>
  <c r="N458" i="11"/>
  <c r="M812" i="11"/>
  <c r="P812" i="11"/>
  <c r="R812" i="11" s="1"/>
  <c r="K802" i="11"/>
  <c r="C802" i="11"/>
  <c r="C803" i="11"/>
  <c r="N662" i="11"/>
  <c r="O662" i="11"/>
  <c r="Q662" i="11" s="1"/>
  <c r="G694" i="11"/>
  <c r="H695" i="11" s="1"/>
  <c r="G695" i="11"/>
  <c r="H701" i="11" s="1"/>
  <c r="N630" i="11"/>
  <c r="N631" i="11"/>
  <c r="O525" i="11"/>
  <c r="Q525" i="11" s="1"/>
  <c r="N495" i="11"/>
  <c r="N512" i="11"/>
  <c r="N588" i="11"/>
  <c r="P657" i="11"/>
  <c r="R657" i="11" s="1"/>
  <c r="M704" i="11"/>
  <c r="P704" i="11"/>
  <c r="R704" i="11" s="1"/>
  <c r="P711" i="11"/>
  <c r="R711" i="11" s="1"/>
  <c r="M705" i="11"/>
  <c r="L702" i="11"/>
  <c r="D765" i="11"/>
  <c r="H733" i="11"/>
  <c r="P805" i="11"/>
  <c r="R805" i="11" s="1"/>
  <c r="M805" i="11"/>
  <c r="F717" i="11"/>
  <c r="G716" i="11"/>
  <c r="H694" i="11"/>
  <c r="B793" i="11"/>
  <c r="K792" i="11"/>
  <c r="C792" i="11"/>
  <c r="J414" i="11"/>
  <c r="J413" i="11"/>
  <c r="H671" i="11"/>
  <c r="H665" i="11"/>
  <c r="H669" i="11"/>
  <c r="H668" i="11"/>
  <c r="H670" i="11"/>
  <c r="P791" i="11"/>
  <c r="R791" i="11" s="1"/>
  <c r="M791" i="11"/>
  <c r="N681" i="11"/>
  <c r="N498" i="11"/>
  <c r="N663" i="11"/>
  <c r="O663" i="11"/>
  <c r="Q663" i="11" s="1"/>
  <c r="M685" i="11"/>
  <c r="P685" i="11"/>
  <c r="R685" i="11" s="1"/>
  <c r="P692" i="11"/>
  <c r="R692" i="11" s="1"/>
  <c r="M753" i="11"/>
  <c r="P753" i="11"/>
  <c r="R753" i="11" s="1"/>
  <c r="L753" i="11"/>
  <c r="M754" i="11"/>
  <c r="H666" i="11"/>
  <c r="P776" i="11"/>
  <c r="R776" i="11" s="1"/>
  <c r="N665" i="11"/>
  <c r="O665" i="11"/>
  <c r="Q665" i="11" s="1"/>
  <c r="D703" i="11"/>
  <c r="B788" i="11"/>
  <c r="C787" i="11"/>
  <c r="K787" i="11"/>
  <c r="L743" i="11"/>
  <c r="H734" i="11"/>
  <c r="H732" i="11"/>
  <c r="H730" i="11"/>
  <c r="M756" i="11"/>
  <c r="L744" i="11"/>
  <c r="C710" i="11"/>
  <c r="D713" i="11" s="1"/>
  <c r="C709" i="11"/>
  <c r="E710" i="11" s="1"/>
  <c r="H715" i="11"/>
  <c r="F815" i="11"/>
  <c r="G814" i="11"/>
  <c r="D701" i="11"/>
  <c r="D704" i="11"/>
  <c r="N509" i="11"/>
  <c r="O468" i="11"/>
  <c r="Q468" i="11" s="1"/>
  <c r="N525" i="11"/>
  <c r="O470" i="11"/>
  <c r="Q470" i="11" s="1"/>
  <c r="H708" i="11"/>
  <c r="H714" i="11"/>
  <c r="H731" i="11"/>
  <c r="K686" i="11"/>
  <c r="L688" i="11" s="1"/>
  <c r="C687" i="11"/>
  <c r="E696" i="11" s="1"/>
  <c r="C686" i="11"/>
  <c r="E692" i="11" s="1"/>
  <c r="B758" i="11"/>
  <c r="C757" i="11"/>
  <c r="K757" i="11"/>
  <c r="L712" i="11"/>
  <c r="F809" i="11"/>
  <c r="G808" i="11"/>
  <c r="L666" i="11"/>
  <c r="M743" i="11"/>
  <c r="M742" i="11"/>
  <c r="P742" i="11"/>
  <c r="R742" i="11" s="1"/>
  <c r="L742" i="11"/>
  <c r="B807" i="11"/>
  <c r="K806" i="11"/>
  <c r="C806" i="11"/>
  <c r="I763" i="11"/>
  <c r="J762" i="11"/>
  <c r="K762" i="11"/>
  <c r="P769" i="11" s="1"/>
  <c r="R769" i="11" s="1"/>
  <c r="I795" i="11"/>
  <c r="J794" i="11"/>
  <c r="N583" i="11"/>
  <c r="D687" i="11"/>
  <c r="H707" i="11"/>
  <c r="H713" i="11"/>
  <c r="H712" i="11"/>
  <c r="H711" i="11"/>
  <c r="N664" i="11"/>
  <c r="O664" i="11"/>
  <c r="Q664" i="11" s="1"/>
  <c r="L682" i="11"/>
  <c r="D739" i="11"/>
  <c r="H729" i="11"/>
  <c r="P665" i="11"/>
  <c r="R665" i="11" s="1"/>
  <c r="M666" i="11"/>
  <c r="M665" i="11"/>
  <c r="H759" i="11"/>
  <c r="H755" i="11"/>
  <c r="H753" i="11"/>
  <c r="P761" i="11"/>
  <c r="R761" i="11" s="1"/>
  <c r="M761" i="11"/>
  <c r="H716" i="11"/>
  <c r="E707" i="11"/>
  <c r="D697" i="11"/>
  <c r="E691" i="11"/>
  <c r="D711" i="11"/>
  <c r="K413" i="11"/>
  <c r="P592" i="11"/>
  <c r="R592" i="11" s="1"/>
  <c r="E674" i="11"/>
  <c r="N737" i="11"/>
  <c r="M769" i="11"/>
  <c r="N700" i="11"/>
  <c r="E746" i="11"/>
  <c r="E745" i="11"/>
  <c r="D736" i="11"/>
  <c r="E744" i="11"/>
  <c r="D734" i="11"/>
  <c r="D737" i="11"/>
  <c r="D735" i="11"/>
  <c r="D738" i="11"/>
  <c r="L739" i="11"/>
  <c r="D700" i="11"/>
  <c r="P668" i="11"/>
  <c r="R668" i="11" s="1"/>
  <c r="M668" i="11"/>
  <c r="M669" i="11"/>
  <c r="F779" i="11"/>
  <c r="G778" i="11"/>
  <c r="K778" i="11"/>
  <c r="H697" i="11"/>
  <c r="D693" i="11"/>
  <c r="K694" i="11"/>
  <c r="L667" i="11"/>
  <c r="L803" i="11"/>
  <c r="L741" i="11"/>
  <c r="N587" i="11"/>
  <c r="M710" i="11"/>
  <c r="M709" i="11"/>
  <c r="P709" i="11"/>
  <c r="R709" i="11" s="1"/>
  <c r="L711" i="11"/>
  <c r="O711" i="11" s="1"/>
  <c r="Q711" i="11" s="1"/>
  <c r="D702" i="11"/>
  <c r="I758" i="11"/>
  <c r="J757" i="11"/>
  <c r="B771" i="11"/>
  <c r="K770" i="11"/>
  <c r="C770" i="11"/>
  <c r="N632" i="11"/>
  <c r="P798" i="11"/>
  <c r="R798" i="11" s="1"/>
  <c r="L738" i="11"/>
  <c r="M735" i="11"/>
  <c r="M736" i="11"/>
  <c r="L735" i="11"/>
  <c r="N736" i="11" s="1"/>
  <c r="L733" i="11"/>
  <c r="D682" i="11"/>
  <c r="E704" i="11"/>
  <c r="D698" i="11"/>
  <c r="E708" i="11"/>
  <c r="P760" i="11"/>
  <c r="R760" i="11" s="1"/>
  <c r="L701" i="11"/>
  <c r="D692" i="11"/>
  <c r="C813" i="11"/>
  <c r="C779" i="11"/>
  <c r="J742" i="11"/>
  <c r="J743" i="11"/>
  <c r="J716" i="11"/>
  <c r="I717" i="11"/>
  <c r="K716" i="11"/>
  <c r="B720" i="11"/>
  <c r="C719" i="11"/>
  <c r="N703" i="1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H709" i="11"/>
  <c r="I674" i="11"/>
  <c r="J673" i="11"/>
  <c r="K673" i="11"/>
  <c r="G674" i="11"/>
  <c r="F675" i="11"/>
  <c r="H673" i="11"/>
  <c r="B676" i="11"/>
  <c r="C675" i="11"/>
  <c r="N669" i="11"/>
  <c r="O669" i="11"/>
  <c r="Q669" i="11" s="1"/>
  <c r="N668" i="11"/>
  <c r="O668" i="11"/>
  <c r="Q668" i="11" s="1"/>
  <c r="N660" i="11"/>
  <c r="N656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O658" i="11" s="1"/>
  <c r="Q658" i="11" s="1"/>
  <c r="L654" i="11"/>
  <c r="M651" i="11"/>
  <c r="M652" i="11"/>
  <c r="C650" i="11"/>
  <c r="N635" i="11"/>
  <c r="N634" i="1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L874" i="11" l="1"/>
  <c r="O874" i="11" s="1"/>
  <c r="Q874" i="11" s="1"/>
  <c r="P877" i="11"/>
  <c r="R877" i="11" s="1"/>
  <c r="M877" i="11"/>
  <c r="J878" i="11"/>
  <c r="I879" i="11"/>
  <c r="M878" i="11"/>
  <c r="P878" i="11"/>
  <c r="R878" i="11" s="1"/>
  <c r="L875" i="11"/>
  <c r="G879" i="11"/>
  <c r="C882" i="11"/>
  <c r="E881" i="11"/>
  <c r="D877" i="11"/>
  <c r="B872" i="11"/>
  <c r="C871" i="11"/>
  <c r="N867" i="11"/>
  <c r="O867" i="11"/>
  <c r="Q867" i="11" s="1"/>
  <c r="D866" i="11"/>
  <c r="K871" i="11"/>
  <c r="K872" i="11"/>
  <c r="J873" i="11"/>
  <c r="J872" i="11"/>
  <c r="N844" i="11"/>
  <c r="O844" i="11"/>
  <c r="Q844" i="11" s="1"/>
  <c r="P848" i="11"/>
  <c r="R848" i="11" s="1"/>
  <c r="M848" i="11"/>
  <c r="J849" i="11"/>
  <c r="K849" i="11"/>
  <c r="L846" i="11" s="1"/>
  <c r="L845" i="11"/>
  <c r="P835" i="11"/>
  <c r="R835" i="11" s="1"/>
  <c r="M835" i="11"/>
  <c r="L832" i="11"/>
  <c r="L833" i="11"/>
  <c r="I837" i="11"/>
  <c r="J836" i="11"/>
  <c r="K836" i="11"/>
  <c r="E698" i="11"/>
  <c r="M803" i="11"/>
  <c r="M802" i="11"/>
  <c r="L800" i="11"/>
  <c r="L802" i="11"/>
  <c r="L799" i="11"/>
  <c r="L801" i="11"/>
  <c r="N801" i="11" s="1"/>
  <c r="D705" i="11"/>
  <c r="D683" i="11"/>
  <c r="E718" i="11"/>
  <c r="M813" i="11"/>
  <c r="P813" i="11"/>
  <c r="R813" i="11" s="1"/>
  <c r="N712" i="11"/>
  <c r="B815" i="11"/>
  <c r="K814" i="11"/>
  <c r="O742" i="11"/>
  <c r="Q742" i="11" s="1"/>
  <c r="D685" i="11"/>
  <c r="D800" i="11"/>
  <c r="D801" i="11"/>
  <c r="O688" i="11"/>
  <c r="Q688" i="11" s="1"/>
  <c r="H674" i="11"/>
  <c r="N701" i="11"/>
  <c r="L754" i="11"/>
  <c r="N667" i="11"/>
  <c r="O667" i="11"/>
  <c r="Q667" i="11" s="1"/>
  <c r="H778" i="11"/>
  <c r="H696" i="11"/>
  <c r="E700" i="11"/>
  <c r="D690" i="11"/>
  <c r="E715" i="11"/>
  <c r="N743" i="11"/>
  <c r="O743" i="11"/>
  <c r="Q743" i="11" s="1"/>
  <c r="E716" i="11"/>
  <c r="B794" i="11"/>
  <c r="K793" i="11"/>
  <c r="C793" i="11"/>
  <c r="F780" i="11"/>
  <c r="G779" i="11"/>
  <c r="K779" i="11"/>
  <c r="O744" i="11"/>
  <c r="Q744" i="11" s="1"/>
  <c r="N744" i="11"/>
  <c r="F676" i="11"/>
  <c r="G675" i="11"/>
  <c r="H675" i="11" s="1"/>
  <c r="N735" i="11"/>
  <c r="N742" i="11"/>
  <c r="N741" i="11"/>
  <c r="O741" i="11"/>
  <c r="Q741" i="11" s="1"/>
  <c r="P694" i="11"/>
  <c r="R694" i="11" s="1"/>
  <c r="M694" i="11"/>
  <c r="L697" i="11"/>
  <c r="L694" i="11"/>
  <c r="O701" i="11" s="1"/>
  <c r="Q701" i="11" s="1"/>
  <c r="L692" i="11"/>
  <c r="M695" i="11"/>
  <c r="P701" i="11"/>
  <c r="R701" i="11" s="1"/>
  <c r="L695" i="11"/>
  <c r="L691" i="11"/>
  <c r="L696" i="11"/>
  <c r="L693" i="11"/>
  <c r="D802" i="11"/>
  <c r="G809" i="11"/>
  <c r="G810" i="11"/>
  <c r="H814" i="11" s="1"/>
  <c r="D706" i="11"/>
  <c r="E711" i="11"/>
  <c r="E693" i="11"/>
  <c r="E697" i="11"/>
  <c r="N655" i="11"/>
  <c r="O661" i="11"/>
  <c r="Q661" i="11" s="1"/>
  <c r="D766" i="11"/>
  <c r="M686" i="11"/>
  <c r="P686" i="11"/>
  <c r="R686" i="11" s="1"/>
  <c r="L689" i="11"/>
  <c r="M687" i="11"/>
  <c r="P693" i="11"/>
  <c r="R693" i="11" s="1"/>
  <c r="L684" i="11"/>
  <c r="M787" i="11"/>
  <c r="D707" i="11"/>
  <c r="D684" i="11"/>
  <c r="D708" i="11"/>
  <c r="M806" i="11"/>
  <c r="P806" i="11"/>
  <c r="R806" i="11" s="1"/>
  <c r="E709" i="11"/>
  <c r="F816" i="11"/>
  <c r="G815" i="11"/>
  <c r="C788" i="11"/>
  <c r="C789" i="11"/>
  <c r="K788" i="11"/>
  <c r="L786" i="11" s="1"/>
  <c r="E695" i="11"/>
  <c r="D686" i="11"/>
  <c r="H699" i="11"/>
  <c r="J758" i="11"/>
  <c r="J759" i="11"/>
  <c r="I764" i="11"/>
  <c r="J763" i="11"/>
  <c r="K763" i="11"/>
  <c r="H808" i="11"/>
  <c r="H809" i="11"/>
  <c r="P680" i="11"/>
  <c r="R680" i="11" s="1"/>
  <c r="D709" i="11"/>
  <c r="B808" i="11"/>
  <c r="K807" i="11"/>
  <c r="C807" i="11"/>
  <c r="D803" i="11" s="1"/>
  <c r="E675" i="11"/>
  <c r="O712" i="11"/>
  <c r="Q712" i="11" s="1"/>
  <c r="E712" i="11"/>
  <c r="L686" i="11"/>
  <c r="G717" i="11"/>
  <c r="G718" i="11"/>
  <c r="H724" i="11" s="1"/>
  <c r="N702" i="11"/>
  <c r="O702" i="11"/>
  <c r="Q702" i="11" s="1"/>
  <c r="E714" i="11"/>
  <c r="N682" i="11"/>
  <c r="M757" i="11"/>
  <c r="P757" i="11"/>
  <c r="R757" i="11" s="1"/>
  <c r="L687" i="11"/>
  <c r="N688" i="11" s="1"/>
  <c r="N734" i="11"/>
  <c r="N738" i="11"/>
  <c r="M770" i="11"/>
  <c r="P770" i="11"/>
  <c r="R770" i="11" s="1"/>
  <c r="P777" i="11"/>
  <c r="R777" i="11" s="1"/>
  <c r="N803" i="11"/>
  <c r="N739" i="11"/>
  <c r="L683" i="11"/>
  <c r="J795" i="11"/>
  <c r="J796" i="11"/>
  <c r="E717" i="11"/>
  <c r="D712" i="11"/>
  <c r="L685" i="11"/>
  <c r="D710" i="11"/>
  <c r="O740" i="11"/>
  <c r="Q740" i="11" s="1"/>
  <c r="D671" i="11"/>
  <c r="B772" i="11"/>
  <c r="C771" i="11"/>
  <c r="K771" i="11"/>
  <c r="P778" i="11" s="1"/>
  <c r="R778" i="11" s="1"/>
  <c r="M778" i="11"/>
  <c r="P785" i="11"/>
  <c r="R785" i="11" s="1"/>
  <c r="E713" i="11"/>
  <c r="M762" i="11"/>
  <c r="P762" i="11"/>
  <c r="R762" i="11" s="1"/>
  <c r="O666" i="11"/>
  <c r="Q666" i="11" s="1"/>
  <c r="N666" i="11"/>
  <c r="K758" i="11"/>
  <c r="L757" i="11" s="1"/>
  <c r="C758" i="11"/>
  <c r="E766" i="11" s="1"/>
  <c r="C759" i="11"/>
  <c r="E699" i="11"/>
  <c r="D689" i="11"/>
  <c r="D688" i="11"/>
  <c r="E694" i="11"/>
  <c r="M792" i="11"/>
  <c r="P792" i="11"/>
  <c r="R792" i="11" s="1"/>
  <c r="P799" i="11"/>
  <c r="R799" i="11" s="1"/>
  <c r="H700" i="11"/>
  <c r="H698" i="11"/>
  <c r="N740" i="11"/>
  <c r="C814" i="11"/>
  <c r="C780" i="1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J674" i="11"/>
  <c r="K674" i="11"/>
  <c r="C677" i="11"/>
  <c r="C676" i="11"/>
  <c r="D675" i="11" s="1"/>
  <c r="C658" i="11"/>
  <c r="C659" i="11"/>
  <c r="N654" i="11"/>
  <c r="N651" i="11"/>
  <c r="N652" i="11"/>
  <c r="N653" i="11"/>
  <c r="C651" i="11"/>
  <c r="C652" i="1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I880" i="11" l="1"/>
  <c r="J879" i="11"/>
  <c r="K879" i="11"/>
  <c r="M879" i="11"/>
  <c r="P879" i="11"/>
  <c r="R879" i="11" s="1"/>
  <c r="G880" i="11"/>
  <c r="K880" i="11"/>
  <c r="H879" i="11"/>
  <c r="L876" i="11"/>
  <c r="O875" i="11"/>
  <c r="Q875" i="11" s="1"/>
  <c r="N875" i="11"/>
  <c r="D878" i="11"/>
  <c r="E882" i="11"/>
  <c r="C883" i="11"/>
  <c r="D867" i="11"/>
  <c r="M872" i="11"/>
  <c r="M873" i="11"/>
  <c r="P872" i="11"/>
  <c r="R872" i="11" s="1"/>
  <c r="C872" i="11"/>
  <c r="D870" i="11" s="1"/>
  <c r="C873" i="11"/>
  <c r="D871" i="11"/>
  <c r="M871" i="11"/>
  <c r="P871" i="11"/>
  <c r="R871" i="11" s="1"/>
  <c r="L868" i="11"/>
  <c r="L869" i="11"/>
  <c r="L872" i="11"/>
  <c r="L871" i="11"/>
  <c r="L873" i="11"/>
  <c r="L870" i="11"/>
  <c r="N846" i="11"/>
  <c r="O846" i="11"/>
  <c r="Q846" i="11" s="1"/>
  <c r="K850" i="11"/>
  <c r="J850" i="11"/>
  <c r="N845" i="11"/>
  <c r="O845" i="11"/>
  <c r="Q845" i="11" s="1"/>
  <c r="M849" i="11"/>
  <c r="P849" i="11"/>
  <c r="R849" i="11" s="1"/>
  <c r="L847" i="11"/>
  <c r="O833" i="11"/>
  <c r="Q833" i="11" s="1"/>
  <c r="N833" i="11"/>
  <c r="N832" i="11"/>
  <c r="O832" i="11"/>
  <c r="Q832" i="11" s="1"/>
  <c r="M836" i="11"/>
  <c r="P836" i="11"/>
  <c r="R836" i="11" s="1"/>
  <c r="J837" i="11"/>
  <c r="J838" i="11"/>
  <c r="K837" i="11"/>
  <c r="L835" i="11" s="1"/>
  <c r="L836" i="11"/>
  <c r="D677" i="11"/>
  <c r="L790" i="11"/>
  <c r="B816" i="11"/>
  <c r="K816" i="11" s="1"/>
  <c r="K815" i="11"/>
  <c r="D786" i="11"/>
  <c r="H812" i="11"/>
  <c r="D754" i="11"/>
  <c r="L760" i="11"/>
  <c r="L787" i="11"/>
  <c r="N802" i="11"/>
  <c r="H810" i="11"/>
  <c r="L788" i="11"/>
  <c r="N800" i="11"/>
  <c r="E669" i="11"/>
  <c r="L785" i="11"/>
  <c r="N786" i="11" s="1"/>
  <c r="E663" i="11"/>
  <c r="E682" i="11"/>
  <c r="E680" i="11"/>
  <c r="E683" i="11"/>
  <c r="H813" i="11"/>
  <c r="E678" i="11"/>
  <c r="P814" i="11"/>
  <c r="R814" i="11" s="1"/>
  <c r="L817" i="11"/>
  <c r="M814" i="11"/>
  <c r="L813" i="11"/>
  <c r="N691" i="11"/>
  <c r="O691" i="11"/>
  <c r="Q691" i="11" s="1"/>
  <c r="O698" i="11"/>
  <c r="Q698" i="11" s="1"/>
  <c r="E685" i="11"/>
  <c r="M771" i="11"/>
  <c r="E681" i="11"/>
  <c r="H723" i="11"/>
  <c r="H721" i="11"/>
  <c r="M807" i="11"/>
  <c r="P807" i="11"/>
  <c r="R807" i="11" s="1"/>
  <c r="I765" i="11"/>
  <c r="J764" i="11"/>
  <c r="K764" i="11"/>
  <c r="L761" i="11" s="1"/>
  <c r="H722" i="11"/>
  <c r="D788" i="11"/>
  <c r="D789" i="11"/>
  <c r="D787" i="11"/>
  <c r="L804" i="11"/>
  <c r="O695" i="11"/>
  <c r="Q695" i="11" s="1"/>
  <c r="N695" i="11"/>
  <c r="E687" i="11"/>
  <c r="N754" i="11"/>
  <c r="E677" i="11"/>
  <c r="N689" i="11"/>
  <c r="O689" i="11"/>
  <c r="Q689" i="11" s="1"/>
  <c r="N690" i="11"/>
  <c r="I676" i="11"/>
  <c r="J675" i="11"/>
  <c r="E679" i="11"/>
  <c r="O687" i="11"/>
  <c r="Q687" i="11" s="1"/>
  <c r="N687" i="11"/>
  <c r="B809" i="11"/>
  <c r="K808" i="11"/>
  <c r="C808" i="11"/>
  <c r="D767" i="11"/>
  <c r="E676" i="11"/>
  <c r="M793" i="11"/>
  <c r="P793" i="11"/>
  <c r="R793" i="11" s="1"/>
  <c r="P800" i="11"/>
  <c r="R800" i="11" s="1"/>
  <c r="H720" i="11"/>
  <c r="B773" i="11"/>
  <c r="K772" i="11"/>
  <c r="C772" i="11"/>
  <c r="E688" i="11"/>
  <c r="E767" i="11"/>
  <c r="N686" i="11"/>
  <c r="D759" i="11"/>
  <c r="G816" i="11"/>
  <c r="H816" i="11" s="1"/>
  <c r="G817" i="11"/>
  <c r="H817" i="11" s="1"/>
  <c r="E769" i="11"/>
  <c r="M779" i="11"/>
  <c r="P779" i="11"/>
  <c r="R779" i="11" s="1"/>
  <c r="P786" i="11"/>
  <c r="R786" i="11" s="1"/>
  <c r="B795" i="11"/>
  <c r="K794" i="11"/>
  <c r="C794" i="11"/>
  <c r="H718" i="11"/>
  <c r="D662" i="11"/>
  <c r="E672" i="11"/>
  <c r="E793" i="11"/>
  <c r="E772" i="11"/>
  <c r="D762" i="11"/>
  <c r="D678" i="11"/>
  <c r="N683" i="11"/>
  <c r="O690" i="11"/>
  <c r="Q690" i="11" s="1"/>
  <c r="L758" i="11"/>
  <c r="E667" i="11"/>
  <c r="E684" i="11"/>
  <c r="E686" i="11"/>
  <c r="O692" i="11"/>
  <c r="Q692" i="11" s="1"/>
  <c r="N692" i="11"/>
  <c r="O699" i="11"/>
  <c r="Q699" i="11" s="1"/>
  <c r="H779" i="11"/>
  <c r="L759" i="11"/>
  <c r="N685" i="11"/>
  <c r="D790" i="11"/>
  <c r="D661" i="11"/>
  <c r="E671" i="11"/>
  <c r="E668" i="11"/>
  <c r="E771" i="11"/>
  <c r="D761" i="11"/>
  <c r="D758" i="11"/>
  <c r="D755" i="11"/>
  <c r="D676" i="11"/>
  <c r="D757" i="11"/>
  <c r="N787" i="11"/>
  <c r="N684" i="11"/>
  <c r="E765" i="11"/>
  <c r="H815" i="11"/>
  <c r="H811" i="11"/>
  <c r="O694" i="11"/>
  <c r="Q694" i="11" s="1"/>
  <c r="N694" i="11"/>
  <c r="F781" i="11"/>
  <c r="G780" i="11"/>
  <c r="K780" i="11"/>
  <c r="E768" i="11"/>
  <c r="H780" i="11"/>
  <c r="P681" i="11"/>
  <c r="R681" i="11" s="1"/>
  <c r="N760" i="11"/>
  <c r="O760" i="11"/>
  <c r="Q760" i="11" s="1"/>
  <c r="D653" i="11"/>
  <c r="E665" i="11"/>
  <c r="E689" i="11"/>
  <c r="D679" i="11"/>
  <c r="P758" i="11"/>
  <c r="R758" i="11" s="1"/>
  <c r="M758" i="11"/>
  <c r="M759" i="11"/>
  <c r="E764" i="11"/>
  <c r="D760" i="11"/>
  <c r="L755" i="11"/>
  <c r="H717" i="11"/>
  <c r="N788" i="11"/>
  <c r="O693" i="11"/>
  <c r="Q693" i="11" s="1"/>
  <c r="N693" i="11"/>
  <c r="O700" i="11"/>
  <c r="Q700" i="11" s="1"/>
  <c r="N697" i="11"/>
  <c r="O697" i="11"/>
  <c r="Q697" i="11" s="1"/>
  <c r="N698" i="11"/>
  <c r="O704" i="11"/>
  <c r="Q704" i="11" s="1"/>
  <c r="E661" i="11"/>
  <c r="J406" i="11"/>
  <c r="J407" i="11"/>
  <c r="E664" i="11"/>
  <c r="E690" i="11"/>
  <c r="D680" i="11"/>
  <c r="D756" i="11"/>
  <c r="E666" i="11"/>
  <c r="E662" i="11"/>
  <c r="E770" i="11"/>
  <c r="P763" i="11"/>
  <c r="R763" i="11" s="1"/>
  <c r="M763" i="11"/>
  <c r="H719" i="11"/>
  <c r="L791" i="11"/>
  <c r="M788" i="11"/>
  <c r="M789" i="11"/>
  <c r="L789" i="11"/>
  <c r="D804" i="11"/>
  <c r="N696" i="11"/>
  <c r="O696" i="11"/>
  <c r="Q696" i="11" s="1"/>
  <c r="O703" i="11"/>
  <c r="Q703" i="11" s="1"/>
  <c r="G677" i="11"/>
  <c r="H683" i="11" s="1"/>
  <c r="G676" i="11"/>
  <c r="H679" i="11" s="1"/>
  <c r="L756" i="11"/>
  <c r="E670" i="11"/>
  <c r="K675" i="11"/>
  <c r="L672" i="11" s="1"/>
  <c r="C815" i="11"/>
  <c r="C781" i="11"/>
  <c r="C782" i="11"/>
  <c r="E792" i="11" s="1"/>
  <c r="D779" i="11"/>
  <c r="I719" i="11"/>
  <c r="J718" i="11"/>
  <c r="K718" i="11"/>
  <c r="L715" i="11" s="1"/>
  <c r="M717" i="11"/>
  <c r="P717" i="11"/>
  <c r="R717" i="11" s="1"/>
  <c r="L714" i="11"/>
  <c r="N713" i="11"/>
  <c r="O713" i="11"/>
  <c r="Q713" i="11" s="1"/>
  <c r="B722" i="11"/>
  <c r="C721" i="11"/>
  <c r="E720" i="11"/>
  <c r="D716" i="11"/>
  <c r="N670" i="11"/>
  <c r="O670" i="11"/>
  <c r="Q670" i="11" s="1"/>
  <c r="M674" i="11"/>
  <c r="P674" i="11"/>
  <c r="R674" i="11" s="1"/>
  <c r="L671" i="11"/>
  <c r="D672" i="11"/>
  <c r="D674" i="11"/>
  <c r="D673" i="11"/>
  <c r="D655" i="11"/>
  <c r="D656" i="11"/>
  <c r="D659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I881" i="11" l="1"/>
  <c r="J880" i="11"/>
  <c r="P880" i="11"/>
  <c r="R880" i="11" s="1"/>
  <c r="M880" i="11"/>
  <c r="G881" i="11"/>
  <c r="K881" i="11"/>
  <c r="N876" i="11"/>
  <c r="O876" i="11"/>
  <c r="Q876" i="11" s="1"/>
  <c r="L877" i="11"/>
  <c r="H880" i="11"/>
  <c r="D879" i="11"/>
  <c r="C884" i="11"/>
  <c r="D880" i="11" s="1"/>
  <c r="E883" i="11"/>
  <c r="N874" i="11"/>
  <c r="N871" i="11"/>
  <c r="O871" i="11"/>
  <c r="Q871" i="11" s="1"/>
  <c r="O868" i="11"/>
  <c r="Q868" i="11" s="1"/>
  <c r="N868" i="11"/>
  <c r="E873" i="11"/>
  <c r="E867" i="11" s="1"/>
  <c r="E868" i="11" s="1"/>
  <c r="E869" i="11" s="1"/>
  <c r="E870" i="11" s="1"/>
  <c r="E871" i="11" s="1"/>
  <c r="E872" i="11" s="1"/>
  <c r="D873" i="11"/>
  <c r="N869" i="11"/>
  <c r="O869" i="11"/>
  <c r="Q869" i="11" s="1"/>
  <c r="D868" i="11"/>
  <c r="D869" i="11"/>
  <c r="N872" i="11"/>
  <c r="O872" i="11"/>
  <c r="Q872" i="11" s="1"/>
  <c r="N870" i="11"/>
  <c r="O870" i="11"/>
  <c r="Q870" i="11" s="1"/>
  <c r="N873" i="11"/>
  <c r="O873" i="11"/>
  <c r="Q873" i="11" s="1"/>
  <c r="D872" i="11"/>
  <c r="N847" i="11"/>
  <c r="O847" i="11"/>
  <c r="Q847" i="11" s="1"/>
  <c r="M850" i="11"/>
  <c r="P850" i="11"/>
  <c r="R850" i="11" s="1"/>
  <c r="L850" i="11"/>
  <c r="L851" i="11"/>
  <c r="L848" i="11"/>
  <c r="J851" i="11"/>
  <c r="K851" i="11"/>
  <c r="J852" i="11"/>
  <c r="O835" i="11"/>
  <c r="Q835" i="11" s="1"/>
  <c r="N836" i="11"/>
  <c r="O836" i="11"/>
  <c r="Q836" i="11" s="1"/>
  <c r="P837" i="11"/>
  <c r="R837" i="11" s="1"/>
  <c r="M837" i="11"/>
  <c r="M838" i="11"/>
  <c r="L838" i="11"/>
  <c r="L837" i="11"/>
  <c r="L834" i="11"/>
  <c r="M815" i="11"/>
  <c r="P815" i="11"/>
  <c r="R815" i="11" s="1"/>
  <c r="L816" i="11"/>
  <c r="L814" i="11"/>
  <c r="M816" i="11"/>
  <c r="M817" i="11"/>
  <c r="L815" i="11"/>
  <c r="H678" i="11"/>
  <c r="N755" i="11"/>
  <c r="D782" i="11"/>
  <c r="D785" i="11"/>
  <c r="N756" i="11"/>
  <c r="D768" i="11"/>
  <c r="P771" i="11"/>
  <c r="R771" i="11" s="1"/>
  <c r="J403" i="11"/>
  <c r="J402" i="11"/>
  <c r="N761" i="11"/>
  <c r="O761" i="11"/>
  <c r="Q761" i="11" s="1"/>
  <c r="J765" i="11"/>
  <c r="J766" i="11"/>
  <c r="K765" i="11"/>
  <c r="E721" i="11"/>
  <c r="E794" i="11"/>
  <c r="D784" i="11"/>
  <c r="H682" i="11"/>
  <c r="H680" i="11"/>
  <c r="H676" i="11"/>
  <c r="H677" i="11"/>
  <c r="E789" i="11"/>
  <c r="L764" i="11"/>
  <c r="H681" i="11"/>
  <c r="E790" i="11"/>
  <c r="M772" i="11"/>
  <c r="L769" i="11"/>
  <c r="M780" i="11"/>
  <c r="P787" i="11"/>
  <c r="R787" i="11" s="1"/>
  <c r="N791" i="11"/>
  <c r="N789" i="11"/>
  <c r="B774" i="11"/>
  <c r="C773" i="11"/>
  <c r="K773" i="11"/>
  <c r="P780" i="11" s="1"/>
  <c r="R780" i="11" s="1"/>
  <c r="N804" i="11"/>
  <c r="G781" i="11"/>
  <c r="G782" i="11"/>
  <c r="K781" i="11"/>
  <c r="L783" i="11" s="1"/>
  <c r="N759" i="11"/>
  <c r="M794" i="11"/>
  <c r="P794" i="11"/>
  <c r="R794" i="11" s="1"/>
  <c r="P801" i="11"/>
  <c r="R801" i="11" s="1"/>
  <c r="P808" i="11"/>
  <c r="R808" i="11" s="1"/>
  <c r="M808" i="11"/>
  <c r="L805" i="11"/>
  <c r="J676" i="11"/>
  <c r="J677" i="11"/>
  <c r="K676" i="11"/>
  <c r="L674" i="11" s="1"/>
  <c r="N757" i="11"/>
  <c r="N758" i="11"/>
  <c r="K809" i="11"/>
  <c r="L812" i="11" s="1"/>
  <c r="C809" i="11"/>
  <c r="D811" i="11" s="1"/>
  <c r="C810" i="11"/>
  <c r="E813" i="11" s="1"/>
  <c r="C795" i="11"/>
  <c r="K795" i="11"/>
  <c r="L793" i="11" s="1"/>
  <c r="C796" i="11"/>
  <c r="P764" i="11"/>
  <c r="R764" i="11" s="1"/>
  <c r="L767" i="11"/>
  <c r="M764" i="11"/>
  <c r="L765" i="11"/>
  <c r="L763" i="11"/>
  <c r="M675" i="11"/>
  <c r="P675" i="11"/>
  <c r="R675" i="11" s="1"/>
  <c r="P682" i="11"/>
  <c r="R682" i="11" s="1"/>
  <c r="H783" i="11"/>
  <c r="D783" i="11"/>
  <c r="L782" i="11"/>
  <c r="N790" i="11"/>
  <c r="E812" i="11"/>
  <c r="E806" i="11"/>
  <c r="E791" i="11"/>
  <c r="C816" i="11"/>
  <c r="C817" i="11"/>
  <c r="D814" i="11" s="1"/>
  <c r="D781" i="11"/>
  <c r="D780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D717" i="11"/>
  <c r="B723" i="11"/>
  <c r="C722" i="11"/>
  <c r="O671" i="11"/>
  <c r="Q671" i="11" s="1"/>
  <c r="N671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J881" i="11" l="1"/>
  <c r="I882" i="11"/>
  <c r="M881" i="11"/>
  <c r="P881" i="11"/>
  <c r="R881" i="11" s="1"/>
  <c r="L878" i="11"/>
  <c r="H881" i="11"/>
  <c r="N877" i="11"/>
  <c r="O877" i="11"/>
  <c r="Q877" i="11" s="1"/>
  <c r="G882" i="11"/>
  <c r="K882" i="11"/>
  <c r="E884" i="11"/>
  <c r="C885" i="11"/>
  <c r="N848" i="11"/>
  <c r="O848" i="11"/>
  <c r="Q848" i="11" s="1"/>
  <c r="N851" i="11"/>
  <c r="O851" i="11"/>
  <c r="Q851" i="11" s="1"/>
  <c r="O850" i="11"/>
  <c r="Q850" i="11" s="1"/>
  <c r="N850" i="11"/>
  <c r="P851" i="11"/>
  <c r="R851" i="11" s="1"/>
  <c r="M852" i="11"/>
  <c r="M851" i="11"/>
  <c r="L849" i="11"/>
  <c r="L852" i="11"/>
  <c r="N838" i="11"/>
  <c r="O838" i="11"/>
  <c r="Q838" i="11" s="1"/>
  <c r="N834" i="11"/>
  <c r="O834" i="11"/>
  <c r="Q834" i="11" s="1"/>
  <c r="N835" i="11"/>
  <c r="O837" i="11"/>
  <c r="Q837" i="11" s="1"/>
  <c r="N837" i="11"/>
  <c r="L811" i="11"/>
  <c r="D797" i="11"/>
  <c r="L797" i="11"/>
  <c r="N814" i="11"/>
  <c r="N816" i="11"/>
  <c r="N815" i="11"/>
  <c r="N812" i="11"/>
  <c r="O812" i="11"/>
  <c r="Q812" i="11" s="1"/>
  <c r="N813" i="11"/>
  <c r="N817" i="11"/>
  <c r="D815" i="11"/>
  <c r="L678" i="11"/>
  <c r="O678" i="11" s="1"/>
  <c r="Q678" i="11" s="1"/>
  <c r="P816" i="11"/>
  <c r="R816" i="11" s="1"/>
  <c r="O681" i="11"/>
  <c r="Q681" i="11" s="1"/>
  <c r="O674" i="11"/>
  <c r="Q674" i="11" s="1"/>
  <c r="N783" i="11"/>
  <c r="O790" i="11"/>
  <c r="Q790" i="11" s="1"/>
  <c r="O767" i="11"/>
  <c r="Q767" i="11" s="1"/>
  <c r="P809" i="11"/>
  <c r="R809" i="11" s="1"/>
  <c r="M809" i="11"/>
  <c r="M810" i="11"/>
  <c r="L807" i="11"/>
  <c r="O814" i="11" s="1"/>
  <c r="Q814" i="11" s="1"/>
  <c r="L809" i="11"/>
  <c r="O809" i="11" s="1"/>
  <c r="Q809" i="11" s="1"/>
  <c r="L806" i="11"/>
  <c r="O813" i="11" s="1"/>
  <c r="Q813" i="11" s="1"/>
  <c r="O797" i="11"/>
  <c r="Q797" i="11" s="1"/>
  <c r="D795" i="11"/>
  <c r="D791" i="11"/>
  <c r="E805" i="11"/>
  <c r="L808" i="11"/>
  <c r="O815" i="11" s="1"/>
  <c r="Q815" i="11" s="1"/>
  <c r="P773" i="11"/>
  <c r="R773" i="11" s="1"/>
  <c r="M773" i="11"/>
  <c r="L770" i="11"/>
  <c r="D794" i="11"/>
  <c r="L677" i="11"/>
  <c r="E809" i="11"/>
  <c r="D799" i="11"/>
  <c r="E797" i="11"/>
  <c r="O793" i="11"/>
  <c r="Q793" i="11" s="1"/>
  <c r="O800" i="11"/>
  <c r="Q800" i="11" s="1"/>
  <c r="M781" i="11"/>
  <c r="M782" i="11"/>
  <c r="L784" i="11"/>
  <c r="P788" i="11"/>
  <c r="R788" i="11" s="1"/>
  <c r="E773" i="11"/>
  <c r="D769" i="11"/>
  <c r="E807" i="11"/>
  <c r="L779" i="11"/>
  <c r="N764" i="11"/>
  <c r="O764" i="11"/>
  <c r="Q764" i="11" s="1"/>
  <c r="D817" i="11"/>
  <c r="L798" i="11"/>
  <c r="M795" i="11"/>
  <c r="M796" i="11"/>
  <c r="P795" i="11"/>
  <c r="R795" i="11" s="1"/>
  <c r="P802" i="11"/>
  <c r="R802" i="11" s="1"/>
  <c r="L794" i="11"/>
  <c r="L792" i="11"/>
  <c r="L679" i="11"/>
  <c r="M676" i="11"/>
  <c r="M677" i="11"/>
  <c r="P676" i="11"/>
  <c r="R676" i="11" s="1"/>
  <c r="P683" i="11"/>
  <c r="R683" i="11" s="1"/>
  <c r="L673" i="11"/>
  <c r="L676" i="11"/>
  <c r="L795" i="11"/>
  <c r="H788" i="11"/>
  <c r="H782" i="11"/>
  <c r="C774" i="11"/>
  <c r="C775" i="11"/>
  <c r="E781" i="11" s="1"/>
  <c r="K774" i="11"/>
  <c r="L774" i="11" s="1"/>
  <c r="L778" i="11"/>
  <c r="E784" i="11"/>
  <c r="P765" i="11"/>
  <c r="R765" i="11" s="1"/>
  <c r="L768" i="11"/>
  <c r="N769" i="11" s="1"/>
  <c r="M765" i="11"/>
  <c r="M766" i="11"/>
  <c r="L766" i="11"/>
  <c r="N767" i="11" s="1"/>
  <c r="L762" i="11"/>
  <c r="N763" i="11" s="1"/>
  <c r="O763" i="11"/>
  <c r="Q763" i="11" s="1"/>
  <c r="D798" i="11"/>
  <c r="E808" i="11"/>
  <c r="D796" i="11"/>
  <c r="E799" i="11"/>
  <c r="E798" i="11"/>
  <c r="E802" i="11"/>
  <c r="E800" i="11"/>
  <c r="D792" i="11"/>
  <c r="H787" i="11"/>
  <c r="H781" i="11"/>
  <c r="H784" i="11"/>
  <c r="H785" i="11"/>
  <c r="D793" i="11"/>
  <c r="L781" i="11"/>
  <c r="N782" i="11" s="1"/>
  <c r="O769" i="11"/>
  <c r="Q769" i="11" s="1"/>
  <c r="L675" i="11"/>
  <c r="E722" i="11"/>
  <c r="O765" i="11"/>
  <c r="Q765" i="11" s="1"/>
  <c r="N765" i="11"/>
  <c r="D813" i="11"/>
  <c r="E810" i="11"/>
  <c r="E801" i="11"/>
  <c r="E803" i="11"/>
  <c r="O789" i="11"/>
  <c r="Q789" i="11" s="1"/>
  <c r="L775" i="11"/>
  <c r="O782" i="11" s="1"/>
  <c r="Q782" i="11" s="1"/>
  <c r="D816" i="11"/>
  <c r="E796" i="11"/>
  <c r="H786" i="11"/>
  <c r="D812" i="11"/>
  <c r="E815" i="11"/>
  <c r="D810" i="11"/>
  <c r="E816" i="11"/>
  <c r="D809" i="11"/>
  <c r="D807" i="11"/>
  <c r="D808" i="11"/>
  <c r="E817" i="11"/>
  <c r="E814" i="11"/>
  <c r="D805" i="11"/>
  <c r="E811" i="11"/>
  <c r="D806" i="11"/>
  <c r="N805" i="11"/>
  <c r="O805" i="11"/>
  <c r="Q805" i="11" s="1"/>
  <c r="O804" i="11"/>
  <c r="Q804" i="11" s="1"/>
  <c r="E804" i="11"/>
  <c r="L780" i="11"/>
  <c r="P772" i="11"/>
  <c r="R772" i="11" s="1"/>
  <c r="E783" i="11"/>
  <c r="E795" i="11"/>
  <c r="L810" i="11"/>
  <c r="O817" i="11" s="1"/>
  <c r="Q817" i="11" s="1"/>
  <c r="L796" i="11"/>
  <c r="N797" i="11" s="1"/>
  <c r="I721" i="11"/>
  <c r="J720" i="11"/>
  <c r="K720" i="11"/>
  <c r="L717" i="11" s="1"/>
  <c r="P719" i="11"/>
  <c r="R719" i="11" s="1"/>
  <c r="M719" i="11"/>
  <c r="L716" i="11"/>
  <c r="D718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J882" i="11" l="1"/>
  <c r="I883" i="11"/>
  <c r="H882" i="11"/>
  <c r="M882" i="11"/>
  <c r="P882" i="11"/>
  <c r="R882" i="11" s="1"/>
  <c r="N878" i="11"/>
  <c r="O878" i="11"/>
  <c r="Q878" i="11" s="1"/>
  <c r="G883" i="11"/>
  <c r="H883" i="11" s="1"/>
  <c r="L879" i="11"/>
  <c r="E885" i="11"/>
  <c r="D881" i="11"/>
  <c r="C886" i="11"/>
  <c r="E886" i="11" s="1"/>
  <c r="N852" i="11"/>
  <c r="O852" i="11"/>
  <c r="Q852" i="11" s="1"/>
  <c r="N849" i="11"/>
  <c r="O849" i="11"/>
  <c r="Q849" i="11" s="1"/>
  <c r="O685" i="11"/>
  <c r="Q685" i="11" s="1"/>
  <c r="D775" i="11"/>
  <c r="O816" i="11"/>
  <c r="Q816" i="11" s="1"/>
  <c r="N811" i="11"/>
  <c r="O811" i="11"/>
  <c r="Q811" i="11" s="1"/>
  <c r="O774" i="11"/>
  <c r="Q774" i="11" s="1"/>
  <c r="N795" i="11"/>
  <c r="O795" i="11"/>
  <c r="Q795" i="11" s="1"/>
  <c r="O802" i="11"/>
  <c r="Q802" i="11" s="1"/>
  <c r="O792" i="11"/>
  <c r="Q792" i="11" s="1"/>
  <c r="N792" i="11"/>
  <c r="O799" i="11"/>
  <c r="Q799" i="11" s="1"/>
  <c r="D770" i="11"/>
  <c r="E785" i="11"/>
  <c r="N780" i="11"/>
  <c r="O787" i="11"/>
  <c r="Q787" i="11" s="1"/>
  <c r="O676" i="11"/>
  <c r="Q676" i="11" s="1"/>
  <c r="N676" i="11"/>
  <c r="O683" i="11"/>
  <c r="Q683" i="11" s="1"/>
  <c r="N794" i="11"/>
  <c r="O794" i="11"/>
  <c r="Q794" i="11" s="1"/>
  <c r="O801" i="11"/>
  <c r="Q801" i="11" s="1"/>
  <c r="E778" i="11"/>
  <c r="E780" i="11"/>
  <c r="P781" i="11"/>
  <c r="R781" i="11" s="1"/>
  <c r="O788" i="11"/>
  <c r="Q788" i="11" s="1"/>
  <c r="N781" i="11"/>
  <c r="O781" i="11"/>
  <c r="Q781" i="11" s="1"/>
  <c r="O785" i="11"/>
  <c r="Q785" i="11" s="1"/>
  <c r="O680" i="11"/>
  <c r="Q680" i="11" s="1"/>
  <c r="N673" i="11"/>
  <c r="O673" i="11"/>
  <c r="Q673" i="11" s="1"/>
  <c r="D771" i="11"/>
  <c r="E779" i="11"/>
  <c r="E723" i="11"/>
  <c r="N762" i="11"/>
  <c r="O762" i="11"/>
  <c r="Q762" i="11" s="1"/>
  <c r="L777" i="11"/>
  <c r="N778" i="11" s="1"/>
  <c r="M774" i="11"/>
  <c r="M775" i="11"/>
  <c r="P774" i="11"/>
  <c r="R774" i="11" s="1"/>
  <c r="L771" i="11"/>
  <c r="L773" i="11"/>
  <c r="D772" i="11"/>
  <c r="N677" i="11"/>
  <c r="O677" i="11"/>
  <c r="Q677" i="11" s="1"/>
  <c r="O684" i="11"/>
  <c r="Q684" i="11" s="1"/>
  <c r="N809" i="11"/>
  <c r="N808" i="11"/>
  <c r="O808" i="11"/>
  <c r="Q808" i="11" s="1"/>
  <c r="J400" i="11"/>
  <c r="J399" i="11"/>
  <c r="N796" i="11"/>
  <c r="O796" i="11"/>
  <c r="Q796" i="11" s="1"/>
  <c r="O803" i="11"/>
  <c r="Q803" i="11" s="1"/>
  <c r="O766" i="11"/>
  <c r="Q766" i="11" s="1"/>
  <c r="N766" i="11"/>
  <c r="E788" i="11"/>
  <c r="E777" i="11"/>
  <c r="E775" i="11"/>
  <c r="E776" i="11"/>
  <c r="D778" i="11"/>
  <c r="D776" i="11"/>
  <c r="N806" i="11"/>
  <c r="O806" i="11"/>
  <c r="Q806" i="11" s="1"/>
  <c r="N674" i="11"/>
  <c r="O810" i="11"/>
  <c r="Q810" i="11" s="1"/>
  <c r="N810" i="11"/>
  <c r="N775" i="11"/>
  <c r="O775" i="11"/>
  <c r="Q775" i="11" s="1"/>
  <c r="E787" i="11"/>
  <c r="D777" i="11"/>
  <c r="E774" i="11"/>
  <c r="E786" i="11"/>
  <c r="N793" i="11"/>
  <c r="N770" i="11"/>
  <c r="O770" i="11"/>
  <c r="Q770" i="11" s="1"/>
  <c r="N675" i="11"/>
  <c r="O675" i="11"/>
  <c r="Q675" i="11" s="1"/>
  <c r="O682" i="11"/>
  <c r="Q682" i="11" s="1"/>
  <c r="N798" i="11"/>
  <c r="O798" i="11"/>
  <c r="Q798" i="11" s="1"/>
  <c r="N799" i="11"/>
  <c r="E782" i="11"/>
  <c r="L772" i="11"/>
  <c r="N807" i="11"/>
  <c r="O807" i="11"/>
  <c r="Q807" i="11" s="1"/>
  <c r="N678" i="11"/>
  <c r="D774" i="11"/>
  <c r="N768" i="11"/>
  <c r="O768" i="11"/>
  <c r="Q768" i="11" s="1"/>
  <c r="N679" i="11"/>
  <c r="O679" i="11"/>
  <c r="Q679" i="11" s="1"/>
  <c r="N680" i="11"/>
  <c r="O686" i="11"/>
  <c r="Q686" i="11" s="1"/>
  <c r="N779" i="11"/>
  <c r="O786" i="11"/>
  <c r="Q786" i="11" s="1"/>
  <c r="D773" i="11"/>
  <c r="N784" i="11"/>
  <c r="O784" i="11"/>
  <c r="Q784" i="11" s="1"/>
  <c r="N785" i="11"/>
  <c r="O791" i="11"/>
  <c r="Q791" i="11" s="1"/>
  <c r="L776" i="11"/>
  <c r="N717" i="11"/>
  <c r="O717" i="11"/>
  <c r="Q717" i="11" s="1"/>
  <c r="N716" i="11"/>
  <c r="O716" i="11"/>
  <c r="Q716" i="11" s="1"/>
  <c r="P720" i="11"/>
  <c r="R720" i="11" s="1"/>
  <c r="M720" i="11"/>
  <c r="J721" i="11"/>
  <c r="I722" i="11"/>
  <c r="K721" i="11"/>
  <c r="L718" i="11" s="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J883" i="11" l="1"/>
  <c r="I884" i="11"/>
  <c r="K883" i="11"/>
  <c r="N879" i="11"/>
  <c r="O879" i="11"/>
  <c r="Q879" i="11" s="1"/>
  <c r="L880" i="11"/>
  <c r="M883" i="11"/>
  <c r="P883" i="11"/>
  <c r="R883" i="11" s="1"/>
  <c r="G884" i="11"/>
  <c r="H884" i="11" s="1"/>
  <c r="K884" i="11"/>
  <c r="C887" i="11"/>
  <c r="D883" i="11" s="1"/>
  <c r="D882" i="11"/>
  <c r="N773" i="11"/>
  <c r="O773" i="11"/>
  <c r="Q773" i="11" s="1"/>
  <c r="N771" i="11"/>
  <c r="O771" i="11"/>
  <c r="Q771" i="11" s="1"/>
  <c r="O778" i="11"/>
  <c r="Q778" i="11" s="1"/>
  <c r="O780" i="11"/>
  <c r="Q780" i="11" s="1"/>
  <c r="N772" i="11"/>
  <c r="O772" i="11"/>
  <c r="Q772" i="11" s="1"/>
  <c r="N777" i="11"/>
  <c r="O777" i="11"/>
  <c r="Q777" i="11" s="1"/>
  <c r="N774" i="11"/>
  <c r="N776" i="11"/>
  <c r="O776" i="11"/>
  <c r="Q776" i="11" s="1"/>
  <c r="O783" i="11"/>
  <c r="Q783" i="11" s="1"/>
  <c r="O779" i="11"/>
  <c r="Q779" i="11" s="1"/>
  <c r="N718" i="1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E656" i="11" s="1"/>
  <c r="K646" i="11"/>
  <c r="C647" i="11"/>
  <c r="E660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I885" i="11" l="1"/>
  <c r="J884" i="11"/>
  <c r="L881" i="11"/>
  <c r="M884" i="11"/>
  <c r="P884" i="11"/>
  <c r="R884" i="11" s="1"/>
  <c r="N880" i="11"/>
  <c r="O880" i="11"/>
  <c r="Q880" i="11" s="1"/>
  <c r="G885" i="11"/>
  <c r="K885" i="11"/>
  <c r="L882" i="11"/>
  <c r="C888" i="11"/>
  <c r="E887" i="11"/>
  <c r="E657" i="11"/>
  <c r="E658" i="11"/>
  <c r="E659" i="11"/>
  <c r="E655" i="11"/>
  <c r="P722" i="11"/>
  <c r="R722" i="11" s="1"/>
  <c r="M722" i="11"/>
  <c r="J723" i="11"/>
  <c r="I724" i="11"/>
  <c r="K723" i="11"/>
  <c r="P730" i="11" s="1"/>
  <c r="R730" i="11" s="1"/>
  <c r="L719" i="11"/>
  <c r="C726" i="11"/>
  <c r="B727" i="11"/>
  <c r="D721" i="11"/>
  <c r="E725" i="11"/>
  <c r="E654" i="11"/>
  <c r="L648" i="11"/>
  <c r="P653" i="11"/>
  <c r="R653" i="11" s="1"/>
  <c r="L649" i="11"/>
  <c r="O656" i="11" s="1"/>
  <c r="Q656" i="11" s="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I886" i="11" l="1"/>
  <c r="J885" i="11"/>
  <c r="H885" i="11"/>
  <c r="N882" i="11"/>
  <c r="O882" i="11"/>
  <c r="Q882" i="11" s="1"/>
  <c r="P885" i="11"/>
  <c r="R885" i="11" s="1"/>
  <c r="M885" i="11"/>
  <c r="G886" i="11"/>
  <c r="K886" i="11"/>
  <c r="O881" i="11"/>
  <c r="Q881" i="11" s="1"/>
  <c r="N881" i="11"/>
  <c r="E888" i="11"/>
  <c r="D884" i="11"/>
  <c r="C889" i="11"/>
  <c r="O648" i="11"/>
  <c r="Q648" i="11" s="1"/>
  <c r="O655" i="11"/>
  <c r="Q655" i="11" s="1"/>
  <c r="D616" i="11"/>
  <c r="N719" i="11"/>
  <c r="O719" i="11"/>
  <c r="Q719" i="11" s="1"/>
  <c r="M723" i="11"/>
  <c r="P723" i="11"/>
  <c r="R723" i="11" s="1"/>
  <c r="L721" i="11"/>
  <c r="L720" i="11"/>
  <c r="J724" i="11"/>
  <c r="I725" i="11"/>
  <c r="K724" i="11"/>
  <c r="P731" i="11" s="1"/>
  <c r="R731" i="11" s="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L609" i="11" s="1"/>
  <c r="O609" i="11" s="1"/>
  <c r="Q609" i="11" s="1"/>
  <c r="D607" i="11"/>
  <c r="L608" i="11"/>
  <c r="C621" i="11"/>
  <c r="B622" i="11"/>
  <c r="D611" i="1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J886" i="11" l="1"/>
  <c r="I887" i="11"/>
  <c r="L883" i="11"/>
  <c r="M886" i="11"/>
  <c r="P886" i="11"/>
  <c r="R886" i="11" s="1"/>
  <c r="H886" i="11"/>
  <c r="G887" i="11"/>
  <c r="K887" i="11"/>
  <c r="L884" i="11" s="1"/>
  <c r="E889" i="11"/>
  <c r="D885" i="11"/>
  <c r="C890" i="11"/>
  <c r="D886" i="11" s="1"/>
  <c r="E621" i="11"/>
  <c r="N721" i="1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P732" i="11" s="1"/>
  <c r="R732" i="11" s="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J887" i="11" l="1"/>
  <c r="I888" i="11"/>
  <c r="O884" i="11"/>
  <c r="Q884" i="11" s="1"/>
  <c r="N884" i="11"/>
  <c r="G888" i="11"/>
  <c r="K888" i="11"/>
  <c r="N883" i="11"/>
  <c r="O883" i="11"/>
  <c r="Q883" i="11" s="1"/>
  <c r="M887" i="11"/>
  <c r="P887" i="11"/>
  <c r="R887" i="11" s="1"/>
  <c r="H887" i="11"/>
  <c r="C891" i="11"/>
  <c r="E890" i="11"/>
  <c r="I727" i="11"/>
  <c r="J726" i="11"/>
  <c r="K726" i="11"/>
  <c r="P733" i="11" s="1"/>
  <c r="R733" i="11" s="1"/>
  <c r="M725" i="11"/>
  <c r="P725" i="11"/>
  <c r="R725" i="11" s="1"/>
  <c r="L722" i="11"/>
  <c r="E728" i="11"/>
  <c r="C730" i="11"/>
  <c r="C729" i="11"/>
  <c r="E741" i="11" s="1"/>
  <c r="I615" i="11"/>
  <c r="J614" i="11"/>
  <c r="K614" i="11"/>
  <c r="L611" i="11" s="1"/>
  <c r="M613" i="11"/>
  <c r="P613" i="11"/>
  <c r="R613" i="11" s="1"/>
  <c r="L610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I889" i="11" l="1"/>
  <c r="J888" i="11"/>
  <c r="L885" i="11"/>
  <c r="H888" i="11"/>
  <c r="G889" i="11"/>
  <c r="H889" i="11" s="1"/>
  <c r="K889" i="11"/>
  <c r="L886" i="11" s="1"/>
  <c r="C892" i="11"/>
  <c r="E891" i="11"/>
  <c r="D887" i="11"/>
  <c r="E739" i="11"/>
  <c r="D731" i="11"/>
  <c r="L723" i="11"/>
  <c r="N723" i="11" s="1"/>
  <c r="J392" i="11"/>
  <c r="J393" i="11"/>
  <c r="E742" i="11"/>
  <c r="D732" i="11"/>
  <c r="E738" i="11"/>
  <c r="E737" i="11"/>
  <c r="E743" i="11"/>
  <c r="D733" i="11"/>
  <c r="E731" i="11"/>
  <c r="E730" i="11"/>
  <c r="E733" i="11"/>
  <c r="E732" i="11"/>
  <c r="E734" i="11"/>
  <c r="E736" i="11"/>
  <c r="E735" i="11"/>
  <c r="E740" i="11"/>
  <c r="D730" i="11"/>
  <c r="O722" i="11"/>
  <c r="Q722" i="11" s="1"/>
  <c r="N722" i="11"/>
  <c r="P726" i="11"/>
  <c r="R726" i="11" s="1"/>
  <c r="M726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L612" i="11" s="1"/>
  <c r="N611" i="11"/>
  <c r="O611" i="11"/>
  <c r="Q611" i="11" s="1"/>
  <c r="M614" i="11"/>
  <c r="P614" i="11"/>
  <c r="R614" i="11" s="1"/>
  <c r="O610" i="11"/>
  <c r="Q610" i="11" s="1"/>
  <c r="N610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J889" i="11" l="1"/>
  <c r="I890" i="11"/>
  <c r="N886" i="11"/>
  <c r="O886" i="11"/>
  <c r="Q886" i="11" s="1"/>
  <c r="G890" i="11"/>
  <c r="H890" i="11" s="1"/>
  <c r="K890" i="11"/>
  <c r="L887" i="11" s="1"/>
  <c r="N885" i="11"/>
  <c r="O885" i="11"/>
  <c r="Q885" i="11" s="1"/>
  <c r="C894" i="11"/>
  <c r="C893" i="11"/>
  <c r="E892" i="11"/>
  <c r="D888" i="11"/>
  <c r="D889" i="11"/>
  <c r="D893" i="11"/>
  <c r="D891" i="11"/>
  <c r="P734" i="11"/>
  <c r="R734" i="11" s="1"/>
  <c r="L724" i="11"/>
  <c r="O724" i="11" s="1"/>
  <c r="Q724" i="11" s="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I617" i="11"/>
  <c r="J616" i="11"/>
  <c r="K616" i="11"/>
  <c r="L613" i="11" s="1"/>
  <c r="D395" i="11"/>
  <c r="H397" i="11"/>
  <c r="C626" i="11"/>
  <c r="C625" i="11"/>
  <c r="D627" i="11" s="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J890" i="11" l="1"/>
  <c r="I891" i="11"/>
  <c r="O887" i="11"/>
  <c r="Q887" i="11" s="1"/>
  <c r="N887" i="11"/>
  <c r="G891" i="11"/>
  <c r="K891" i="11"/>
  <c r="E893" i="11"/>
  <c r="D894" i="11"/>
  <c r="D892" i="11"/>
  <c r="E894" i="11"/>
  <c r="D890" i="11"/>
  <c r="E634" i="11"/>
  <c r="E637" i="11"/>
  <c r="P735" i="11"/>
  <c r="R735" i="11" s="1"/>
  <c r="D628" i="11"/>
  <c r="E638" i="11"/>
  <c r="E635" i="11"/>
  <c r="D629" i="11"/>
  <c r="E639" i="11"/>
  <c r="E627" i="11"/>
  <c r="E628" i="11"/>
  <c r="E630" i="11"/>
  <c r="E629" i="11"/>
  <c r="E632" i="11"/>
  <c r="E631" i="11"/>
  <c r="E633" i="11"/>
  <c r="N724" i="11"/>
  <c r="E636" i="11"/>
  <c r="P728" i="11"/>
  <c r="R728" i="11" s="1"/>
  <c r="M728" i="11"/>
  <c r="L726" i="11"/>
  <c r="O733" i="11" s="1"/>
  <c r="Q733" i="11" s="1"/>
  <c r="L728" i="11"/>
  <c r="O735" i="11" s="1"/>
  <c r="Q735" i="11" s="1"/>
  <c r="L725" i="11"/>
  <c r="L727" i="11"/>
  <c r="O734" i="11" s="1"/>
  <c r="Q734" i="11" s="1"/>
  <c r="J730" i="11"/>
  <c r="J729" i="11"/>
  <c r="K729" i="11"/>
  <c r="L730" i="11" s="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I892" i="11" l="1"/>
  <c r="J891" i="11"/>
  <c r="G892" i="11"/>
  <c r="K892" i="11"/>
  <c r="H891" i="11"/>
  <c r="H892" i="11"/>
  <c r="L729" i="11"/>
  <c r="O736" i="11" s="1"/>
  <c r="Q736" i="11" s="1"/>
  <c r="O730" i="11"/>
  <c r="Q730" i="11" s="1"/>
  <c r="O737" i="11"/>
  <c r="Q737" i="11" s="1"/>
  <c r="P736" i="11"/>
  <c r="R736" i="11" s="1"/>
  <c r="L732" i="11"/>
  <c r="M730" i="11"/>
  <c r="L731" i="11"/>
  <c r="O729" i="1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I893" i="11" l="1"/>
  <c r="J892" i="11"/>
  <c r="G893" i="11"/>
  <c r="G894" i="11"/>
  <c r="K893" i="11"/>
  <c r="N731" i="11"/>
  <c r="O731" i="11"/>
  <c r="Q731" i="11" s="1"/>
  <c r="O738" i="11"/>
  <c r="Q738" i="11" s="1"/>
  <c r="N732" i="11"/>
  <c r="O732" i="11"/>
  <c r="Q732" i="11" s="1"/>
  <c r="N733" i="11"/>
  <c r="O739" i="11"/>
  <c r="Q739" i="11" s="1"/>
  <c r="N615" i="1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P626" i="11" s="1"/>
  <c r="R626" i="11" s="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J893" i="11" l="1"/>
  <c r="J894" i="11"/>
  <c r="H893" i="11"/>
  <c r="H894" i="11"/>
  <c r="J386" i="11"/>
  <c r="J385" i="11"/>
  <c r="I621" i="11"/>
  <c r="J620" i="11"/>
  <c r="K620" i="11"/>
  <c r="P627" i="11" s="1"/>
  <c r="R627" i="11" s="1"/>
  <c r="P619" i="11"/>
  <c r="R619" i="11" s="1"/>
  <c r="M619" i="11"/>
  <c r="L616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J384" i="11" l="1"/>
  <c r="J383" i="11"/>
  <c r="L617" i="11"/>
  <c r="N617" i="1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P628" i="11" s="1"/>
  <c r="R628" i="11" s="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P629" i="11" l="1"/>
  <c r="R629" i="11" s="1"/>
  <c r="J379" i="11"/>
  <c r="J378" i="11"/>
  <c r="I624" i="11"/>
  <c r="J623" i="11"/>
  <c r="K623" i="11"/>
  <c r="L620" i="11" s="1"/>
  <c r="M622" i="11"/>
  <c r="P622" i="11"/>
  <c r="R622" i="11" s="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P630" i="11" l="1"/>
  <c r="R630" i="11" s="1"/>
  <c r="O620" i="11"/>
  <c r="Q620" i="11" s="1"/>
  <c r="N620" i="11"/>
  <c r="O619" i="11"/>
  <c r="Q619" i="11" s="1"/>
  <c r="N619" i="11"/>
  <c r="P623" i="11"/>
  <c r="R623" i="11" s="1"/>
  <c r="M623" i="11"/>
  <c r="I625" i="11"/>
  <c r="K625" i="11" s="1"/>
  <c r="J624" i="11"/>
  <c r="K624" i="1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L625" i="11" l="1"/>
  <c r="O625" i="11" s="1"/>
  <c r="Q625" i="11" s="1"/>
  <c r="O632" i="11"/>
  <c r="Q632" i="11" s="1"/>
  <c r="L624" i="11"/>
  <c r="L627" i="11"/>
  <c r="P631" i="11"/>
  <c r="R631" i="11" s="1"/>
  <c r="L628" i="11"/>
  <c r="M625" i="11"/>
  <c r="P625" i="11"/>
  <c r="R625" i="11" s="1"/>
  <c r="M626" i="11"/>
  <c r="P632" i="11"/>
  <c r="R632" i="11" s="1"/>
  <c r="L626" i="11"/>
  <c r="O624" i="11"/>
  <c r="Q624" i="11" s="1"/>
  <c r="J626" i="11"/>
  <c r="J625" i="11"/>
  <c r="L621" i="11"/>
  <c r="M624" i="11"/>
  <c r="P624" i="11"/>
  <c r="R624" i="11" s="1"/>
  <c r="L622" i="11"/>
  <c r="O629" i="11" s="1"/>
  <c r="Q629" i="11" s="1"/>
  <c r="L623" i="11"/>
  <c r="O630" i="11" s="1"/>
  <c r="Q630" i="11" s="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8" i="11" l="1"/>
  <c r="O628" i="11"/>
  <c r="Q628" i="11" s="1"/>
  <c r="N629" i="11"/>
  <c r="O635" i="11"/>
  <c r="Q635" i="11" s="1"/>
  <c r="N627" i="11"/>
  <c r="O627" i="11"/>
  <c r="Q627" i="11" s="1"/>
  <c r="O634" i="11"/>
  <c r="Q634" i="11" s="1"/>
  <c r="O626" i="11"/>
  <c r="Q626" i="11" s="1"/>
  <c r="N626" i="11"/>
  <c r="O633" i="11"/>
  <c r="Q633" i="11" s="1"/>
  <c r="N625" i="11"/>
  <c r="O631" i="11"/>
  <c r="Q631" i="11" s="1"/>
  <c r="N623" i="1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J372" i="11" l="1"/>
  <c r="J371" i="11"/>
  <c r="N379" i="1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J344" i="11" l="1"/>
  <c r="J343" i="11"/>
  <c r="J309" i="11"/>
  <c r="J308" i="11"/>
  <c r="J365" i="11"/>
  <c r="J364" i="11"/>
  <c r="J316" i="11"/>
  <c r="J315" i="11"/>
  <c r="J330" i="11"/>
  <c r="J329" i="11"/>
  <c r="J350" i="11"/>
  <c r="J351" i="11"/>
  <c r="J369" i="11"/>
  <c r="J368" i="11"/>
  <c r="J336" i="11"/>
  <c r="J337" i="11"/>
  <c r="J302" i="11"/>
  <c r="J301" i="11"/>
  <c r="J358" i="11"/>
  <c r="J357" i="11"/>
  <c r="J323" i="11"/>
  <c r="J322" i="11"/>
  <c r="D18" i="11"/>
  <c r="H377" i="1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J294" i="11" l="1"/>
  <c r="J295" i="11"/>
  <c r="J293" i="11"/>
  <c r="J292" i="11"/>
  <c r="L311" i="1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J286" i="11" l="1"/>
  <c r="J285" i="11"/>
  <c r="J288" i="11"/>
  <c r="J287" i="11"/>
  <c r="O329" i="1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J280" i="11" l="1"/>
  <c r="J281" i="11"/>
  <c r="D289" i="1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J274" i="11" l="1"/>
  <c r="J273" i="11"/>
  <c r="E293" i="1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J267" i="11" l="1"/>
  <c r="J266" i="11"/>
  <c r="E281" i="1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J260" i="11" l="1"/>
  <c r="J259" i="11"/>
  <c r="E274" i="1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J253" i="11" l="1"/>
  <c r="J252" i="11"/>
  <c r="D256" i="1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J246" i="11" l="1"/>
  <c r="J245" i="11"/>
  <c r="D250" i="1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J238" i="11" l="1"/>
  <c r="J239" i="11"/>
  <c r="G218" i="7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J231" i="11" s="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J232" i="11" l="1"/>
  <c r="J233" i="11"/>
  <c r="G212" i="7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J223" i="11" s="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J210" i="11" s="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J27" i="11" s="1"/>
  <c r="G27" i="11"/>
  <c r="B27" i="11"/>
  <c r="I26" i="11"/>
  <c r="G26" i="11"/>
  <c r="B26" i="11"/>
  <c r="I25" i="11"/>
  <c r="J25" i="11" s="1"/>
  <c r="G25" i="11"/>
  <c r="B25" i="11"/>
  <c r="K24" i="11"/>
  <c r="G24" i="11"/>
  <c r="C24" i="11"/>
  <c r="K23" i="11"/>
  <c r="C23" i="11"/>
  <c r="K22" i="11"/>
  <c r="E202" i="7"/>
  <c r="C202" i="7"/>
  <c r="G202" i="7"/>
  <c r="K64" i="11" l="1"/>
  <c r="J64" i="11"/>
  <c r="J65" i="11"/>
  <c r="J113" i="11"/>
  <c r="J112" i="11"/>
  <c r="J218" i="11"/>
  <c r="J217" i="11"/>
  <c r="J29" i="11"/>
  <c r="J28" i="11"/>
  <c r="J43" i="11"/>
  <c r="J42" i="11"/>
  <c r="I71" i="11"/>
  <c r="J70" i="11"/>
  <c r="J99" i="11"/>
  <c r="J98" i="11"/>
  <c r="F204" i="12"/>
  <c r="G204" i="12" s="1"/>
  <c r="J224" i="11"/>
  <c r="J225" i="11"/>
  <c r="J50" i="11"/>
  <c r="J49" i="11"/>
  <c r="J26" i="11"/>
  <c r="J38" i="11"/>
  <c r="J37" i="11"/>
  <c r="J57" i="11"/>
  <c r="J56" i="11"/>
  <c r="J60" i="11"/>
  <c r="J59" i="11"/>
  <c r="J106" i="11"/>
  <c r="J105" i="11"/>
  <c r="J204" i="11"/>
  <c r="J203" i="11"/>
  <c r="J120" i="11"/>
  <c r="J119" i="11"/>
  <c r="J85" i="11"/>
  <c r="J84" i="11"/>
  <c r="J92" i="11"/>
  <c r="J91" i="11"/>
  <c r="I116" i="11"/>
  <c r="J115" i="11"/>
  <c r="H34" i="1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J117" i="11" l="1"/>
  <c r="J116" i="11"/>
  <c r="J212" i="11"/>
  <c r="J211" i="11"/>
  <c r="J72" i="11"/>
  <c r="J71" i="11"/>
  <c r="P62" i="1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C542" i="11"/>
  <c r="K541" i="11"/>
  <c r="L541" i="11" s="1"/>
  <c r="E552" i="11" l="1"/>
  <c r="D538" i="1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  <c r="C748" i="11" l="1"/>
  <c r="K748" i="11"/>
  <c r="B749" i="11"/>
  <c r="C750" i="11" l="1"/>
  <c r="K749" i="11"/>
  <c r="C749" i="11"/>
  <c r="P748" i="11"/>
  <c r="R748" i="11" s="1"/>
  <c r="M748" i="11"/>
  <c r="L749" i="11"/>
  <c r="L751" i="11"/>
  <c r="L748" i="11"/>
  <c r="L747" i="11"/>
  <c r="L746" i="11"/>
  <c r="P755" i="11"/>
  <c r="R755" i="11" s="1"/>
  <c r="L745" i="11"/>
  <c r="E761" i="11"/>
  <c r="D751" i="11"/>
  <c r="E758" i="11"/>
  <c r="D748" i="11"/>
  <c r="E753" i="11"/>
  <c r="E755" i="11"/>
  <c r="D744" i="11"/>
  <c r="E757" i="11"/>
  <c r="E752" i="11"/>
  <c r="D746" i="11"/>
  <c r="E754" i="11"/>
  <c r="E756" i="11"/>
  <c r="E751" i="11"/>
  <c r="D749" i="11"/>
  <c r="E759" i="11"/>
  <c r="E750" i="11"/>
  <c r="D747" i="11"/>
  <c r="E760" i="11"/>
  <c r="D745" i="11"/>
  <c r="D750" i="11"/>
  <c r="E749" i="11"/>
  <c r="E748" i="11"/>
  <c r="N749" i="11" l="1"/>
  <c r="O749" i="11"/>
  <c r="Q749" i="11" s="1"/>
  <c r="O756" i="11"/>
  <c r="Q756" i="11" s="1"/>
  <c r="O746" i="11"/>
  <c r="Q746" i="11" s="1"/>
  <c r="N746" i="11"/>
  <c r="O753" i="11"/>
  <c r="Q753" i="11" s="1"/>
  <c r="D752" i="11"/>
  <c r="E762" i="11"/>
  <c r="N748" i="11"/>
  <c r="O748" i="11"/>
  <c r="Q748" i="11" s="1"/>
  <c r="O755" i="11"/>
  <c r="Q755" i="11" s="1"/>
  <c r="N745" i="11"/>
  <c r="O745" i="11"/>
  <c r="Q745" i="11" s="1"/>
  <c r="N747" i="11"/>
  <c r="O747" i="11"/>
  <c r="Q747" i="11" s="1"/>
  <c r="O754" i="11"/>
  <c r="Q754" i="11" s="1"/>
  <c r="L752" i="11"/>
  <c r="M749" i="11"/>
  <c r="M750" i="11"/>
  <c r="P749" i="11"/>
  <c r="R749" i="11" s="1"/>
  <c r="P756" i="11"/>
  <c r="R756" i="11" s="1"/>
  <c r="O751" i="11"/>
  <c r="Q751" i="11" s="1"/>
  <c r="O758" i="11"/>
  <c r="Q758" i="11" s="1"/>
  <c r="L750" i="11"/>
  <c r="N751" i="11" s="1"/>
  <c r="E763" i="11"/>
  <c r="D753" i="11"/>
  <c r="N750" i="11" l="1"/>
  <c r="O750" i="11"/>
  <c r="Q750" i="11" s="1"/>
  <c r="O757" i="11"/>
  <c r="Q757" i="11" s="1"/>
  <c r="N752" i="11"/>
  <c r="O752" i="11"/>
  <c r="Q752" i="11" s="1"/>
  <c r="N753" i="11"/>
  <c r="O759" i="11"/>
  <c r="Q759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<sst xmlns="http://schemas.openxmlformats.org/spreadsheetml/2006/main" count="51" uniqueCount="26">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</sst>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</c:numCache>
            </c:numRef>
          </c:cat>
          <c:val>
            <c:numRef>
              <c:f>'Dados sim recup log'!$B$2:$B$1050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  <c:pt idx="802" formatCode="0.00">
                  <c:v>139199.14285714287</c:v>
                </c:pt>
                <c:pt idx="803" formatCode="0.00">
                  <c:v>139316.28571428574</c:v>
                </c:pt>
                <c:pt idx="804" formatCode="0.00">
                  <c:v>139433.42857142861</c:v>
                </c:pt>
                <c:pt idx="805" formatCode="0.00">
                  <c:v>139550.57142857148</c:v>
                </c:pt>
                <c:pt idx="806" formatCode="0.00">
                  <c:v>139667.71428571435</c:v>
                </c:pt>
                <c:pt idx="807" formatCode="0.00">
                  <c:v>139784.85714285722</c:v>
                </c:pt>
                <c:pt idx="808" formatCode="#,##0">
                  <c:v>139902</c:v>
                </c:pt>
                <c:pt idx="809" formatCode="0.00">
                  <c:v>140392.52439861279</c:v>
                </c:pt>
                <c:pt idx="810" formatCode="0.00">
                  <c:v>140884.76867389379</c:v>
                </c:pt>
                <c:pt idx="811" formatCode="0.00">
                  <c:v>141378.73885607463</c:v>
                </c:pt>
                <c:pt idx="812" formatCode="0.00">
                  <c:v>141874.44099653017</c:v>
                </c:pt>
                <c:pt idx="813" formatCode="0.00">
                  <c:v>142371.88116785258</c:v>
                </c:pt>
                <c:pt idx="814" formatCode="0.00">
                  <c:v>142871.06546392577</c:v>
                </c:pt>
                <c:pt idx="815" formatCode="#,##0">
                  <c:v>143372</c:v>
                </c:pt>
                <c:pt idx="816" formatCode="0.00">
                  <c:v>143683.64224221418</c:v>
                </c:pt>
                <c:pt idx="817" formatCode="0.00">
                  <c:v>143995.96188927125</c:v>
                </c:pt>
                <c:pt idx="818" formatCode="0.00">
                  <c:v>144308.96041362023</c:v>
                </c:pt>
                <c:pt idx="819" formatCode="0.00">
                  <c:v>144622.63929091077</c:v>
                </c:pt>
                <c:pt idx="820" formatCode="#,##0">
                  <c:v>144937</c:v>
                </c:pt>
                <c:pt idx="821">
                  <c:v>145294.78015696033</c:v>
                </c:pt>
                <c:pt idx="822">
                  <c:v>145653.44350206942</c:v>
                </c:pt>
                <c:pt idx="823">
                  <c:v>146012.99221549652</c:v>
                </c:pt>
                <c:pt idx="824">
                  <c:v>146373.42848279272</c:v>
                </c:pt>
                <c:pt idx="825">
                  <c:v>146734.75449490416</c:v>
                </c:pt>
                <c:pt idx="826">
                  <c:v>147096.97244818541</c:v>
                </c:pt>
                <c:pt idx="827">
                  <c:v>147460.08454441273</c:v>
                </c:pt>
                <c:pt idx="828">
                  <c:v>147824.0929907976</c:v>
                </c:pt>
                <c:pt idx="829" formatCode="#,##0">
                  <c:v>148189</c:v>
                </c:pt>
                <c:pt idx="830">
                  <c:v>148664</c:v>
                </c:pt>
                <c:pt idx="831">
                  <c:v>149139</c:v>
                </c:pt>
                <c:pt idx="832">
                  <c:v>149614</c:v>
                </c:pt>
                <c:pt idx="833">
                  <c:v>150089</c:v>
                </c:pt>
                <c:pt idx="834">
                  <c:v>150564</c:v>
                </c:pt>
                <c:pt idx="835">
                  <c:v>151039</c:v>
                </c:pt>
                <c:pt idx="836" formatCode="#,##0">
                  <c:v>151514</c:v>
                </c:pt>
                <c:pt idx="837">
                  <c:v>151860.28571428571</c:v>
                </c:pt>
                <c:pt idx="838">
                  <c:v>152206.57142857142</c:v>
                </c:pt>
                <c:pt idx="839">
                  <c:v>152552.85714285713</c:v>
                </c:pt>
                <c:pt idx="840">
                  <c:v>152899.14285714284</c:v>
                </c:pt>
                <c:pt idx="841">
                  <c:v>153245.42857142855</c:v>
                </c:pt>
                <c:pt idx="842">
                  <c:v>153591.71428571426</c:v>
                </c:pt>
                <c:pt idx="843" formatCode="#,##0">
                  <c:v>153938</c:v>
                </c:pt>
                <c:pt idx="844">
                  <c:v>154233.14285714287</c:v>
                </c:pt>
                <c:pt idx="845">
                  <c:v>154528.28571428574</c:v>
                </c:pt>
                <c:pt idx="846">
                  <c:v>154823.42857142861</c:v>
                </c:pt>
                <c:pt idx="847">
                  <c:v>155118.57142857148</c:v>
                </c:pt>
                <c:pt idx="848">
                  <c:v>155413.71428571435</c:v>
                </c:pt>
                <c:pt idx="849">
                  <c:v>155708.85714285722</c:v>
                </c:pt>
                <c:pt idx="850" formatCode="#,##0">
                  <c:v>156004</c:v>
                </c:pt>
                <c:pt idx="851">
                  <c:v>156027</c:v>
                </c:pt>
                <c:pt idx="852">
                  <c:v>156050</c:v>
                </c:pt>
                <c:pt idx="853">
                  <c:v>156073</c:v>
                </c:pt>
                <c:pt idx="854">
                  <c:v>156096</c:v>
                </c:pt>
                <c:pt idx="855">
                  <c:v>156119</c:v>
                </c:pt>
                <c:pt idx="856">
                  <c:v>156142</c:v>
                </c:pt>
                <c:pt idx="857" formatCode="#,##0">
                  <c:v>156165</c:v>
                </c:pt>
                <c:pt idx="858">
                  <c:v>156174</c:v>
                </c:pt>
                <c:pt idx="859">
                  <c:v>156183</c:v>
                </c:pt>
                <c:pt idx="860">
                  <c:v>156192</c:v>
                </c:pt>
                <c:pt idx="861">
                  <c:v>156201</c:v>
                </c:pt>
                <c:pt idx="862">
                  <c:v>156210</c:v>
                </c:pt>
                <c:pt idx="863">
                  <c:v>156219</c:v>
                </c:pt>
                <c:pt idx="864" formatCode="#,##0">
                  <c:v>156228</c:v>
                </c:pt>
                <c:pt idx="865">
                  <c:v>156236.85714285713</c:v>
                </c:pt>
                <c:pt idx="866">
                  <c:v>156245.71428571426</c:v>
                </c:pt>
                <c:pt idx="867">
                  <c:v>156254.57142857139</c:v>
                </c:pt>
                <c:pt idx="868">
                  <c:v>156263.42857142852</c:v>
                </c:pt>
                <c:pt idx="869">
                  <c:v>156272.28571428565</c:v>
                </c:pt>
                <c:pt idx="870">
                  <c:v>156281.14285714278</c:v>
                </c:pt>
                <c:pt idx="871" formatCode="#,##0">
                  <c:v>156290</c:v>
                </c:pt>
                <c:pt idx="872">
                  <c:v>156408.38467173316</c:v>
                </c:pt>
                <c:pt idx="873">
                  <c:v>156526.85901606534</c:v>
                </c:pt>
                <c:pt idx="874">
                  <c:v>156645.42310092069</c:v>
                </c:pt>
                <c:pt idx="875">
                  <c:v>156764.07699427474</c:v>
                </c:pt>
                <c:pt idx="876">
                  <c:v>156882.82076415457</c:v>
                </c:pt>
                <c:pt idx="877">
                  <c:v>157001.65447863878</c:v>
                </c:pt>
                <c:pt idx="878">
                  <c:v>157120.57820585751</c:v>
                </c:pt>
                <c:pt idx="879">
                  <c:v>157239.59201399254</c:v>
                </c:pt>
                <c:pt idx="880">
                  <c:v>157358.69597127728</c:v>
                </c:pt>
                <c:pt idx="881">
                  <c:v>157477.89014599682</c:v>
                </c:pt>
                <c:pt idx="882">
                  <c:v>157597.174606488</c:v>
                </c:pt>
                <c:pt idx="883">
                  <c:v>157716.54942113938</c:v>
                </c:pt>
                <c:pt idx="884">
                  <c:v>157836.01465839133</c:v>
                </c:pt>
                <c:pt idx="885">
                  <c:v>157955.5703867361</c:v>
                </c:pt>
                <c:pt idx="886">
                  <c:v>158075.21667471778</c:v>
                </c:pt>
                <c:pt idx="887">
                  <c:v>158194.95359093242</c:v>
                </c:pt>
                <c:pt idx="888">
                  <c:v>158314.78120402797</c:v>
                </c:pt>
                <c:pt idx="889">
                  <c:v>158434.69958270443</c:v>
                </c:pt>
                <c:pt idx="890">
                  <c:v>158554.70879571384</c:v>
                </c:pt>
                <c:pt idx="891">
                  <c:v>158674.80891186028</c:v>
                </c:pt>
                <c:pt idx="892" formatCode="#,##0">
                  <c:v>158795</c:v>
                </c:pt>
                <c:pt idx="893">
                  <c:v>159285.01177141105</c:v>
                </c:pt>
                <c:pt idx="894">
                  <c:v>159776.53562781296</c:v>
                </c:pt>
                <c:pt idx="895">
                  <c:v>160269.57623521815</c:v>
                </c:pt>
                <c:pt idx="896">
                  <c:v>160764.13827403751</c:v>
                </c:pt>
                <c:pt idx="897">
                  <c:v>161260.22643912479</c:v>
                </c:pt>
                <c:pt idx="898">
                  <c:v>161757.84543982119</c:v>
                </c:pt>
                <c:pt idx="899" formatCode="#,##0">
                  <c:v>162257</c:v>
                </c:pt>
                <c:pt idx="900">
                  <c:v>162268.56895367181</c:v>
                </c:pt>
                <c:pt idx="901">
                  <c:v>162280.13873221213</c:v>
                </c:pt>
                <c:pt idx="902">
                  <c:v>162291.70933567977</c:v>
                </c:pt>
                <c:pt idx="903">
                  <c:v>162303.28076413355</c:v>
                </c:pt>
                <c:pt idx="904">
                  <c:v>162314.8530176323</c:v>
                </c:pt>
                <c:pt idx="905">
                  <c:v>162326.42609623482</c:v>
                </c:pt>
                <c:pt idx="906" formatCode="#,##0">
                  <c:v>162338</c:v>
                </c:pt>
                <c:pt idx="907">
                  <c:v>162355.56572546379</c:v>
                </c:pt>
                <c:pt idx="908">
                  <c:v>162373.13335162064</c:v>
                </c:pt>
                <c:pt idx="909">
                  <c:v>162390.70287867621</c:v>
                </c:pt>
                <c:pt idx="910">
                  <c:v>162408.27430683622</c:v>
                </c:pt>
                <c:pt idx="911">
                  <c:v>162425.84763630634</c:v>
                </c:pt>
                <c:pt idx="912">
                  <c:v>162443.42286729231</c:v>
                </c:pt>
                <c:pt idx="913" formatCode="#,##0">
                  <c:v>162461</c:v>
                </c:pt>
                <c:pt idx="914">
                  <c:v>162469.42725988582</c:v>
                </c:pt>
                <c:pt idx="915">
                  <c:v>162477.85495691476</c:v>
                </c:pt>
                <c:pt idx="916">
                  <c:v>162486.28309110951</c:v>
                </c:pt>
                <c:pt idx="917">
                  <c:v>162494.71166249274</c:v>
                </c:pt>
                <c:pt idx="918">
                  <c:v>162503.14067108714</c:v>
                </c:pt>
                <c:pt idx="919">
                  <c:v>162511.57011691536</c:v>
                </c:pt>
                <c:pt idx="920" formatCode="#,##0">
                  <c:v>162520</c:v>
                </c:pt>
                <c:pt idx="921">
                  <c:v>162528.28571428571</c:v>
                </c:pt>
                <c:pt idx="922">
                  <c:v>162536.57142857142</c:v>
                </c:pt>
                <c:pt idx="923">
                  <c:v>162544.85714285713</c:v>
                </c:pt>
                <c:pt idx="924">
                  <c:v>162553.14285714284</c:v>
                </c:pt>
                <c:pt idx="925">
                  <c:v>162561.42857142855</c:v>
                </c:pt>
                <c:pt idx="926">
                  <c:v>162569.71428571426</c:v>
                </c:pt>
                <c:pt idx="927" formatCode="#,##0">
                  <c:v>162578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</c:numCache>
            </c:numRef>
          </c:cat>
          <c:val>
            <c:numRef>
              <c:f>'Dados sim recup log'!$F$2:$F$1050</c:f>
              <c:numCache>
                <c:formatCode>General</c:formatCode>
                <c:ptCount val="1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  <c:pt idx="802" formatCode="0.00">
                  <c:v>2206.1428571428573</c:v>
                </c:pt>
                <c:pt idx="803" formatCode="0.00">
                  <c:v>2206.2857142857147</c:v>
                </c:pt>
                <c:pt idx="804" formatCode="0.00">
                  <c:v>2206.428571428572</c:v>
                </c:pt>
                <c:pt idx="805" formatCode="0.00">
                  <c:v>2206.5714285714294</c:v>
                </c:pt>
                <c:pt idx="806" formatCode="0.00">
                  <c:v>2206.7142857142867</c:v>
                </c:pt>
                <c:pt idx="807" formatCode="0.00">
                  <c:v>2206.857142857144</c:v>
                </c:pt>
                <c:pt idx="808" formatCode="#,##0">
                  <c:v>2207</c:v>
                </c:pt>
                <c:pt idx="809" formatCode="0.00">
                  <c:v>2207.285603383737</c:v>
                </c:pt>
                <c:pt idx="810" formatCode="0.00">
                  <c:v>2207.5712437268271</c:v>
                </c:pt>
                <c:pt idx="811" formatCode="0.00">
                  <c:v>2207.8569210340538</c:v>
                </c:pt>
                <c:pt idx="812" formatCode="0.00">
                  <c:v>2208.1426353101997</c:v>
                </c:pt>
                <c:pt idx="813" formatCode="0.00">
                  <c:v>2208.4283865600496</c:v>
                </c:pt>
                <c:pt idx="814" formatCode="0.00">
                  <c:v>2208.7141747883879</c:v>
                </c:pt>
                <c:pt idx="815" formatCode="#,##0">
                  <c:v>2209</c:v>
                </c:pt>
                <c:pt idx="816" formatCode="0.00">
                  <c:v>2209.7994211810383</c:v>
                </c:pt>
                <c:pt idx="817" formatCode="0.00">
                  <c:v>2210.599131666841</c:v>
                </c:pt>
                <c:pt idx="818" formatCode="0.00">
                  <c:v>2211.3991315621056</c:v>
                </c:pt>
                <c:pt idx="819" formatCode="0.00">
                  <c:v>2212.1994209715672</c:v>
                </c:pt>
                <c:pt idx="820" formatCode="#,##0">
                  <c:v>2213</c:v>
                </c:pt>
                <c:pt idx="821">
                  <c:v>2213.4440878129835</c:v>
                </c:pt>
                <c:pt idx="822">
                  <c:v>2213.8882647420924</c:v>
                </c:pt>
                <c:pt idx="823">
                  <c:v>2214.3325308052099</c:v>
                </c:pt>
                <c:pt idx="824">
                  <c:v>2214.7768860202227</c:v>
                </c:pt>
                <c:pt idx="825">
                  <c:v>2215.221330405021</c:v>
                </c:pt>
                <c:pt idx="826">
                  <c:v>2215.6658639774987</c:v>
                </c:pt>
                <c:pt idx="827">
                  <c:v>2216.1104867555537</c:v>
                </c:pt>
                <c:pt idx="828">
                  <c:v>2216.5551987570866</c:v>
                </c:pt>
                <c:pt idx="829" formatCode="#,##0">
                  <c:v>2217</c:v>
                </c:pt>
                <c:pt idx="830">
                  <c:v>2218</c:v>
                </c:pt>
                <c:pt idx="831">
                  <c:v>2219</c:v>
                </c:pt>
                <c:pt idx="832">
                  <c:v>2220</c:v>
                </c:pt>
                <c:pt idx="833">
                  <c:v>2221</c:v>
                </c:pt>
                <c:pt idx="834">
                  <c:v>2222</c:v>
                </c:pt>
                <c:pt idx="835">
                  <c:v>2223</c:v>
                </c:pt>
                <c:pt idx="836" formatCode="#,##0">
                  <c:v>2224</c:v>
                </c:pt>
                <c:pt idx="837">
                  <c:v>2225</c:v>
                </c:pt>
                <c:pt idx="838">
                  <c:v>2226</c:v>
                </c:pt>
                <c:pt idx="839">
                  <c:v>2227</c:v>
                </c:pt>
                <c:pt idx="840">
                  <c:v>2228</c:v>
                </c:pt>
                <c:pt idx="841">
                  <c:v>2229</c:v>
                </c:pt>
                <c:pt idx="842">
                  <c:v>2230</c:v>
                </c:pt>
                <c:pt idx="843" formatCode="#,##0">
                  <c:v>2231</c:v>
                </c:pt>
                <c:pt idx="844">
                  <c:v>2231.5714285714284</c:v>
                </c:pt>
                <c:pt idx="845">
                  <c:v>2232.1428571428569</c:v>
                </c:pt>
                <c:pt idx="846">
                  <c:v>2232.7142857142853</c:v>
                </c:pt>
                <c:pt idx="847">
                  <c:v>2233.2857142857138</c:v>
                </c:pt>
                <c:pt idx="848">
                  <c:v>2233.8571428571422</c:v>
                </c:pt>
                <c:pt idx="849">
                  <c:v>2234.4285714285706</c:v>
                </c:pt>
                <c:pt idx="850" formatCode="#,##0">
                  <c:v>2235</c:v>
                </c:pt>
                <c:pt idx="851">
                  <c:v>2235.8571428571427</c:v>
                </c:pt>
                <c:pt idx="852">
                  <c:v>2236.7142857142853</c:v>
                </c:pt>
                <c:pt idx="853">
                  <c:v>2237.571428571428</c:v>
                </c:pt>
                <c:pt idx="854">
                  <c:v>2238.4285714285706</c:v>
                </c:pt>
                <c:pt idx="855">
                  <c:v>2239.2857142857133</c:v>
                </c:pt>
                <c:pt idx="856">
                  <c:v>2240.142857142856</c:v>
                </c:pt>
                <c:pt idx="857" formatCode="#,##0">
                  <c:v>2241</c:v>
                </c:pt>
                <c:pt idx="858">
                  <c:v>2241.5714285714284</c:v>
                </c:pt>
                <c:pt idx="859">
                  <c:v>2242.1428571428569</c:v>
                </c:pt>
                <c:pt idx="860">
                  <c:v>2242.7142857142853</c:v>
                </c:pt>
                <c:pt idx="861">
                  <c:v>2243.2857142857138</c:v>
                </c:pt>
                <c:pt idx="862">
                  <c:v>2243.8571428571422</c:v>
                </c:pt>
                <c:pt idx="863">
                  <c:v>2244.4285714285706</c:v>
                </c:pt>
                <c:pt idx="864" formatCode="#,##0">
                  <c:v>2245</c:v>
                </c:pt>
                <c:pt idx="865">
                  <c:v>2245.5714285714284</c:v>
                </c:pt>
                <c:pt idx="866">
                  <c:v>2246.1428571428569</c:v>
                </c:pt>
                <c:pt idx="867">
                  <c:v>2246.7142857142853</c:v>
                </c:pt>
                <c:pt idx="868">
                  <c:v>2247.2857142857138</c:v>
                </c:pt>
                <c:pt idx="869">
                  <c:v>2247.8571428571422</c:v>
                </c:pt>
                <c:pt idx="870">
                  <c:v>2248.4285714285706</c:v>
                </c:pt>
                <c:pt idx="871" formatCode="#,##0">
                  <c:v>2249</c:v>
                </c:pt>
                <c:pt idx="872">
                  <c:v>2249.4285714285716</c:v>
                </c:pt>
                <c:pt idx="873">
                  <c:v>2249.8571428571431</c:v>
                </c:pt>
                <c:pt idx="874">
                  <c:v>2250.2857142857147</c:v>
                </c:pt>
                <c:pt idx="875">
                  <c:v>2250.7142857142862</c:v>
                </c:pt>
                <c:pt idx="876">
                  <c:v>2251.1428571428578</c:v>
                </c:pt>
                <c:pt idx="877">
                  <c:v>2251.5714285714294</c:v>
                </c:pt>
                <c:pt idx="878" formatCode="#,##0">
                  <c:v>2252</c:v>
                </c:pt>
                <c:pt idx="879">
                  <c:v>2252.8571428571427</c:v>
                </c:pt>
                <c:pt idx="880">
                  <c:v>2253.7142857142853</c:v>
                </c:pt>
                <c:pt idx="881">
                  <c:v>2254.571428571428</c:v>
                </c:pt>
                <c:pt idx="882">
                  <c:v>2255.4285714285706</c:v>
                </c:pt>
                <c:pt idx="883">
                  <c:v>2256.2857142857133</c:v>
                </c:pt>
                <c:pt idx="884">
                  <c:v>2257.142857142856</c:v>
                </c:pt>
                <c:pt idx="885" formatCode="#,##0">
                  <c:v>2258</c:v>
                </c:pt>
                <c:pt idx="886">
                  <c:v>2258.5714285714284</c:v>
                </c:pt>
                <c:pt idx="887">
                  <c:v>2259.1428571428569</c:v>
                </c:pt>
                <c:pt idx="888">
                  <c:v>2259.7142857142853</c:v>
                </c:pt>
                <c:pt idx="889">
                  <c:v>2260.2857142857138</c:v>
                </c:pt>
                <c:pt idx="890">
                  <c:v>2260.8571428571422</c:v>
                </c:pt>
                <c:pt idx="891">
                  <c:v>2261.4285714285706</c:v>
                </c:pt>
                <c:pt idx="892" formatCode="#,##0">
                  <c:v>2262</c:v>
                </c:pt>
                <c:pt idx="893">
                  <c:v>2262.1428300837324</c:v>
                </c:pt>
                <c:pt idx="894">
                  <c:v>2262.2856691862239</c:v>
                </c:pt>
                <c:pt idx="895">
                  <c:v>2262.4285173080439</c:v>
                </c:pt>
                <c:pt idx="896">
                  <c:v>2262.5713744497616</c:v>
                </c:pt>
                <c:pt idx="897">
                  <c:v>2262.7142406119469</c:v>
                </c:pt>
                <c:pt idx="898">
                  <c:v>2262.8571157951696</c:v>
                </c:pt>
                <c:pt idx="899" formatCode="#,##0">
                  <c:v>2263</c:v>
                </c:pt>
                <c:pt idx="900">
                  <c:v>2263</c:v>
                </c:pt>
                <c:pt idx="901">
                  <c:v>2263</c:v>
                </c:pt>
                <c:pt idx="902">
                  <c:v>2263</c:v>
                </c:pt>
                <c:pt idx="903">
                  <c:v>2263</c:v>
                </c:pt>
                <c:pt idx="904">
                  <c:v>2263</c:v>
                </c:pt>
                <c:pt idx="905">
                  <c:v>2263</c:v>
                </c:pt>
                <c:pt idx="906" formatCode="#,##0">
                  <c:v>2263</c:v>
                </c:pt>
                <c:pt idx="907">
                  <c:v>2263</c:v>
                </c:pt>
                <c:pt idx="908">
                  <c:v>2263</c:v>
                </c:pt>
                <c:pt idx="909">
                  <c:v>2263</c:v>
                </c:pt>
                <c:pt idx="910">
                  <c:v>2263</c:v>
                </c:pt>
                <c:pt idx="911">
                  <c:v>2263</c:v>
                </c:pt>
                <c:pt idx="912">
                  <c:v>2263</c:v>
                </c:pt>
                <c:pt idx="913" formatCode="#,##0">
                  <c:v>2263</c:v>
                </c:pt>
                <c:pt idx="914">
                  <c:v>2263.1428300956863</c:v>
                </c:pt>
                <c:pt idx="915">
                  <c:v>2263.2856692061482</c:v>
                </c:pt>
                <c:pt idx="916">
                  <c:v>2263.428517331954</c:v>
                </c:pt>
                <c:pt idx="917">
                  <c:v>2263.5713744736731</c:v>
                </c:pt>
                <c:pt idx="918">
                  <c:v>2263.7142406318744</c:v>
                </c:pt>
                <c:pt idx="919">
                  <c:v>2263.8571158071268</c:v>
                </c:pt>
                <c:pt idx="920" formatCode="#,##0">
                  <c:v>2264</c:v>
                </c:pt>
                <c:pt idx="921">
                  <c:v>2264</c:v>
                </c:pt>
                <c:pt idx="922">
                  <c:v>2264</c:v>
                </c:pt>
                <c:pt idx="923">
                  <c:v>2264</c:v>
                </c:pt>
                <c:pt idx="924">
                  <c:v>2264</c:v>
                </c:pt>
                <c:pt idx="925">
                  <c:v>2264</c:v>
                </c:pt>
                <c:pt idx="926">
                  <c:v>2264</c:v>
                </c:pt>
                <c:pt idx="927" formatCode="#,##0">
                  <c:v>2264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</c:numCache>
            </c:numRef>
          </c:cat>
          <c:val>
            <c:numRef>
              <c:f>'Dados sim recup log'!$I$2:$I$1050</c:f>
              <c:numCache>
                <c:formatCode>General</c:formatCode>
                <c:ptCount val="1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  <c:pt idx="802" formatCode="0.00">
                  <c:v>133534.85714285713</c:v>
                </c:pt>
                <c:pt idx="803" formatCode="0.00">
                  <c:v>133664.71428571426</c:v>
                </c:pt>
                <c:pt idx="804" formatCode="0.00">
                  <c:v>133794.57142857139</c:v>
                </c:pt>
                <c:pt idx="805" formatCode="0.00">
                  <c:v>133924.42857142852</c:v>
                </c:pt>
                <c:pt idx="806" formatCode="0.00">
                  <c:v>134054.28571428565</c:v>
                </c:pt>
                <c:pt idx="807" formatCode="0.00">
                  <c:v>134184.14285714278</c:v>
                </c:pt>
                <c:pt idx="808" formatCode="#,##0">
                  <c:v>134314</c:v>
                </c:pt>
                <c:pt idx="809" formatCode="0.00">
                  <c:v>134593.67543257747</c:v>
                </c:pt>
                <c:pt idx="810" formatCode="0.00">
                  <c:v>134873.93321954529</c:v>
                </c:pt>
                <c:pt idx="811" formatCode="0.00">
                  <c:v>135154.77457351136</c:v>
                </c:pt>
                <c:pt idx="812" formatCode="0.00">
                  <c:v>135436.20070960853</c:v>
                </c:pt>
                <c:pt idx="813" formatCode="0.00">
                  <c:v>135718.21284549986</c:v>
                </c:pt>
                <c:pt idx="814" formatCode="0.00">
                  <c:v>136000.81220138387</c:v>
                </c:pt>
                <c:pt idx="815" formatCode="#,##0">
                  <c:v>136284</c:v>
                </c:pt>
                <c:pt idx="816" formatCode="0.00">
                  <c:v>136529.71238988181</c:v>
                </c:pt>
                <c:pt idx="817" formatCode="0.00">
                  <c:v>136775.8677853882</c:v>
                </c:pt>
                <c:pt idx="818" formatCode="0.00">
                  <c:v>137022.46698523342</c:v>
                </c:pt>
                <c:pt idx="819" formatCode="0.00">
                  <c:v>137269.51078957174</c:v>
                </c:pt>
                <c:pt idx="820" formatCode="#,##0">
                  <c:v>137517</c:v>
                </c:pt>
                <c:pt idx="821">
                  <c:v>137789.38742102429</c:v>
                </c:pt>
                <c:pt idx="822">
                  <c:v>138062.31437466733</c:v>
                </c:pt>
                <c:pt idx="823">
                  <c:v>138335.78192961079</c:v>
                </c:pt>
                <c:pt idx="824">
                  <c:v>138609.79115665317</c:v>
                </c:pt>
                <c:pt idx="825">
                  <c:v>138884.3431287139</c:v>
                </c:pt>
                <c:pt idx="826">
                  <c:v>139159.43892083765</c:v>
                </c:pt>
                <c:pt idx="827">
                  <c:v>139435.0796101985</c:v>
                </c:pt>
                <c:pt idx="828">
                  <c:v>139711.26627610408</c:v>
                </c:pt>
                <c:pt idx="829" formatCode="#,##0">
                  <c:v>139988</c:v>
                </c:pt>
                <c:pt idx="830">
                  <c:v>140289.42857142858</c:v>
                </c:pt>
                <c:pt idx="831">
                  <c:v>140590.85714285716</c:v>
                </c:pt>
                <c:pt idx="832">
                  <c:v>140892.28571428574</c:v>
                </c:pt>
                <c:pt idx="833">
                  <c:v>141193.71428571432</c:v>
                </c:pt>
                <c:pt idx="834">
                  <c:v>141495.1428571429</c:v>
                </c:pt>
                <c:pt idx="835">
                  <c:v>141796.57142857148</c:v>
                </c:pt>
                <c:pt idx="836" formatCode="#,##0">
                  <c:v>142098</c:v>
                </c:pt>
                <c:pt idx="837">
                  <c:v>142412.61679383324</c:v>
                </c:pt>
                <c:pt idx="838">
                  <c:v>142727.93017542255</c:v>
                </c:pt>
                <c:pt idx="839">
                  <c:v>143043.94168707114</c:v>
                </c:pt>
                <c:pt idx="840">
                  <c:v>143360.65287449709</c:v>
                </c:pt>
                <c:pt idx="841">
                  <c:v>143678.06528684078</c:v>
                </c:pt>
                <c:pt idx="842">
                  <c:v>143996.18047667248</c:v>
                </c:pt>
                <c:pt idx="843" formatCode="#,##0">
                  <c:v>144315</c:v>
                </c:pt>
                <c:pt idx="844">
                  <c:v>144734.74818237679</c:v>
                </c:pt>
                <c:pt idx="845">
                  <c:v>145155.71722562466</c:v>
                </c:pt>
                <c:pt idx="846">
                  <c:v>145577.91068068513</c:v>
                </c:pt>
                <c:pt idx="847">
                  <c:v>146001.33210882792</c:v>
                </c:pt>
                <c:pt idx="848">
                  <c:v>146425.98508168085</c:v>
                </c:pt>
                <c:pt idx="849">
                  <c:v>146851.87318125999</c:v>
                </c:pt>
                <c:pt idx="850" formatCode="#,##0">
                  <c:v>147279</c:v>
                </c:pt>
                <c:pt idx="851">
                  <c:v>147671.14285714287</c:v>
                </c:pt>
                <c:pt idx="852">
                  <c:v>148063.28571428574</c:v>
                </c:pt>
                <c:pt idx="853">
                  <c:v>148455.42857142861</c:v>
                </c:pt>
                <c:pt idx="854">
                  <c:v>148847.57142857148</c:v>
                </c:pt>
                <c:pt idx="855">
                  <c:v>149239.71428571435</c:v>
                </c:pt>
                <c:pt idx="856">
                  <c:v>149631.85714285722</c:v>
                </c:pt>
                <c:pt idx="857" formatCode="#,##0">
                  <c:v>150024</c:v>
                </c:pt>
                <c:pt idx="858">
                  <c:v>150318.85714285713</c:v>
                </c:pt>
                <c:pt idx="859">
                  <c:v>150613.71428571426</c:v>
                </c:pt>
                <c:pt idx="860">
                  <c:v>150908.57142857139</c:v>
                </c:pt>
                <c:pt idx="861">
                  <c:v>151203.42857142852</c:v>
                </c:pt>
                <c:pt idx="862">
                  <c:v>151498.28571428565</c:v>
                </c:pt>
                <c:pt idx="863">
                  <c:v>151793.14285714278</c:v>
                </c:pt>
                <c:pt idx="864" formatCode="#,##0">
                  <c:v>152088</c:v>
                </c:pt>
                <c:pt idx="865">
                  <c:v>152207.28571428571</c:v>
                </c:pt>
                <c:pt idx="866">
                  <c:v>152326.57142857142</c:v>
                </c:pt>
                <c:pt idx="867">
                  <c:v>152445.85714285713</c:v>
                </c:pt>
                <c:pt idx="868">
                  <c:v>152565.14285714284</c:v>
                </c:pt>
                <c:pt idx="869">
                  <c:v>152684.42857142855</c:v>
                </c:pt>
                <c:pt idx="870">
                  <c:v>152803.71428571426</c:v>
                </c:pt>
                <c:pt idx="871" formatCode="#,##0">
                  <c:v>152923</c:v>
                </c:pt>
                <c:pt idx="872">
                  <c:v>153040.9430393576</c:v>
                </c:pt>
                <c:pt idx="873">
                  <c:v>153158.977043191</c:v>
                </c:pt>
                <c:pt idx="874">
                  <c:v>153277.10208165724</c:v>
                </c:pt>
                <c:pt idx="875">
                  <c:v>153395.31822496752</c:v>
                </c:pt>
                <c:pt idx="876">
                  <c:v>153513.62554338711</c:v>
                </c:pt>
                <c:pt idx="877">
                  <c:v>153632.02410723551</c:v>
                </c:pt>
                <c:pt idx="878">
                  <c:v>153750.51398688648</c:v>
                </c:pt>
                <c:pt idx="879">
                  <c:v>153869.09525276805</c:v>
                </c:pt>
                <c:pt idx="880">
                  <c:v>153987.76797536251</c:v>
                </c:pt>
                <c:pt idx="881">
                  <c:v>154106.53222520658</c:v>
                </c:pt>
                <c:pt idx="882">
                  <c:v>154225.38807289136</c:v>
                </c:pt>
                <c:pt idx="883">
                  <c:v>154344.33558906239</c:v>
                </c:pt>
                <c:pt idx="884">
                  <c:v>154463.37484441968</c:v>
                </c:pt>
                <c:pt idx="885">
                  <c:v>154582.50590971779</c:v>
                </c:pt>
                <c:pt idx="886">
                  <c:v>154701.72885576583</c:v>
                </c:pt>
                <c:pt idx="887">
                  <c:v>154821.04375342754</c:v>
                </c:pt>
                <c:pt idx="888">
                  <c:v>154940.45067362132</c:v>
                </c:pt>
                <c:pt idx="889">
                  <c:v>155059.94968732027</c:v>
                </c:pt>
                <c:pt idx="890">
                  <c:v>155179.54086555218</c:v>
                </c:pt>
                <c:pt idx="891">
                  <c:v>155299.22427939967</c:v>
                </c:pt>
                <c:pt idx="892" formatCode="#,##0">
                  <c:v>155419</c:v>
                </c:pt>
                <c:pt idx="893">
                  <c:v>155854.32487204164</c:v>
                </c:pt>
                <c:pt idx="894">
                  <c:v>156290.86907855474</c:v>
                </c:pt>
                <c:pt idx="895">
                  <c:v>156728.63603486575</c:v>
                </c:pt>
                <c:pt idx="896">
                  <c:v>157167.62916586737</c:v>
                </c:pt>
                <c:pt idx="897">
                  <c:v>157607.85190604537</c:v>
                </c:pt>
                <c:pt idx="898">
                  <c:v>158049.30769950536</c:v>
                </c:pt>
                <c:pt idx="899" formatCode="#,##0">
                  <c:v>158492</c:v>
                </c:pt>
                <c:pt idx="900">
                  <c:v>158533.11085237871</c:v>
                </c:pt>
                <c:pt idx="901">
                  <c:v>158574.23236840093</c:v>
                </c:pt>
                <c:pt idx="902">
                  <c:v>158615.36455083263</c:v>
                </c:pt>
                <c:pt idx="903">
                  <c:v>158656.50740244059</c:v>
                </c:pt>
                <c:pt idx="904">
                  <c:v>158697.66092599224</c:v>
                </c:pt>
                <c:pt idx="905">
                  <c:v>158738.82512425573</c:v>
                </c:pt>
                <c:pt idx="906" formatCode="#,##0">
                  <c:v>158780</c:v>
                </c:pt>
                <c:pt idx="907">
                  <c:v>158802.13359886035</c:v>
                </c:pt>
                <c:pt idx="908">
                  <c:v>158824.27028309795</c:v>
                </c:pt>
                <c:pt idx="909">
                  <c:v>158846.4100531429</c:v>
                </c:pt>
                <c:pt idx="910">
                  <c:v>158868.55290942534</c:v>
                </c:pt>
                <c:pt idx="911">
                  <c:v>158890.6988523755</c:v>
                </c:pt>
                <c:pt idx="912">
                  <c:v>158912.84788242364</c:v>
                </c:pt>
                <c:pt idx="913" formatCode="#,##0">
                  <c:v>158935</c:v>
                </c:pt>
                <c:pt idx="914">
                  <c:v>158949.7102005842</c:v>
                </c:pt>
                <c:pt idx="915">
                  <c:v>158964.42176266838</c:v>
                </c:pt>
                <c:pt idx="916">
                  <c:v>158979.13468637856</c:v>
                </c:pt>
                <c:pt idx="917">
                  <c:v>158993.84897184078</c:v>
                </c:pt>
                <c:pt idx="918">
                  <c:v>159008.56461918107</c:v>
                </c:pt>
                <c:pt idx="919">
                  <c:v>159023.28162852547</c:v>
                </c:pt>
                <c:pt idx="920" formatCode="#,##0">
                  <c:v>159038</c:v>
                </c:pt>
                <c:pt idx="921">
                  <c:v>159051.57142857142</c:v>
                </c:pt>
                <c:pt idx="922">
                  <c:v>159065.14285714284</c:v>
                </c:pt>
                <c:pt idx="923">
                  <c:v>159078.71428571426</c:v>
                </c:pt>
                <c:pt idx="924">
                  <c:v>159092.28571428568</c:v>
                </c:pt>
                <c:pt idx="925">
                  <c:v>159105.8571428571</c:v>
                </c:pt>
                <c:pt idx="926">
                  <c:v>159119.42857142852</c:v>
                </c:pt>
                <c:pt idx="927" formatCode="#,##0">
                  <c:v>159133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</c:numCache>
            </c:numRef>
          </c:cat>
          <c:val>
            <c:numRef>
              <c:f>'Dados sim recup log'!$K$2:$K$1050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</c:numCache>
            </c:numRef>
          </c:cat>
          <c:val>
            <c:numRef>
              <c:f>'Dados sim recup log'!$C$2:$C$1050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  <c:pt idx="802">
                  <c:v>117.14285714286962</c:v>
                </c:pt>
                <c:pt idx="803">
                  <c:v>117.14285714286962</c:v>
                </c:pt>
                <c:pt idx="804">
                  <c:v>117.14285714286962</c:v>
                </c:pt>
                <c:pt idx="805">
                  <c:v>117.14285714286962</c:v>
                </c:pt>
                <c:pt idx="806">
                  <c:v>117.14285714286962</c:v>
                </c:pt>
                <c:pt idx="807">
                  <c:v>117.14285714286962</c:v>
                </c:pt>
                <c:pt idx="808">
                  <c:v>117.1428571427823</c:v>
                </c:pt>
                <c:pt idx="809">
                  <c:v>490.52439861278981</c:v>
                </c:pt>
                <c:pt idx="810">
                  <c:v>492.24427528100205</c:v>
                </c:pt>
                <c:pt idx="811">
                  <c:v>493.97018218084122</c:v>
                </c:pt>
                <c:pt idx="812">
                  <c:v>495.70214045554167</c:v>
                </c:pt>
                <c:pt idx="813">
                  <c:v>497.44017132240697</c:v>
                </c:pt>
                <c:pt idx="814">
                  <c:v>499.18429607318831</c:v>
                </c:pt>
                <c:pt idx="815">
                  <c:v>500.93453607422998</c:v>
                </c:pt>
                <c:pt idx="816">
                  <c:v>311.6422422141768</c:v>
                </c:pt>
                <c:pt idx="817">
                  <c:v>312.31964705706923</c:v>
                </c:pt>
                <c:pt idx="818">
                  <c:v>312.99852434897912</c:v>
                </c:pt>
                <c:pt idx="819">
                  <c:v>313.678877290542</c:v>
                </c:pt>
                <c:pt idx="820">
                  <c:v>314.36070908923284</c:v>
                </c:pt>
                <c:pt idx="821">
                  <c:v>357.78015696033253</c:v>
                </c:pt>
                <c:pt idx="822">
                  <c:v>358.66334510908928</c:v>
                </c:pt>
                <c:pt idx="823">
                  <c:v>359.54871342709521</c:v>
                </c:pt>
                <c:pt idx="824">
                  <c:v>360.43626729620155</c:v>
                </c:pt>
                <c:pt idx="825">
                  <c:v>361.32601211144356</c:v>
                </c:pt>
                <c:pt idx="826">
                  <c:v>362.21795328124426</c:v>
                </c:pt>
                <c:pt idx="827">
                  <c:v>363.11209622732713</c:v>
                </c:pt>
                <c:pt idx="828">
                  <c:v>364.0084463848616</c:v>
                </c:pt>
                <c:pt idx="829">
                  <c:v>364.90700920240488</c:v>
                </c:pt>
                <c:pt idx="830">
                  <c:v>475</c:v>
                </c:pt>
                <c:pt idx="831">
                  <c:v>475</c:v>
                </c:pt>
                <c:pt idx="832">
                  <c:v>475</c:v>
                </c:pt>
                <c:pt idx="833">
                  <c:v>475</c:v>
                </c:pt>
                <c:pt idx="834">
                  <c:v>475</c:v>
                </c:pt>
                <c:pt idx="835">
                  <c:v>475</c:v>
                </c:pt>
                <c:pt idx="836">
                  <c:v>475</c:v>
                </c:pt>
                <c:pt idx="837">
                  <c:v>346.28571428571013</c:v>
                </c:pt>
                <c:pt idx="838">
                  <c:v>346.28571428571013</c:v>
                </c:pt>
                <c:pt idx="839">
                  <c:v>346.28571428571013</c:v>
                </c:pt>
                <c:pt idx="840">
                  <c:v>346.28571428571013</c:v>
                </c:pt>
                <c:pt idx="841">
                  <c:v>346.28571428571013</c:v>
                </c:pt>
                <c:pt idx="842">
                  <c:v>346.28571428571013</c:v>
                </c:pt>
                <c:pt idx="843">
                  <c:v>346.28571428573923</c:v>
                </c:pt>
                <c:pt idx="844">
                  <c:v>295.14285714286962</c:v>
                </c:pt>
                <c:pt idx="845">
                  <c:v>295.14285714286962</c:v>
                </c:pt>
                <c:pt idx="846">
                  <c:v>295.14285714286962</c:v>
                </c:pt>
                <c:pt idx="847">
                  <c:v>295.14285714286962</c:v>
                </c:pt>
                <c:pt idx="848">
                  <c:v>295.14285714286962</c:v>
                </c:pt>
                <c:pt idx="849">
                  <c:v>295.14285714286962</c:v>
                </c:pt>
                <c:pt idx="850">
                  <c:v>295.1428571427823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8.8571428571303841</c:v>
                </c:pt>
                <c:pt idx="866">
                  <c:v>8.8571428571303841</c:v>
                </c:pt>
                <c:pt idx="867">
                  <c:v>8.8571428571303841</c:v>
                </c:pt>
                <c:pt idx="868">
                  <c:v>8.8571428571303841</c:v>
                </c:pt>
                <c:pt idx="869">
                  <c:v>8.8571428571303841</c:v>
                </c:pt>
                <c:pt idx="870">
                  <c:v>8.8571428571303841</c:v>
                </c:pt>
                <c:pt idx="871">
                  <c:v>8.8571428572176956</c:v>
                </c:pt>
                <c:pt idx="872">
                  <c:v>118.38467173316167</c:v>
                </c:pt>
                <c:pt idx="873">
                  <c:v>118.47434433217859</c:v>
                </c:pt>
                <c:pt idx="874">
                  <c:v>118.56408485534484</c:v>
                </c:pt>
                <c:pt idx="875">
                  <c:v>118.6538933540578</c:v>
                </c:pt>
                <c:pt idx="876">
                  <c:v>118.74376987983123</c:v>
                </c:pt>
                <c:pt idx="877">
                  <c:v>118.83371448420803</c:v>
                </c:pt>
                <c:pt idx="878">
                  <c:v>118.92372721873107</c:v>
                </c:pt>
                <c:pt idx="879">
                  <c:v>119.01380813503056</c:v>
                </c:pt>
                <c:pt idx="880">
                  <c:v>119.10395728473668</c:v>
                </c:pt>
                <c:pt idx="881">
                  <c:v>119.19417471953784</c:v>
                </c:pt>
                <c:pt idx="882">
                  <c:v>119.28446049118065</c:v>
                </c:pt>
                <c:pt idx="883">
                  <c:v>119.37481465138262</c:v>
                </c:pt>
                <c:pt idx="884">
                  <c:v>119.46523725194857</c:v>
                </c:pt>
                <c:pt idx="885">
                  <c:v>119.55572834477061</c:v>
                </c:pt>
                <c:pt idx="886">
                  <c:v>119.64628798168269</c:v>
                </c:pt>
                <c:pt idx="887">
                  <c:v>119.73691621463513</c:v>
                </c:pt>
                <c:pt idx="888">
                  <c:v>119.82761309554917</c:v>
                </c:pt>
                <c:pt idx="889">
                  <c:v>119.91837867646245</c:v>
                </c:pt>
                <c:pt idx="890">
                  <c:v>120.00921300941263</c:v>
                </c:pt>
                <c:pt idx="891">
                  <c:v>120.10011614643736</c:v>
                </c:pt>
                <c:pt idx="892">
                  <c:v>120.1910881397198</c:v>
                </c:pt>
                <c:pt idx="893">
                  <c:v>490.01177141105291</c:v>
                </c:pt>
                <c:pt idx="894">
                  <c:v>491.52385640190914</c:v>
                </c:pt>
                <c:pt idx="895">
                  <c:v>493.04060740518617</c:v>
                </c:pt>
                <c:pt idx="896">
                  <c:v>494.56203881936381</c:v>
                </c:pt>
                <c:pt idx="897">
                  <c:v>496.08816508727614</c:v>
                </c:pt>
                <c:pt idx="898">
                  <c:v>497.61900069640251</c:v>
                </c:pt>
                <c:pt idx="899">
                  <c:v>499.15456017880933</c:v>
                </c:pt>
                <c:pt idx="900">
                  <c:v>11.568953671812778</c:v>
                </c:pt>
                <c:pt idx="901">
                  <c:v>11.569778540317202</c:v>
                </c:pt>
                <c:pt idx="902">
                  <c:v>11.570603467640467</c:v>
                </c:pt>
                <c:pt idx="903">
                  <c:v>11.571428453782573</c:v>
                </c:pt>
                <c:pt idx="904">
                  <c:v>11.572253498743521</c:v>
                </c:pt>
                <c:pt idx="905">
                  <c:v>11.57307860252331</c:v>
                </c:pt>
                <c:pt idx="906">
                  <c:v>11.573903765180148</c:v>
                </c:pt>
                <c:pt idx="907">
                  <c:v>17.56572546379175</c:v>
                </c:pt>
                <c:pt idx="908">
                  <c:v>17.567626156844199</c:v>
                </c:pt>
                <c:pt idx="909">
                  <c:v>17.569527055573417</c:v>
                </c:pt>
                <c:pt idx="910">
                  <c:v>17.571428160008509</c:v>
                </c:pt>
                <c:pt idx="911">
                  <c:v>17.57332947012037</c:v>
                </c:pt>
                <c:pt idx="912">
                  <c:v>17.57523098596721</c:v>
                </c:pt>
                <c:pt idx="913">
                  <c:v>17.577132707694545</c:v>
                </c:pt>
                <c:pt idx="914">
                  <c:v>8.4272598858224228</c:v>
                </c:pt>
                <c:pt idx="915">
                  <c:v>8.4276970289356541</c:v>
                </c:pt>
                <c:pt idx="916">
                  <c:v>8.4281341947498731</c:v>
                </c:pt>
                <c:pt idx="917">
                  <c:v>8.4285713832359761</c:v>
                </c:pt>
                <c:pt idx="918">
                  <c:v>8.429008594393963</c:v>
                </c:pt>
                <c:pt idx="919">
                  <c:v>8.4294458282238338</c:v>
                </c:pt>
                <c:pt idx="920">
                  <c:v>8.4298830846382771</c:v>
                </c:pt>
                <c:pt idx="921">
                  <c:v>8.285714285710128</c:v>
                </c:pt>
                <c:pt idx="922">
                  <c:v>8.285714285710128</c:v>
                </c:pt>
                <c:pt idx="923">
                  <c:v>8.285714285710128</c:v>
                </c:pt>
                <c:pt idx="924">
                  <c:v>8.285714285710128</c:v>
                </c:pt>
                <c:pt idx="925">
                  <c:v>8.285714285710128</c:v>
                </c:pt>
                <c:pt idx="926">
                  <c:v>8.285714285710128</c:v>
                </c:pt>
                <c:pt idx="927">
                  <c:v>8.2857142857392319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</c:numCache>
            </c:numRef>
          </c:cat>
          <c:val>
            <c:numRef>
              <c:f>'Dados sim recup log'!$D$2:$D$1050</c:f>
              <c:numCache>
                <c:formatCode>General</c:formatCode>
                <c:ptCount val="104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217.7678571428587</c:v>
                </c:pt>
                <c:pt idx="799">
                  <c:v>203.53880975139327</c:v>
                </c:pt>
                <c:pt idx="800">
                  <c:v>189.26124758824517</c:v>
                </c:pt>
                <c:pt idx="801">
                  <c:v>174.93508913183905</c:v>
                </c:pt>
                <c:pt idx="802">
                  <c:v>160.56025272361512</c:v>
                </c:pt>
                <c:pt idx="803">
                  <c:v>146.13665656780722</c:v>
                </c:pt>
                <c:pt idx="804">
                  <c:v>131.66421873118088</c:v>
                </c:pt>
                <c:pt idx="805">
                  <c:v>163.81554982659873</c:v>
                </c:pt>
                <c:pt idx="806">
                  <c:v>210.70322709386528</c:v>
                </c:pt>
                <c:pt idx="807">
                  <c:v>257.80664272361173</c:v>
                </c:pt>
                <c:pt idx="808">
                  <c:v>305.12655313769574</c:v>
                </c:pt>
                <c:pt idx="809">
                  <c:v>352.66371741013791</c:v>
                </c:pt>
                <c:pt idx="810">
                  <c:v>400.41889727642774</c:v>
                </c:pt>
                <c:pt idx="811">
                  <c:v>448.39285714284779</c:v>
                </c:pt>
                <c:pt idx="812">
                  <c:v>472.7052802767721</c:v>
                </c:pt>
                <c:pt idx="813">
                  <c:v>450.42968633230703</c:v>
                </c:pt>
                <c:pt idx="814">
                  <c:v>428.02396746580416</c:v>
                </c:pt>
                <c:pt idx="815">
                  <c:v>405.48755435451676</c:v>
                </c:pt>
                <c:pt idx="816">
                  <c:v>382.81987543372816</c:v>
                </c:pt>
                <c:pt idx="817">
                  <c:v>365.36237363846885</c:v>
                </c:pt>
                <c:pt idx="818">
                  <c:v>347.79725476795647</c:v>
                </c:pt>
                <c:pt idx="819">
                  <c:v>330.12402693706463</c:v>
                </c:pt>
                <c:pt idx="820">
                  <c:v>336.22328007231772</c:v>
                </c:pt>
                <c:pt idx="821">
                  <c:v>342.34907570411451</c:v>
                </c:pt>
                <c:pt idx="822">
                  <c:v>348.50150432064765</c:v>
                </c:pt>
                <c:pt idx="823">
                  <c:v>354.6806566877458</c:v>
                </c:pt>
                <c:pt idx="824">
                  <c:v>360.88662384969939</c:v>
                </c:pt>
                <c:pt idx="825">
                  <c:v>361.77748037995843</c:v>
                </c:pt>
                <c:pt idx="826">
                  <c:v>376.31956224132227</c:v>
                </c:pt>
                <c:pt idx="827">
                  <c:v>390.75097306293537</c:v>
                </c:pt>
                <c:pt idx="828">
                  <c:v>405.07143965091018</c:v>
                </c:pt>
                <c:pt idx="829">
                  <c:v>419.28068813697973</c:v>
                </c:pt>
                <c:pt idx="830">
                  <c:v>433.3784439768242</c:v>
                </c:pt>
                <c:pt idx="831">
                  <c:v>447.36443194840831</c:v>
                </c:pt>
                <c:pt idx="832">
                  <c:v>461.23837615030061</c:v>
                </c:pt>
                <c:pt idx="833">
                  <c:v>458.91071428571377</c:v>
                </c:pt>
                <c:pt idx="834">
                  <c:v>442.82142857142753</c:v>
                </c:pt>
                <c:pt idx="835">
                  <c:v>426.7321428571413</c:v>
                </c:pt>
                <c:pt idx="836">
                  <c:v>410.64285714285506</c:v>
                </c:pt>
                <c:pt idx="837">
                  <c:v>394.55357142856883</c:v>
                </c:pt>
                <c:pt idx="838">
                  <c:v>378.4642857142826</c:v>
                </c:pt>
                <c:pt idx="839">
                  <c:v>362.375</c:v>
                </c:pt>
                <c:pt idx="840">
                  <c:v>339.8928571428587</c:v>
                </c:pt>
                <c:pt idx="841">
                  <c:v>333.50000000000364</c:v>
                </c:pt>
                <c:pt idx="842">
                  <c:v>327.10714285714857</c:v>
                </c:pt>
                <c:pt idx="843">
                  <c:v>320.71428571429351</c:v>
                </c:pt>
                <c:pt idx="844">
                  <c:v>314.32142857143845</c:v>
                </c:pt>
                <c:pt idx="845">
                  <c:v>307.92857142858338</c:v>
                </c:pt>
                <c:pt idx="846">
                  <c:v>301.5357142857174</c:v>
                </c:pt>
                <c:pt idx="847">
                  <c:v>261.125</c:v>
                </c:pt>
                <c:pt idx="848">
                  <c:v>227.1071428571413</c:v>
                </c:pt>
                <c:pt idx="849">
                  <c:v>193.0892857142826</c:v>
                </c:pt>
                <c:pt idx="850">
                  <c:v>159.07142857142389</c:v>
                </c:pt>
                <c:pt idx="851">
                  <c:v>125.05357142856519</c:v>
                </c:pt>
                <c:pt idx="852">
                  <c:v>91.03571428570649</c:v>
                </c:pt>
                <c:pt idx="853">
                  <c:v>57.017857142847788</c:v>
                </c:pt>
                <c:pt idx="854">
                  <c:v>21.25</c:v>
                </c:pt>
                <c:pt idx="855">
                  <c:v>19.5</c:v>
                </c:pt>
                <c:pt idx="856">
                  <c:v>17.75</c:v>
                </c:pt>
                <c:pt idx="857">
                  <c:v>16</c:v>
                </c:pt>
                <c:pt idx="858">
                  <c:v>14.25</c:v>
                </c:pt>
                <c:pt idx="859">
                  <c:v>12.5</c:v>
                </c:pt>
                <c:pt idx="860">
                  <c:v>10.75</c:v>
                </c:pt>
                <c:pt idx="861">
                  <c:v>8.982142857141298</c:v>
                </c:pt>
                <c:pt idx="862">
                  <c:v>8.964285714282596</c:v>
                </c:pt>
                <c:pt idx="863">
                  <c:v>8.946428571423894</c:v>
                </c:pt>
                <c:pt idx="864">
                  <c:v>8.928571428565192</c:v>
                </c:pt>
                <c:pt idx="865">
                  <c:v>8.91071428570649</c:v>
                </c:pt>
                <c:pt idx="866">
                  <c:v>8.8928571428477881</c:v>
                </c:pt>
                <c:pt idx="867">
                  <c:v>8.875</c:v>
                </c:pt>
                <c:pt idx="868">
                  <c:v>22.548083966645208</c:v>
                </c:pt>
                <c:pt idx="869">
                  <c:v>36.250234151026234</c:v>
                </c:pt>
                <c:pt idx="870">
                  <c:v>49.963601900803042</c:v>
                </c:pt>
                <c:pt idx="871">
                  <c:v>63.688195712918969</c:v>
                </c:pt>
                <c:pt idx="872">
                  <c:v>77.424024090756575</c:v>
                </c:pt>
                <c:pt idx="873">
                  <c:v>91.171095544141281</c:v>
                </c:pt>
                <c:pt idx="874">
                  <c:v>104.92941858934137</c:v>
                </c:pt>
                <c:pt idx="875">
                  <c:v>118.69900174906797</c:v>
                </c:pt>
                <c:pt idx="876">
                  <c:v>118.78891244301485</c:v>
                </c:pt>
                <c:pt idx="877">
                  <c:v>118.87889124143476</c:v>
                </c:pt>
                <c:pt idx="878">
                  <c:v>118.96893819591423</c:v>
                </c:pt>
                <c:pt idx="879">
                  <c:v>119.05905335807984</c:v>
                </c:pt>
                <c:pt idx="880">
                  <c:v>119.1492367795945</c:v>
                </c:pt>
                <c:pt idx="881">
                  <c:v>119.23948851216483</c:v>
                </c:pt>
                <c:pt idx="882">
                  <c:v>119.32980860753378</c:v>
                </c:pt>
                <c:pt idx="883">
                  <c:v>119.42019711748435</c:v>
                </c:pt>
                <c:pt idx="884">
                  <c:v>119.51065409383591</c:v>
                </c:pt>
                <c:pt idx="885">
                  <c:v>119.60117958845149</c:v>
                </c:pt>
                <c:pt idx="886">
                  <c:v>119.69177365323048</c:v>
                </c:pt>
                <c:pt idx="887">
                  <c:v>119.78243634011233</c:v>
                </c:pt>
                <c:pt idx="888">
                  <c:v>119.87316770108373</c:v>
                </c:pt>
                <c:pt idx="889">
                  <c:v>166.18017308436902</c:v>
                </c:pt>
                <c:pt idx="890">
                  <c:v>212.66486913689732</c:v>
                </c:pt>
                <c:pt idx="891">
                  <c:v>259.3278305357162</c:v>
                </c:pt>
                <c:pt idx="892">
                  <c:v>306.16963375119303</c:v>
                </c:pt>
                <c:pt idx="893">
                  <c:v>353.19085705254474</c:v>
                </c:pt>
                <c:pt idx="894">
                  <c:v>400.39208051341848</c:v>
                </c:pt>
                <c:pt idx="895">
                  <c:v>447.77388601746497</c:v>
                </c:pt>
                <c:pt idx="896">
                  <c:v>434.1961192089766</c:v>
                </c:pt>
                <c:pt idx="897">
                  <c:v>374.39087010013463</c:v>
                </c:pt>
                <c:pt idx="898">
                  <c:v>314.39671348335105</c:v>
                </c:pt>
                <c:pt idx="899">
                  <c:v>254.2130661144256</c:v>
                </c:pt>
                <c:pt idx="900">
                  <c:v>193.83934294934807</c:v>
                </c:pt>
                <c:pt idx="901">
                  <c:v>133.27495713875396</c:v>
                </c:pt>
                <c:pt idx="902">
                  <c:v>72.519320022351167</c:v>
                </c:pt>
                <c:pt idx="903">
                  <c:v>12.320715682973969</c:v>
                </c:pt>
                <c:pt idx="904">
                  <c:v>13.070549743602896</c:v>
                </c:pt>
                <c:pt idx="905">
                  <c:v>13.820518308009923</c:v>
                </c:pt>
                <c:pt idx="906">
                  <c:v>14.570621394555928</c:v>
                </c:pt>
                <c:pt idx="907">
                  <c:v>15.320859021598153</c:v>
                </c:pt>
                <c:pt idx="908">
                  <c:v>16.071231207501114</c:v>
                </c:pt>
                <c:pt idx="909">
                  <c:v>16.821737970647519</c:v>
                </c:pt>
                <c:pt idx="910">
                  <c:v>16.428407485727803</c:v>
                </c:pt>
                <c:pt idx="911">
                  <c:v>15.286153931370791</c:v>
                </c:pt>
                <c:pt idx="912">
                  <c:v>14.143717436109</c:v>
                </c:pt>
                <c:pt idx="913">
                  <c:v>13.00109797706682</c:v>
                </c:pt>
                <c:pt idx="914">
                  <c:v>11.858295531365002</c:v>
                </c:pt>
                <c:pt idx="915">
                  <c:v>10.715310076127935</c:v>
                </c:pt>
                <c:pt idx="916">
                  <c:v>9.5721415884618182</c:v>
                </c:pt>
                <c:pt idx="917">
                  <c:v>8.410714285713766</c:v>
                </c:pt>
                <c:pt idx="918">
                  <c:v>8.3930210856997292</c:v>
                </c:pt>
                <c:pt idx="919">
                  <c:v>8.3752732427965384</c:v>
                </c:pt>
                <c:pt idx="920">
                  <c:v>8.3574707541665703</c:v>
                </c:pt>
                <c:pt idx="921">
                  <c:v>8.3396136169758392</c:v>
                </c:pt>
                <c:pt idx="922">
                  <c:v>8.3217018283903599</c:v>
                </c:pt>
                <c:pt idx="923">
                  <c:v>8.3037353855797846</c:v>
                </c:pt>
                <c:pt idx="924">
                  <c:v>8.2857142857142865</c:v>
                </c:pt>
                <c:pt idx="925">
                  <c:v>8.2857142857149793</c:v>
                </c:pt>
                <c:pt idx="926">
                  <c:v>8.2857142857159491</c:v>
                </c:pt>
                <c:pt idx="927">
                  <c:v>8.285714285717404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</c:numCache>
            </c:numRef>
          </c:cat>
          <c:val>
            <c:numRef>
              <c:f>'Dados sim recup log'!$K$2:$K$1050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3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</c:numCache>
            </c:numRef>
          </c:cat>
          <c:val>
            <c:numRef>
              <c:f>'Dados sim recup log'!$L$2:$L$1050</c:f>
              <c:numCache>
                <c:formatCode>General</c:formatCode>
                <c:ptCount val="104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1194.1801666440244</c:v>
                </c:pt>
                <c:pt idx="926">
                  <c:v>1191.5479810175791</c:v>
                </c:pt>
                <c:pt idx="927">
                  <c:v>1188.913884271574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/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</c:numCache>
            </c:numRef>
          </c:cat>
          <c:val>
            <c:numRef>
              <c:f>'Dados sim recup log'!$M$2:$M$1050</c:f>
              <c:numCache>
                <c:formatCode>General</c:formatCode>
                <c:ptCount val="104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  <c:pt idx="802">
                  <c:v>0.99629583899247176</c:v>
                </c:pt>
                <c:pt idx="803">
                  <c:v>0.99628206717066514</c:v>
                </c:pt>
                <c:pt idx="804">
                  <c:v>0.99626819256126753</c:v>
                </c:pt>
                <c:pt idx="805">
                  <c:v>0.99625421400925174</c:v>
                </c:pt>
                <c:pt idx="806">
                  <c:v>0.99624013034215186</c:v>
                </c:pt>
                <c:pt idx="807">
                  <c:v>0.99622594036987022</c:v>
                </c:pt>
                <c:pt idx="808">
                  <c:v>0.99621164288415498</c:v>
                </c:pt>
                <c:pt idx="809">
                  <c:v>1.0622784272852979</c:v>
                </c:pt>
                <c:pt idx="810">
                  <c:v>1.0589439268067913</c:v>
                </c:pt>
                <c:pt idx="811">
                  <c:v>1.0559632828855596</c:v>
                </c:pt>
                <c:pt idx="812">
                  <c:v>1.0532830103428192</c:v>
                </c:pt>
                <c:pt idx="813">
                  <c:v>1.050859885964865</c:v>
                </c:pt>
                <c:pt idx="814">
                  <c:v>1.0486586000047438</c:v>
                </c:pt>
                <c:pt idx="815">
                  <c:v>1.0466500244131363</c:v>
                </c:pt>
                <c:pt idx="816">
                  <c:v>1.0133491353046398</c:v>
                </c:pt>
                <c:pt idx="817">
                  <c:v>1.0132206344422106</c:v>
                </c:pt>
                <c:pt idx="818">
                  <c:v>1.0130949975940373</c:v>
                </c:pt>
                <c:pt idx="819">
                  <c:v>1.0129721301107539</c:v>
                </c:pt>
                <c:pt idx="820">
                  <c:v>1.0128519414680994</c:v>
                </c:pt>
                <c:pt idx="821">
                  <c:v>1.0163143169047515</c:v>
                </c:pt>
                <c:pt idx="822">
                  <c:v>1.0161173549118252</c:v>
                </c:pt>
                <c:pt idx="823">
                  <c:v>1.0159258055586091</c:v>
                </c:pt>
                <c:pt idx="824">
                  <c:v>1.0157394488571205</c:v>
                </c:pt>
                <c:pt idx="825">
                  <c:v>1.0155580765812315</c:v>
                </c:pt>
                <c:pt idx="826">
                  <c:v>1.015381491490891</c:v>
                </c:pt>
                <c:pt idx="827">
                  <c:v>1.0152095066171407</c:v>
                </c:pt>
                <c:pt idx="828">
                  <c:v>1.0150419446020349</c:v>
                </c:pt>
                <c:pt idx="829">
                  <c:v>1.0148786370889589</c:v>
                </c:pt>
                <c:pt idx="830">
                  <c:v>1.0288388082505715</c:v>
                </c:pt>
                <c:pt idx="831">
                  <c:v>1.0280304436606633</c:v>
                </c:pt>
                <c:pt idx="832">
                  <c:v>1.0272661610689768</c:v>
                </c:pt>
                <c:pt idx="833">
                  <c:v>1.0265424503427656</c:v>
                </c:pt>
                <c:pt idx="834">
                  <c:v>1.0258561643835604</c:v>
                </c:pt>
                <c:pt idx="835">
                  <c:v>1.0252044733767307</c:v>
                </c:pt>
                <c:pt idx="836">
                  <c:v>1.0245848257896524</c:v>
                </c:pt>
                <c:pt idx="837">
                  <c:v>1.0042643104077411</c:v>
                </c:pt>
                <c:pt idx="838">
                  <c:v>1.0041497586316781</c:v>
                </c:pt>
                <c:pt idx="839">
                  <c:v>1.0040363505673746</c:v>
                </c:pt>
                <c:pt idx="840">
                  <c:v>1.0039240399086291</c:v>
                </c:pt>
                <c:pt idx="841">
                  <c:v>1.0038127816340883</c:v>
                </c:pt>
                <c:pt idx="842">
                  <c:v>1.0037025319407491</c:v>
                </c:pt>
                <c:pt idx="843">
                  <c:v>1.0035932481805638</c:v>
                </c:pt>
                <c:pt idx="844">
                  <c:v>0.98306591534018684</c:v>
                </c:pt>
                <c:pt idx="845">
                  <c:v>0.9826062076378923</c:v>
                </c:pt>
                <c:pt idx="846">
                  <c:v>0.98212683205806406</c:v>
                </c:pt>
                <c:pt idx="847">
                  <c:v>0.98162646398953313</c:v>
                </c:pt>
                <c:pt idx="848">
                  <c:v>0.98110365761641027</c:v>
                </c:pt>
                <c:pt idx="849">
                  <c:v>0.9805568317228609</c:v>
                </c:pt>
                <c:pt idx="850">
                  <c:v>0.97998425345517948</c:v>
                </c:pt>
                <c:pt idx="851">
                  <c:v>0.94298921417565484</c:v>
                </c:pt>
                <c:pt idx="852">
                  <c:v>0.93954248366012594</c:v>
                </c:pt>
                <c:pt idx="853">
                  <c:v>0.93565217391304312</c:v>
                </c:pt>
                <c:pt idx="854">
                  <c:v>0.93122676579925068</c:v>
                </c:pt>
                <c:pt idx="855">
                  <c:v>0.92614770459081752</c:v>
                </c:pt>
                <c:pt idx="856">
                  <c:v>0.92025862068964792</c:v>
                </c:pt>
                <c:pt idx="857">
                  <c:v>0.91334894613585005</c:v>
                </c:pt>
                <c:pt idx="858">
                  <c:v>0.92655677655678192</c:v>
                </c:pt>
                <c:pt idx="859">
                  <c:v>0.92073532318639861</c:v>
                </c:pt>
                <c:pt idx="860">
                  <c:v>0.91391155002147506</c:v>
                </c:pt>
                <c:pt idx="861">
                  <c:v>0.90580220812779744</c:v>
                </c:pt>
                <c:pt idx="862">
                  <c:v>0.89600622406639963</c:v>
                </c:pt>
                <c:pt idx="863">
                  <c:v>0.88393632416787282</c:v>
                </c:pt>
                <c:pt idx="864">
                  <c:v>0.86869679109362119</c:v>
                </c:pt>
                <c:pt idx="865">
                  <c:v>0.94142480211081792</c:v>
                </c:pt>
                <c:pt idx="866">
                  <c:v>0.9377802690582796</c:v>
                </c:pt>
                <c:pt idx="867">
                  <c:v>0.9336521219366396</c:v>
                </c:pt>
                <c:pt idx="868">
                  <c:v>0.92893725992317411</c:v>
                </c:pt>
                <c:pt idx="869">
                  <c:v>0.92350103376981241</c:v>
                </c:pt>
                <c:pt idx="870">
                  <c:v>0.91716417910445414</c:v>
                </c:pt>
                <c:pt idx="871">
                  <c:v>0.90968266883649551</c:v>
                </c:pt>
                <c:pt idx="872">
                  <c:v>1.0000116824212684</c:v>
                </c:pt>
                <c:pt idx="873">
                  <c:v>1.0000105267734725</c:v>
                </c:pt>
                <c:pt idx="874">
                  <c:v>1.0000093691662673</c:v>
                </c:pt>
                <c:pt idx="875">
                  <c:v>1.0000082095933496</c:v>
                </c:pt>
                <c:pt idx="876">
                  <c:v>1.0000070480484191</c:v>
                </c:pt>
                <c:pt idx="877">
                  <c:v>1.0000058845251534</c:v>
                </c:pt>
                <c:pt idx="878">
                  <c:v>1.0000047190170243</c:v>
                </c:pt>
                <c:pt idx="879">
                  <c:v>0.9996202359431009</c:v>
                </c:pt>
                <c:pt idx="880">
                  <c:v>0.99961892173480016</c:v>
                </c:pt>
                <c:pt idx="881">
                  <c:v>0.99961760406468247</c:v>
                </c:pt>
                <c:pt idx="882">
                  <c:v>0.99961628292090965</c:v>
                </c:pt>
                <c:pt idx="883">
                  <c:v>0.99961495829174563</c:v>
                </c:pt>
                <c:pt idx="884">
                  <c:v>0.99961363016521754</c:v>
                </c:pt>
                <c:pt idx="885">
                  <c:v>0.99961229852953259</c:v>
                </c:pt>
                <c:pt idx="886">
                  <c:v>0.99986719455167439</c:v>
                </c:pt>
                <c:pt idx="887">
                  <c:v>0.99986598993448128</c:v>
                </c:pt>
                <c:pt idx="888">
                  <c:v>0.9998647828000754</c:v>
                </c:pt>
                <c:pt idx="889">
                  <c:v>0.99986357314041241</c:v>
                </c:pt>
                <c:pt idx="890">
                  <c:v>0.9998623609475199</c:v>
                </c:pt>
                <c:pt idx="891">
                  <c:v>0.999861146213184</c:v>
                </c:pt>
                <c:pt idx="892">
                  <c:v>0.99985992892962794</c:v>
                </c:pt>
                <c:pt idx="893">
                  <c:v>1.0489623602205378</c:v>
                </c:pt>
                <c:pt idx="894">
                  <c:v>1.0469274648921512</c:v>
                </c:pt>
                <c:pt idx="895">
                  <c:v>1.045064299982426</c:v>
                </c:pt>
                <c:pt idx="896">
                  <c:v>1.0433520095366313</c:v>
                </c:pt>
                <c:pt idx="897">
                  <c:v>1.0417729833548472</c:v>
                </c:pt>
                <c:pt idx="898">
                  <c:v>1.0403122492287074</c:v>
                </c:pt>
                <c:pt idx="899">
                  <c:v>1.0389569968111079</c:v>
                </c:pt>
                <c:pt idx="900">
                  <c:v>0.98033162536158536</c:v>
                </c:pt>
                <c:pt idx="901">
                  <c:v>0.97993033726667622</c:v>
                </c:pt>
                <c:pt idx="902">
                  <c:v>0.9795124758574244</c:v>
                </c:pt>
                <c:pt idx="903">
                  <c:v>0.97907699276834492</c:v>
                </c:pt>
                <c:pt idx="904">
                  <c:v>0.97862274930866211</c:v>
                </c:pt>
                <c:pt idx="905">
                  <c:v>0.97814850652012808</c:v>
                </c:pt>
                <c:pt idx="906">
                  <c:v>0.97765291389235343</c:v>
                </c:pt>
                <c:pt idx="907">
                  <c:v>0.99647268463585981</c:v>
                </c:pt>
                <c:pt idx="908">
                  <c:v>0.99645928058782673</c:v>
                </c:pt>
                <c:pt idx="909">
                  <c:v>0.99644577785827348</c:v>
                </c:pt>
                <c:pt idx="910">
                  <c:v>0.996432175353411</c:v>
                </c:pt>
                <c:pt idx="911">
                  <c:v>0.9964184719631799</c:v>
                </c:pt>
                <c:pt idx="912">
                  <c:v>0.99640466656106186</c:v>
                </c:pt>
                <c:pt idx="913">
                  <c:v>0.99639075800384125</c:v>
                </c:pt>
                <c:pt idx="914">
                  <c:v>0.99491229549163063</c:v>
                </c:pt>
                <c:pt idx="915">
                  <c:v>0.99488553559644333</c:v>
                </c:pt>
                <c:pt idx="916">
                  <c:v>0.99485849668740178</c:v>
                </c:pt>
                <c:pt idx="917">
                  <c:v>0.99483117437788637</c:v>
                </c:pt>
                <c:pt idx="918">
                  <c:v>0.99480356418895721</c:v>
                </c:pt>
                <c:pt idx="919">
                  <c:v>0.99477566154662544</c:v>
                </c:pt>
                <c:pt idx="920">
                  <c:v>0.9947474617795844</c:v>
                </c:pt>
                <c:pt idx="921">
                  <c:v>0.99566033309876012</c:v>
                </c:pt>
                <c:pt idx="922">
                  <c:v>0.99564141830604658</c:v>
                </c:pt>
                <c:pt idx="923">
                  <c:v>0.99562233790819088</c:v>
                </c:pt>
                <c:pt idx="924">
                  <c:v>0.9956030897207403</c:v>
                </c:pt>
                <c:pt idx="925">
                  <c:v>0.99558367152065286</c:v>
                </c:pt>
                <c:pt idx="926">
                  <c:v>0.99556408104544181</c:v>
                </c:pt>
                <c:pt idx="927">
                  <c:v>0.99554431599227189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</c:numCache>
            </c:numRef>
          </c:cat>
          <c:val>
            <c:numRef>
              <c:f>'Dados sim recup log'!$N$2:$N$1050</c:f>
              <c:numCache>
                <c:formatCode>General</c:formatCode>
                <c:ptCount val="104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1.0393485025779361</c:v>
                </c:pt>
                <c:pt idx="800">
                  <c:v>1.0312719247120956</c:v>
                </c:pt>
                <c:pt idx="801">
                  <c:v>1.0236001275425257</c:v>
                </c:pt>
                <c:pt idx="802">
                  <c:v>1.0162940741907318</c:v>
                </c:pt>
                <c:pt idx="803">
                  <c:v>1.0093200101898101</c:v>
                </c:pt>
                <c:pt idx="804">
                  <c:v>1.0026485592049574</c:v>
                </c:pt>
                <c:pt idx="805">
                  <c:v>0.99625400336609693</c:v>
                </c:pt>
                <c:pt idx="806">
                  <c:v>1.0054226332961367</c:v>
                </c:pt>
                <c:pt idx="807">
                  <c:v>1.0142220218803535</c:v>
                </c:pt>
                <c:pt idx="808">
                  <c:v>1.0226885669671244</c:v>
                </c:pt>
                <c:pt idx="809">
                  <c:v>1.0308535219638018</c:v>
                </c:pt>
                <c:pt idx="810">
                  <c:v>1.038743931016773</c:v>
                </c:pt>
                <c:pt idx="811">
                  <c:v>1.0463833598405576</c:v>
                </c:pt>
                <c:pt idx="812">
                  <c:v>1.0537924737205278</c:v>
                </c:pt>
                <c:pt idx="813">
                  <c:v>1.0467174967225135</c:v>
                </c:pt>
                <c:pt idx="814">
                  <c:v>1.0401382420051017</c:v>
                </c:pt>
                <c:pt idx="815">
                  <c:v>1.0339983097549765</c:v>
                </c:pt>
                <c:pt idx="816">
                  <c:v>1.0282500650574287</c:v>
                </c:pt>
                <c:pt idx="817">
                  <c:v>1.0228529351887827</c:v>
                </c:pt>
                <c:pt idx="818">
                  <c:v>1.0182852902109014</c:v>
                </c:pt>
                <c:pt idx="819">
                  <c:v>1.0139876545958058</c:v>
                </c:pt>
                <c:pt idx="820">
                  <c:v>1.0143555815355909</c:v>
                </c:pt>
                <c:pt idx="821">
                  <c:v>1.0147154320205647</c:v>
                </c:pt>
                <c:pt idx="822">
                  <c:v>1.0150674965892195</c:v>
                </c:pt>
                <c:pt idx="823">
                  <c:v>1.0154120519826972</c:v>
                </c:pt>
                <c:pt idx="824">
                  <c:v>1.0157493619562958</c:v>
                </c:pt>
                <c:pt idx="825">
                  <c:v>1.0155675979779313</c:v>
                </c:pt>
                <c:pt idx="826">
                  <c:v>1.0153906415568104</c:v>
                </c:pt>
                <c:pt idx="827">
                  <c:v>1.017224419208409</c:v>
                </c:pt>
                <c:pt idx="828">
                  <c:v>1.0189737912374786</c:v>
                </c:pt>
                <c:pt idx="829">
                  <c:v>1.0206437671460171</c:v>
                </c:pt>
                <c:pt idx="830">
                  <c:v>1.0222389540575263</c:v>
                </c:pt>
                <c:pt idx="831">
                  <c:v>1.023763597552922</c:v>
                </c:pt>
                <c:pt idx="832">
                  <c:v>1.0252216175058895</c:v>
                </c:pt>
                <c:pt idx="833">
                  <c:v>1.0266166396326333</c:v>
                </c:pt>
                <c:pt idx="834">
                  <c:v>1.0230771803785834</c:v>
                </c:pt>
                <c:pt idx="835">
                  <c:v>1.0196477972428495</c:v>
                </c:pt>
                <c:pt idx="836">
                  <c:v>1.016321486716161</c:v>
                </c:pt>
                <c:pt idx="837">
                  <c:v>1.0130918303363494</c:v>
                </c:pt>
                <c:pt idx="838">
                  <c:v>1.0099529322560472</c:v>
                </c:pt>
                <c:pt idx="839">
                  <c:v>1.0068993648236282</c:v>
                </c:pt>
                <c:pt idx="840">
                  <c:v>1.0039261209806631</c:v>
                </c:pt>
                <c:pt idx="841">
                  <c:v>1.0008710487664407</c:v>
                </c:pt>
                <c:pt idx="842">
                  <c:v>0.99777486123288195</c:v>
                </c:pt>
                <c:pt idx="843">
                  <c:v>0.99463496137247298</c:v>
                </c:pt>
                <c:pt idx="844">
                  <c:v>0.99144860698658288</c:v>
                </c:pt>
                <c:pt idx="845">
                  <c:v>0.9882128968130639</c:v>
                </c:pt>
                <c:pt idx="846">
                  <c:v>0.98492475510552591</c:v>
                </c:pt>
                <c:pt idx="847">
                  <c:v>0.98158091444239282</c:v>
                </c:pt>
                <c:pt idx="848">
                  <c:v>0.97576184545915068</c:v>
                </c:pt>
                <c:pt idx="849">
                  <c:v>0.96953477770687357</c:v>
                </c:pt>
                <c:pt idx="850">
                  <c:v>0.96284371499250643</c:v>
                </c:pt>
                <c:pt idx="851">
                  <c:v>0.95562099898893038</c:v>
                </c:pt>
                <c:pt idx="852">
                  <c:v>0.94778385683813415</c:v>
                </c:pt>
                <c:pt idx="853">
                  <c:v>0.93922956252764167</c:v>
                </c:pt>
                <c:pt idx="854">
                  <c:v>0.92982848027647846</c:v>
                </c:pt>
                <c:pt idx="855">
                  <c:v>0.92749627591851103</c:v>
                </c:pt>
                <c:pt idx="856">
                  <c:v>0.9248209466242685</c:v>
                </c:pt>
                <c:pt idx="857">
                  <c:v>0.9217200790488107</c:v>
                </c:pt>
                <c:pt idx="858">
                  <c:v>0.91808228842929762</c:v>
                </c:pt>
                <c:pt idx="859">
                  <c:v>0.9137530975899909</c:v>
                </c:pt>
                <c:pt idx="860">
                  <c:v>0.90851153555161179</c:v>
                </c:pt>
                <c:pt idx="861">
                  <c:v>0.90202932808357161</c:v>
                </c:pt>
                <c:pt idx="862">
                  <c:v>0.90408302531258589</c:v>
                </c:pt>
                <c:pt idx="863">
                  <c:v>0.9064552237192196</c:v>
                </c:pt>
                <c:pt idx="864">
                  <c:v>0.90922674518922408</c:v>
                </c:pt>
                <c:pt idx="865">
                  <c:v>0.91250849782009547</c:v>
                </c:pt>
                <c:pt idx="866">
                  <c:v>0.91645704010616924</c:v>
                </c:pt>
                <c:pt idx="867">
                  <c:v>0.92130102665508928</c:v>
                </c:pt>
                <c:pt idx="868">
                  <c:v>0.92738869709944316</c:v>
                </c:pt>
                <c:pt idx="869">
                  <c:v>0.93542168265767689</c:v>
                </c:pt>
                <c:pt idx="870">
                  <c:v>0.94404705979625625</c:v>
                </c:pt>
                <c:pt idx="871">
                  <c:v>0.9533524748740293</c:v>
                </c:pt>
                <c:pt idx="872">
                  <c:v>0.96344600786450085</c:v>
                </c:pt>
                <c:pt idx="873">
                  <c:v>0.974462958119786</c:v>
                </c:pt>
                <c:pt idx="874">
                  <c:v>0.98657567295829318</c:v>
                </c:pt>
                <c:pt idx="875">
                  <c:v>1.0000082056465853</c:v>
                </c:pt>
                <c:pt idx="876">
                  <c:v>0.99995227553197374</c:v>
                </c:pt>
                <c:pt idx="877">
                  <c:v>0.99989632582308674</c:v>
                </c:pt>
                <c:pt idx="878">
                  <c:v>0.99984035630872048</c:v>
                </c:pt>
                <c:pt idx="879">
                  <c:v>0.99978436677692806</c:v>
                </c:pt>
                <c:pt idx="880">
                  <c:v>0.99972835701503326</c:v>
                </c:pt>
                <c:pt idx="881">
                  <c:v>0.99967232680960239</c:v>
                </c:pt>
                <c:pt idx="882">
                  <c:v>0.99961627594649693</c:v>
                </c:pt>
                <c:pt idx="883">
                  <c:v>0.99965155187313504</c:v>
                </c:pt>
                <c:pt idx="884">
                  <c:v>0.99968684474408431</c:v>
                </c:pt>
                <c:pt idx="885">
                  <c:v>0.99972215469613757</c:v>
                </c:pt>
                <c:pt idx="886">
                  <c:v>0.99975748186665059</c:v>
                </c:pt>
                <c:pt idx="887">
                  <c:v>0.99979282639353773</c:v>
                </c:pt>
                <c:pt idx="888">
                  <c:v>0.99982818841527188</c:v>
                </c:pt>
                <c:pt idx="889">
                  <c:v>0.99986356807092047</c:v>
                </c:pt>
                <c:pt idx="890">
                  <c:v>1.0067338817095828</c:v>
                </c:pt>
                <c:pt idx="891">
                  <c:v>1.013370429986961</c:v>
                </c:pt>
                <c:pt idx="892">
                  <c:v>1.0197913719188927</c:v>
                </c:pt>
                <c:pt idx="893">
                  <c:v>1.0260127970044368</c:v>
                </c:pt>
                <c:pt idx="894">
                  <c:v>1.0320490312098298</c:v>
                </c:pt>
                <c:pt idx="895">
                  <c:v>1.0379128880977797</c:v>
                </c:pt>
                <c:pt idx="896">
                  <c:v>1.0436158765378361</c:v>
                </c:pt>
                <c:pt idx="897">
                  <c:v>1.0335763182791895</c:v>
                </c:pt>
                <c:pt idx="898">
                  <c:v>1.0238574489700429</c:v>
                </c:pt>
                <c:pt idx="899">
                  <c:v>1.0144262727682296</c:v>
                </c:pt>
                <c:pt idx="900">
                  <c:v>1.0052535830311033</c:v>
                </c:pt>
                <c:pt idx="901">
                  <c:v>0.9963133425859797</c:v>
                </c:pt>
                <c:pt idx="902">
                  <c:v>0.98758217826110151</c:v>
                </c:pt>
                <c:pt idx="903">
                  <c:v>0.97903896455174599</c:v>
                </c:pt>
                <c:pt idx="904">
                  <c:v>0.98132570374091843</c:v>
                </c:pt>
                <c:pt idx="905">
                  <c:v>0.9836734262724901</c:v>
                </c:pt>
                <c:pt idx="906">
                  <c:v>0.98608493710372691</c:v>
                </c:pt>
                <c:pt idx="907">
                  <c:v>0.98856323078314812</c:v>
                </c:pt>
                <c:pt idx="908">
                  <c:v>0.99111150863316988</c:v>
                </c:pt>
                <c:pt idx="909">
                  <c:v>0.99373319790635217</c:v>
                </c:pt>
                <c:pt idx="910">
                  <c:v>0.99643197319199006</c:v>
                </c:pt>
                <c:pt idx="911">
                  <c:v>0.9962089198273214</c:v>
                </c:pt>
                <c:pt idx="912">
                  <c:v>0.99598400331802284</c:v>
                </c:pt>
                <c:pt idx="913">
                  <c:v>0.9957571990639964</c:v>
                </c:pt>
                <c:pt idx="914">
                  <c:v>0.995528482025687</c:v>
                </c:pt>
                <c:pt idx="915">
                  <c:v>0.99529782671415068</c:v>
                </c:pt>
                <c:pt idx="916">
                  <c:v>0.99506520718078728</c:v>
                </c:pt>
                <c:pt idx="917">
                  <c:v>0.99483059700681953</c:v>
                </c:pt>
                <c:pt idx="918">
                  <c:v>0.99493741633183597</c:v>
                </c:pt>
                <c:pt idx="919">
                  <c:v>0.99504537006083782</c:v>
                </c:pt>
                <c:pt idx="920">
                  <c:v>0.99515447483634289</c:v>
                </c:pt>
                <c:pt idx="921">
                  <c:v>0.99526474762883288</c:v>
                </c:pt>
                <c:pt idx="922">
                  <c:v>0.99537620574487395</c:v>
                </c:pt>
                <c:pt idx="923">
                  <c:v>0.99548886683552451</c:v>
                </c:pt>
                <c:pt idx="924">
                  <c:v>0.99560274890495037</c:v>
                </c:pt>
                <c:pt idx="925">
                  <c:v>0.99780225262295685</c:v>
                </c:pt>
                <c:pt idx="926">
                  <c:v>0.99779582202085759</c:v>
                </c:pt>
                <c:pt idx="927">
                  <c:v>0.99778934899142246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</c:numCache>
            </c:numRef>
          </c:cat>
          <c:val>
            <c:numRef>
              <c:f>'Dados sim recup log'!$H$2:$H$1050</c:f>
              <c:numCache>
                <c:formatCode>General</c:formatCode>
                <c:ptCount val="1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  <c:pt idx="802">
                  <c:v>3.5718729364125466</c:v>
                </c:pt>
                <c:pt idx="803">
                  <c:v>3.1435978151666859</c:v>
                </c:pt>
                <c:pt idx="804">
                  <c:v>2.7151745978708277</c:v>
                </c:pt>
                <c:pt idx="805">
                  <c:v>2.2866032461229224</c:v>
                </c:pt>
                <c:pt idx="806">
                  <c:v>1.8578837215113708</c:v>
                </c:pt>
                <c:pt idx="807">
                  <c:v>1.4290159856145692</c:v>
                </c:pt>
                <c:pt idx="808">
                  <c:v>1</c:v>
                </c:pt>
                <c:pt idx="809">
                  <c:v>1.14274624087966</c:v>
                </c:pt>
                <c:pt idx="810">
                  <c:v>1.2855294411124305</c:v>
                </c:pt>
                <c:pt idx="811">
                  <c:v>1.4283496054817988</c:v>
                </c:pt>
                <c:pt idx="812">
                  <c:v>1.5712067387703428</c:v>
                </c:pt>
                <c:pt idx="813">
                  <c:v>1.7141008457629141</c:v>
                </c:pt>
                <c:pt idx="814">
                  <c:v>1.8570319312439096</c:v>
                </c:pt>
                <c:pt idx="815">
                  <c:v>2</c:v>
                </c:pt>
                <c:pt idx="816">
                  <c:v>2.5138177973012716</c:v>
                </c:pt>
                <c:pt idx="817">
                  <c:v>3.0278879400138976</c:v>
                </c:pt>
                <c:pt idx="818">
                  <c:v>3.5422105280517826</c:v>
                </c:pt>
                <c:pt idx="819">
                  <c:v>4.0567856613674849</c:v>
                </c:pt>
                <c:pt idx="820">
                  <c:v>4.5716134399503972</c:v>
                </c:pt>
                <c:pt idx="821">
                  <c:v>4.7299130245955894</c:v>
                </c:pt>
                <c:pt idx="822">
                  <c:v>4.8882647420923604</c:v>
                </c:pt>
                <c:pt idx="823">
                  <c:v>4.5331096241716295</c:v>
                </c:pt>
                <c:pt idx="824">
                  <c:v>4.1777543533817152</c:v>
                </c:pt>
                <c:pt idx="825">
                  <c:v>3.8221988429154408</c:v>
                </c:pt>
                <c:pt idx="826">
                  <c:v>3.4664430059315237</c:v>
                </c:pt>
                <c:pt idx="827">
                  <c:v>3.1104867555536657</c:v>
                </c:pt>
                <c:pt idx="828">
                  <c:v>3.1111109441030749</c:v>
                </c:pt>
                <c:pt idx="829">
                  <c:v>3.1117352579076396</c:v>
                </c:pt>
                <c:pt idx="830">
                  <c:v>3.667469194790101</c:v>
                </c:pt>
                <c:pt idx="831">
                  <c:v>4.2231139797772812</c:v>
                </c:pt>
                <c:pt idx="832">
                  <c:v>4.7786695949789646</c:v>
                </c:pt>
                <c:pt idx="833">
                  <c:v>5.3341360225012977</c:v>
                </c:pt>
                <c:pt idx="834">
                  <c:v>5.8895132444463343</c:v>
                </c:pt>
                <c:pt idx="835">
                  <c:v>6.4448012429133996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6.5714285714284415</c:v>
                </c:pt>
                <c:pt idx="845">
                  <c:v>6.142857142856883</c:v>
                </c:pt>
                <c:pt idx="846">
                  <c:v>5.7142857142853245</c:v>
                </c:pt>
                <c:pt idx="847">
                  <c:v>5.285714285713766</c:v>
                </c:pt>
                <c:pt idx="848">
                  <c:v>4.8571428571422075</c:v>
                </c:pt>
                <c:pt idx="849">
                  <c:v>4.428571428570649</c:v>
                </c:pt>
                <c:pt idx="850">
                  <c:v>4</c:v>
                </c:pt>
                <c:pt idx="851">
                  <c:v>4.2857142857142208</c:v>
                </c:pt>
                <c:pt idx="852">
                  <c:v>4.5714285714284415</c:v>
                </c:pt>
                <c:pt idx="853">
                  <c:v>4.8571428571426623</c:v>
                </c:pt>
                <c:pt idx="854">
                  <c:v>5.142857142856883</c:v>
                </c:pt>
                <c:pt idx="855">
                  <c:v>5.4285714285711038</c:v>
                </c:pt>
                <c:pt idx="856">
                  <c:v>5.7142857142853245</c:v>
                </c:pt>
                <c:pt idx="857">
                  <c:v>6</c:v>
                </c:pt>
                <c:pt idx="858">
                  <c:v>5.7142857142857792</c:v>
                </c:pt>
                <c:pt idx="859">
                  <c:v>5.4285714285715585</c:v>
                </c:pt>
                <c:pt idx="860">
                  <c:v>5.1428571428573377</c:v>
                </c:pt>
                <c:pt idx="861">
                  <c:v>4.857142857143117</c:v>
                </c:pt>
                <c:pt idx="862">
                  <c:v>4.5714285714288962</c:v>
                </c:pt>
                <c:pt idx="863">
                  <c:v>4.2857142857146755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3.857142857143117</c:v>
                </c:pt>
                <c:pt idx="873">
                  <c:v>3.714285714286234</c:v>
                </c:pt>
                <c:pt idx="874">
                  <c:v>3.571428571429351</c:v>
                </c:pt>
                <c:pt idx="875">
                  <c:v>3.428571428572468</c:v>
                </c:pt>
                <c:pt idx="876">
                  <c:v>3.285714285715585</c:v>
                </c:pt>
                <c:pt idx="877">
                  <c:v>3.142857142858702</c:v>
                </c:pt>
                <c:pt idx="878">
                  <c:v>3</c:v>
                </c:pt>
                <c:pt idx="879">
                  <c:v>3.4285714285711038</c:v>
                </c:pt>
                <c:pt idx="880">
                  <c:v>3.8571428571422075</c:v>
                </c:pt>
                <c:pt idx="881">
                  <c:v>4.2857142857133113</c:v>
                </c:pt>
                <c:pt idx="882">
                  <c:v>4.714285714284415</c:v>
                </c:pt>
                <c:pt idx="883">
                  <c:v>5.1428571428555188</c:v>
                </c:pt>
                <c:pt idx="884">
                  <c:v>5.5714285714266225</c:v>
                </c:pt>
                <c:pt idx="885">
                  <c:v>6</c:v>
                </c:pt>
                <c:pt idx="886">
                  <c:v>5.7142857142857792</c:v>
                </c:pt>
                <c:pt idx="887">
                  <c:v>5.4285714285715585</c:v>
                </c:pt>
                <c:pt idx="888">
                  <c:v>5.1428571428573377</c:v>
                </c:pt>
                <c:pt idx="889">
                  <c:v>4.857142857143117</c:v>
                </c:pt>
                <c:pt idx="890">
                  <c:v>4.5714285714288962</c:v>
                </c:pt>
                <c:pt idx="891">
                  <c:v>4.2857142857146755</c:v>
                </c:pt>
                <c:pt idx="892">
                  <c:v>4</c:v>
                </c:pt>
                <c:pt idx="893">
                  <c:v>3.5714015123039644</c:v>
                </c:pt>
                <c:pt idx="894">
                  <c:v>3.1428120433670301</c:v>
                </c:pt>
                <c:pt idx="895">
                  <c:v>2.7142315937585408</c:v>
                </c:pt>
                <c:pt idx="896">
                  <c:v>2.2856601640478402</c:v>
                </c:pt>
                <c:pt idx="897">
                  <c:v>1.8570977548047267</c:v>
                </c:pt>
                <c:pt idx="898">
                  <c:v>1.4285443665989987</c:v>
                </c:pt>
                <c:pt idx="899">
                  <c:v>1</c:v>
                </c:pt>
                <c:pt idx="900">
                  <c:v>0.85716991626759409</c:v>
                </c:pt>
                <c:pt idx="901">
                  <c:v>0.71433081377608687</c:v>
                </c:pt>
                <c:pt idx="902">
                  <c:v>0.57148269195613466</c:v>
                </c:pt>
                <c:pt idx="903">
                  <c:v>0.42862555023839377</c:v>
                </c:pt>
                <c:pt idx="904">
                  <c:v>0.28575938805306578</c:v>
                </c:pt>
                <c:pt idx="905">
                  <c:v>0.14288420483035225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0.14283009568634952</c:v>
                </c:pt>
                <c:pt idx="915">
                  <c:v>0.28566920614821356</c:v>
                </c:pt>
                <c:pt idx="916">
                  <c:v>0.4285173319540263</c:v>
                </c:pt>
                <c:pt idx="917">
                  <c:v>0.57137447367313143</c:v>
                </c:pt>
                <c:pt idx="918">
                  <c:v>0.71424063187441789</c:v>
                </c:pt>
                <c:pt idx="919">
                  <c:v>0.8571158071267746</c:v>
                </c:pt>
                <c:pt idx="920">
                  <c:v>1</c:v>
                </c:pt>
                <c:pt idx="921">
                  <c:v>0.85716990431365048</c:v>
                </c:pt>
                <c:pt idx="922">
                  <c:v>0.71433079385178644</c:v>
                </c:pt>
                <c:pt idx="923">
                  <c:v>0.5714826680459737</c:v>
                </c:pt>
                <c:pt idx="924">
                  <c:v>0.42862552632686857</c:v>
                </c:pt>
                <c:pt idx="925">
                  <c:v>0.28575936812558211</c:v>
                </c:pt>
                <c:pt idx="926">
                  <c:v>0.1428841928732254</c:v>
                </c:pt>
                <c:pt idx="9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  <c:pt idx="768" formatCode="0.0">
                        <c:v>137034.42857142858</c:v>
                      </c:pt>
                      <c:pt idx="769" formatCode="0.0">
                        <c:v>137104.85714285716</c:v>
                      </c:pt>
                      <c:pt idx="770" formatCode="0.0">
                        <c:v>137175.28571428574</c:v>
                      </c:pt>
                      <c:pt idx="771" formatCode="0.0">
                        <c:v>137245.71428571432</c:v>
                      </c:pt>
                      <c:pt idx="772" formatCode="0.0">
                        <c:v>137316.1428571429</c:v>
                      </c:pt>
                      <c:pt idx="773" formatCode="0.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  <c:pt idx="782" formatCode="0.00">
                        <c:v>139199.14285714287</c:v>
                      </c:pt>
                      <c:pt idx="783" formatCode="0.00">
                        <c:v>139316.28571428574</c:v>
                      </c:pt>
                      <c:pt idx="784" formatCode="0.00">
                        <c:v>139433.42857142861</c:v>
                      </c:pt>
                      <c:pt idx="785" formatCode="0.00">
                        <c:v>139550.57142857148</c:v>
                      </c:pt>
                      <c:pt idx="786" formatCode="0.00">
                        <c:v>139667.71428571435</c:v>
                      </c:pt>
                      <c:pt idx="787" formatCode="0.00">
                        <c:v>139784.85714285722</c:v>
                      </c:pt>
                      <c:pt idx="788" formatCode="#,##0">
                        <c:v>139902</c:v>
                      </c:pt>
                      <c:pt idx="789" formatCode="0.00">
                        <c:v>140392.52439861279</c:v>
                      </c:pt>
                      <c:pt idx="790" formatCode="0.00">
                        <c:v>140884.76867389379</c:v>
                      </c:pt>
                      <c:pt idx="791" formatCode="0.00">
                        <c:v>141378.73885607463</c:v>
                      </c:pt>
                      <c:pt idx="792" formatCode="0.00">
                        <c:v>141874.44099653017</c:v>
                      </c:pt>
                      <c:pt idx="793" formatCode="0.00">
                        <c:v>142371.88116785258</c:v>
                      </c:pt>
                      <c:pt idx="794" formatCode="0.00">
                        <c:v>142871.06546392577</c:v>
                      </c:pt>
                      <c:pt idx="795" formatCode="#,##0">
                        <c:v>143372</c:v>
                      </c:pt>
                      <c:pt idx="796" formatCode="0.00">
                        <c:v>143683.64224221418</c:v>
                      </c:pt>
                      <c:pt idx="797" formatCode="0.00">
                        <c:v>143995.96188927125</c:v>
                      </c:pt>
                      <c:pt idx="798" formatCode="0.00">
                        <c:v>144308.96041362023</c:v>
                      </c:pt>
                      <c:pt idx="799" formatCode="0.00">
                        <c:v>144622.63929091077</c:v>
                      </c:pt>
                      <c:pt idx="800" formatCode="#,##0">
                        <c:v>144937</c:v>
                      </c:pt>
                      <c:pt idx="801">
                        <c:v>145294.78015696033</c:v>
                      </c:pt>
                      <c:pt idx="802">
                        <c:v>145653.44350206942</c:v>
                      </c:pt>
                      <c:pt idx="803">
                        <c:v>146012.99221549652</c:v>
                      </c:pt>
                      <c:pt idx="804">
                        <c:v>146373.42848279272</c:v>
                      </c:pt>
                      <c:pt idx="805">
                        <c:v>146734.75449490416</c:v>
                      </c:pt>
                      <c:pt idx="806">
                        <c:v>147096.97244818541</c:v>
                      </c:pt>
                      <c:pt idx="807">
                        <c:v>147460.08454441273</c:v>
                      </c:pt>
                      <c:pt idx="808">
                        <c:v>147824.0929907976</c:v>
                      </c:pt>
                      <c:pt idx="809" formatCode="#,##0">
                        <c:v>148189</c:v>
                      </c:pt>
                      <c:pt idx="810">
                        <c:v>148664</c:v>
                      </c:pt>
                      <c:pt idx="811">
                        <c:v>149139</c:v>
                      </c:pt>
                      <c:pt idx="812">
                        <c:v>149614</c:v>
                      </c:pt>
                      <c:pt idx="813">
                        <c:v>150089</c:v>
                      </c:pt>
                      <c:pt idx="814">
                        <c:v>150564</c:v>
                      </c:pt>
                      <c:pt idx="815">
                        <c:v>151039</c:v>
                      </c:pt>
                      <c:pt idx="816" formatCode="#,##0">
                        <c:v>151514</c:v>
                      </c:pt>
                      <c:pt idx="817">
                        <c:v>151860.28571428571</c:v>
                      </c:pt>
                      <c:pt idx="818">
                        <c:v>152206.57142857142</c:v>
                      </c:pt>
                      <c:pt idx="819">
                        <c:v>152552.85714285713</c:v>
                      </c:pt>
                      <c:pt idx="820">
                        <c:v>152899.14285714284</c:v>
                      </c:pt>
                      <c:pt idx="821">
                        <c:v>153245.42857142855</c:v>
                      </c:pt>
                      <c:pt idx="822">
                        <c:v>153591.71428571426</c:v>
                      </c:pt>
                      <c:pt idx="823" formatCode="#,##0">
                        <c:v>153938</c:v>
                      </c:pt>
                      <c:pt idx="824">
                        <c:v>154233.14285714287</c:v>
                      </c:pt>
                      <c:pt idx="825">
                        <c:v>154528.28571428574</c:v>
                      </c:pt>
                      <c:pt idx="826">
                        <c:v>154823.42857142861</c:v>
                      </c:pt>
                      <c:pt idx="827">
                        <c:v>155118.57142857148</c:v>
                      </c:pt>
                      <c:pt idx="828">
                        <c:v>155413.71428571435</c:v>
                      </c:pt>
                      <c:pt idx="829">
                        <c:v>155708.85714285722</c:v>
                      </c:pt>
                      <c:pt idx="830" formatCode="#,##0">
                        <c:v>156004</c:v>
                      </c:pt>
                      <c:pt idx="831">
                        <c:v>156027</c:v>
                      </c:pt>
                      <c:pt idx="832">
                        <c:v>156050</c:v>
                      </c:pt>
                      <c:pt idx="833">
                        <c:v>156073</c:v>
                      </c:pt>
                      <c:pt idx="834">
                        <c:v>156096</c:v>
                      </c:pt>
                      <c:pt idx="835">
                        <c:v>156119</c:v>
                      </c:pt>
                      <c:pt idx="836">
                        <c:v>156142</c:v>
                      </c:pt>
                      <c:pt idx="837" formatCode="#,##0">
                        <c:v>156165</c:v>
                      </c:pt>
                      <c:pt idx="838">
                        <c:v>156174</c:v>
                      </c:pt>
                      <c:pt idx="839">
                        <c:v>156183</c:v>
                      </c:pt>
                      <c:pt idx="840">
                        <c:v>156192</c:v>
                      </c:pt>
                      <c:pt idx="841">
                        <c:v>156201</c:v>
                      </c:pt>
                      <c:pt idx="842">
                        <c:v>156210</c:v>
                      </c:pt>
                      <c:pt idx="843">
                        <c:v>156219</c:v>
                      </c:pt>
                      <c:pt idx="844" formatCode="#,##0">
                        <c:v>156228</c:v>
                      </c:pt>
                      <c:pt idx="845">
                        <c:v>156236.85714285713</c:v>
                      </c:pt>
                      <c:pt idx="846">
                        <c:v>156245.71428571426</c:v>
                      </c:pt>
                      <c:pt idx="847">
                        <c:v>156254.57142857139</c:v>
                      </c:pt>
                      <c:pt idx="848">
                        <c:v>156263.42857142852</c:v>
                      </c:pt>
                      <c:pt idx="849">
                        <c:v>156272.28571428565</c:v>
                      </c:pt>
                      <c:pt idx="850">
                        <c:v>156281.14285714278</c:v>
                      </c:pt>
                      <c:pt idx="851" formatCode="#,##0">
                        <c:v>156290</c:v>
                      </c:pt>
                      <c:pt idx="852">
                        <c:v>156408.38467173316</c:v>
                      </c:pt>
                      <c:pt idx="853">
                        <c:v>156526.85901606534</c:v>
                      </c:pt>
                      <c:pt idx="854">
                        <c:v>156645.42310092069</c:v>
                      </c:pt>
                      <c:pt idx="855">
                        <c:v>156764.07699427474</c:v>
                      </c:pt>
                      <c:pt idx="856">
                        <c:v>156882.82076415457</c:v>
                      </c:pt>
                      <c:pt idx="857">
                        <c:v>157001.65447863878</c:v>
                      </c:pt>
                      <c:pt idx="858">
                        <c:v>157120.57820585751</c:v>
                      </c:pt>
                      <c:pt idx="859">
                        <c:v>157239.59201399254</c:v>
                      </c:pt>
                      <c:pt idx="860">
                        <c:v>157358.69597127728</c:v>
                      </c:pt>
                      <c:pt idx="861">
                        <c:v>157477.89014599682</c:v>
                      </c:pt>
                      <c:pt idx="862">
                        <c:v>157597.174606488</c:v>
                      </c:pt>
                      <c:pt idx="863">
                        <c:v>157716.54942113938</c:v>
                      </c:pt>
                      <c:pt idx="864">
                        <c:v>157836.01465839133</c:v>
                      </c:pt>
                      <c:pt idx="865">
                        <c:v>157955.5703867361</c:v>
                      </c:pt>
                      <c:pt idx="866">
                        <c:v>158075.21667471778</c:v>
                      </c:pt>
                      <c:pt idx="867">
                        <c:v>158194.95359093242</c:v>
                      </c:pt>
                      <c:pt idx="868">
                        <c:v>158314.78120402797</c:v>
                      </c:pt>
                      <c:pt idx="869">
                        <c:v>158434.69958270443</c:v>
                      </c:pt>
                      <c:pt idx="870">
                        <c:v>158554.70879571384</c:v>
                      </c:pt>
                      <c:pt idx="871">
                        <c:v>158674.80891186028</c:v>
                      </c:pt>
                      <c:pt idx="872" formatCode="#,##0">
                        <c:v>158795</c:v>
                      </c:pt>
                      <c:pt idx="873">
                        <c:v>159285.01177141105</c:v>
                      </c:pt>
                      <c:pt idx="874">
                        <c:v>159776.53562781296</c:v>
                      </c:pt>
                      <c:pt idx="875">
                        <c:v>160269.57623521815</c:v>
                      </c:pt>
                      <c:pt idx="876">
                        <c:v>160764.13827403751</c:v>
                      </c:pt>
                      <c:pt idx="877">
                        <c:v>161260.22643912479</c:v>
                      </c:pt>
                      <c:pt idx="878">
                        <c:v>161757.84543982119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</c:numCache>
            </c:numRef>
          </c:cat>
          <c:val>
            <c:numRef>
              <c:f>'Dados sim recup log'!$K$2:$K$1050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</c:numCache>
            </c:numRef>
          </c:cat>
          <c:val>
            <c:numRef>
              <c:f>'Dados sim recup log'!$L$2:$L$1050</c:f>
              <c:numCache>
                <c:formatCode>General</c:formatCode>
                <c:ptCount val="104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1194.1801666440244</c:v>
                </c:pt>
                <c:pt idx="926">
                  <c:v>1191.5479810175791</c:v>
                </c:pt>
                <c:pt idx="927">
                  <c:v>1188.913884271574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</c:numCache>
            </c:numRef>
          </c:cat>
          <c:val>
            <c:numRef>
              <c:f>'Dados sim recup log'!$E$2:$E$1050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  <c:pt idx="802">
                  <c:v>2164.7142857142899</c:v>
                </c:pt>
                <c:pt idx="803">
                  <c:v>2211.4285714285797</c:v>
                </c:pt>
                <c:pt idx="804">
                  <c:v>2258.1428571428696</c:v>
                </c:pt>
                <c:pt idx="805">
                  <c:v>2304.8571428571595</c:v>
                </c:pt>
                <c:pt idx="806">
                  <c:v>2351.5714285714494</c:v>
                </c:pt>
                <c:pt idx="807">
                  <c:v>2398.2857142857392</c:v>
                </c:pt>
                <c:pt idx="808">
                  <c:v>2445</c:v>
                </c:pt>
                <c:pt idx="809">
                  <c:v>2704.5491623381968</c:v>
                </c:pt>
                <c:pt idx="810">
                  <c:v>2965.4300831711444</c:v>
                </c:pt>
                <c:pt idx="811">
                  <c:v>3227.648140557867</c:v>
                </c:pt>
                <c:pt idx="812">
                  <c:v>3491.2087326047476</c:v>
                </c:pt>
                <c:pt idx="813">
                  <c:v>3756.1172775378218</c:v>
                </c:pt>
                <c:pt idx="814">
                  <c:v>4022.3792137752171</c:v>
                </c:pt>
                <c:pt idx="815">
                  <c:v>4290</c:v>
                </c:pt>
                <c:pt idx="816">
                  <c:v>4484.4993850713072</c:v>
                </c:pt>
                <c:pt idx="817">
                  <c:v>4679.6761749855068</c:v>
                </c:pt>
                <c:pt idx="818">
                  <c:v>4875.5318421916163</c:v>
                </c:pt>
                <c:pt idx="819">
                  <c:v>5072.0678623392887</c:v>
                </c:pt>
                <c:pt idx="820">
                  <c:v>5269.2857142856519</c:v>
                </c:pt>
                <c:pt idx="821">
                  <c:v>5509.9230141031148</c:v>
                </c:pt>
                <c:pt idx="822">
                  <c:v>5751.4435020694218</c:v>
                </c:pt>
                <c:pt idx="823">
                  <c:v>5620.4678168837272</c:v>
                </c:pt>
                <c:pt idx="824">
                  <c:v>5488.6598088989267</c:v>
                </c:pt>
                <c:pt idx="825">
                  <c:v>5356.0156388295291</c:v>
                </c:pt>
                <c:pt idx="826">
                  <c:v>5222.5314516552316</c:v>
                </c:pt>
                <c:pt idx="827">
                  <c:v>5088.2033765601518</c:v>
                </c:pt>
                <c:pt idx="828">
                  <c:v>4953.0275268718251</c:v>
                </c:pt>
                <c:pt idx="829">
                  <c:v>4817</c:v>
                </c:pt>
                <c:pt idx="830">
                  <c:v>4980.3577577858232</c:v>
                </c:pt>
                <c:pt idx="831">
                  <c:v>5143.038110728754</c:v>
                </c:pt>
                <c:pt idx="832">
                  <c:v>5305.0395863797748</c:v>
                </c:pt>
                <c:pt idx="833">
                  <c:v>5466.3607090892328</c:v>
                </c:pt>
                <c:pt idx="834">
                  <c:v>5627</c:v>
                </c:pt>
                <c:pt idx="835">
                  <c:v>5744.2198430396675</c:v>
                </c:pt>
                <c:pt idx="836">
                  <c:v>5860.5564979305782</c:v>
                </c:pt>
                <c:pt idx="837">
                  <c:v>5847.2934987891931</c:v>
                </c:pt>
                <c:pt idx="838">
                  <c:v>5833.1429457787017</c:v>
                </c:pt>
                <c:pt idx="839">
                  <c:v>5818.1026479529683</c:v>
                </c:pt>
                <c:pt idx="840">
                  <c:v>5802.1704089574341</c:v>
                </c:pt>
                <c:pt idx="841">
                  <c:v>5785.3440270158171</c:v>
                </c:pt>
                <c:pt idx="842">
                  <c:v>5767.6212949166656</c:v>
                </c:pt>
                <c:pt idx="843">
                  <c:v>5749</c:v>
                </c:pt>
                <c:pt idx="844">
                  <c:v>5569.1428571428696</c:v>
                </c:pt>
                <c:pt idx="845">
                  <c:v>5389.2857142857392</c:v>
                </c:pt>
                <c:pt idx="846">
                  <c:v>5209.4285714286088</c:v>
                </c:pt>
                <c:pt idx="847">
                  <c:v>5029.5714285714785</c:v>
                </c:pt>
                <c:pt idx="848">
                  <c:v>4849.7142857143481</c:v>
                </c:pt>
                <c:pt idx="849">
                  <c:v>4669.8571428572177</c:v>
                </c:pt>
                <c:pt idx="850">
                  <c:v>4490</c:v>
                </c:pt>
                <c:pt idx="851">
                  <c:v>4166.7142857142899</c:v>
                </c:pt>
                <c:pt idx="852">
                  <c:v>3843.4285714285797</c:v>
                </c:pt>
                <c:pt idx="853">
                  <c:v>3520.1428571428696</c:v>
                </c:pt>
                <c:pt idx="854">
                  <c:v>3196.8571428571595</c:v>
                </c:pt>
                <c:pt idx="855">
                  <c:v>2873.5714285714494</c:v>
                </c:pt>
                <c:pt idx="856">
                  <c:v>2550.2857142857392</c:v>
                </c:pt>
                <c:pt idx="857">
                  <c:v>2227</c:v>
                </c:pt>
                <c:pt idx="858">
                  <c:v>1940.8571428571304</c:v>
                </c:pt>
                <c:pt idx="859">
                  <c:v>1654.7142857142608</c:v>
                </c:pt>
                <c:pt idx="860">
                  <c:v>1368.5714285713912</c:v>
                </c:pt>
                <c:pt idx="861">
                  <c:v>1082.4285714285215</c:v>
                </c:pt>
                <c:pt idx="862">
                  <c:v>796.28571428565192</c:v>
                </c:pt>
                <c:pt idx="863">
                  <c:v>510.1428571427823</c:v>
                </c:pt>
                <c:pt idx="864">
                  <c:v>224</c:v>
                </c:pt>
                <c:pt idx="865">
                  <c:v>209.85714285714286</c:v>
                </c:pt>
                <c:pt idx="866">
                  <c:v>195.71428571428572</c:v>
                </c:pt>
                <c:pt idx="867">
                  <c:v>181.57142857142858</c:v>
                </c:pt>
                <c:pt idx="868">
                  <c:v>167.42857142857144</c:v>
                </c:pt>
                <c:pt idx="869">
                  <c:v>153.28571428571431</c:v>
                </c:pt>
                <c:pt idx="870">
                  <c:v>139.14285714285717</c:v>
                </c:pt>
                <c:pt idx="871">
                  <c:v>125</c:v>
                </c:pt>
                <c:pt idx="872">
                  <c:v>234.38467173316167</c:v>
                </c:pt>
                <c:pt idx="873">
                  <c:v>343.85901606534026</c:v>
                </c:pt>
                <c:pt idx="874">
                  <c:v>453.4231009206851</c:v>
                </c:pt>
                <c:pt idx="875">
                  <c:v>563.0769942747429</c:v>
                </c:pt>
                <c:pt idx="876">
                  <c:v>672.82076415457414</c:v>
                </c:pt>
                <c:pt idx="877">
                  <c:v>782.65447863878217</c:v>
                </c:pt>
                <c:pt idx="878">
                  <c:v>892.57820585751324</c:v>
                </c:pt>
                <c:pt idx="879">
                  <c:v>1002.7348711354134</c:v>
                </c:pt>
                <c:pt idx="880">
                  <c:v>1112.9816855630197</c:v>
                </c:pt>
                <c:pt idx="881">
                  <c:v>1223.3187174254272</c:v>
                </c:pt>
                <c:pt idx="882">
                  <c:v>1333.7460350594774</c:v>
                </c:pt>
                <c:pt idx="883">
                  <c:v>1444.2637068537297</c:v>
                </c:pt>
                <c:pt idx="884">
                  <c:v>1554.8718012485479</c:v>
                </c:pt>
                <c:pt idx="885">
                  <c:v>1665.5703867361008</c:v>
                </c:pt>
                <c:pt idx="886">
                  <c:v>1666.8320029846218</c:v>
                </c:pt>
                <c:pt idx="887">
                  <c:v>1668.0945748670783</c:v>
                </c:pt>
                <c:pt idx="888">
                  <c:v>1669.3581031072827</c:v>
                </c:pt>
                <c:pt idx="889">
                  <c:v>1670.6225884296873</c:v>
                </c:pt>
                <c:pt idx="890">
                  <c:v>1671.8880315592687</c:v>
                </c:pt>
                <c:pt idx="891">
                  <c:v>1673.154433221498</c:v>
                </c:pt>
                <c:pt idx="892">
                  <c:v>1674.4217941424868</c:v>
                </c:pt>
                <c:pt idx="893">
                  <c:v>2045.4197574185091</c:v>
                </c:pt>
                <c:pt idx="894">
                  <c:v>2417.8396565356816</c:v>
                </c:pt>
                <c:pt idx="895">
                  <c:v>2791.6860892213299</c:v>
                </c:pt>
                <c:pt idx="896">
                  <c:v>3166.963667549513</c:v>
                </c:pt>
                <c:pt idx="897">
                  <c:v>3543.6770179854066</c:v>
                </c:pt>
                <c:pt idx="898">
                  <c:v>3921.8307814298605</c:v>
                </c:pt>
                <c:pt idx="899">
                  <c:v>4301.4296132638992</c:v>
                </c:pt>
                <c:pt idx="900">
                  <c:v>4193.3522789540293</c:v>
                </c:pt>
                <c:pt idx="901">
                  <c:v>4085.1851412797114</c:v>
                </c:pt>
                <c:pt idx="902">
                  <c:v>3976.9281316518027</c:v>
                </c:pt>
                <c:pt idx="903">
                  <c:v>3868.5811814291228</c:v>
                </c:pt>
                <c:pt idx="904">
                  <c:v>3760.1442219184537</c:v>
                </c:pt>
                <c:pt idx="905">
                  <c:v>3651.6171843745396</c:v>
                </c:pt>
                <c:pt idx="906">
                  <c:v>3543</c:v>
                </c:pt>
                <c:pt idx="907">
                  <c:v>3070.5539540527388</c:v>
                </c:pt>
                <c:pt idx="908">
                  <c:v>2596.5977238076739</c:v>
                </c:pt>
                <c:pt idx="909">
                  <c:v>2121.1266434580612</c:v>
                </c:pt>
                <c:pt idx="910">
                  <c:v>1644.1360327987059</c:v>
                </c:pt>
                <c:pt idx="911">
                  <c:v>1165.6211971815501</c:v>
                </c:pt>
                <c:pt idx="912">
                  <c:v>685.57742747111479</c:v>
                </c:pt>
                <c:pt idx="913">
                  <c:v>204</c:v>
                </c:pt>
                <c:pt idx="914">
                  <c:v>200.85830621400964</c:v>
                </c:pt>
                <c:pt idx="915">
                  <c:v>197.7162247026281</c:v>
                </c:pt>
                <c:pt idx="916">
                  <c:v>194.5737554297375</c:v>
                </c:pt>
                <c:pt idx="917">
                  <c:v>191.43089835919091</c:v>
                </c:pt>
                <c:pt idx="918">
                  <c:v>188.28765345484135</c:v>
                </c:pt>
                <c:pt idx="919">
                  <c:v>185.14402068054187</c:v>
                </c:pt>
                <c:pt idx="920">
                  <c:v>182</c:v>
                </c:pt>
                <c:pt idx="921">
                  <c:v>172.71998882191838</c:v>
                </c:pt>
                <c:pt idx="922">
                  <c:v>163.43807695078431</c:v>
                </c:pt>
                <c:pt idx="923">
                  <c:v>154.15426418092102</c:v>
                </c:pt>
                <c:pt idx="924">
                  <c:v>144.86855030662264</c:v>
                </c:pt>
                <c:pt idx="925">
                  <c:v>135.5809351222124</c:v>
                </c:pt>
                <c:pt idx="926">
                  <c:v>126.29141842195531</c:v>
                </c:pt>
                <c:pt idx="927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</c:numCache>
            </c:numRef>
          </c:cat>
          <c:val>
            <c:numRef>
              <c:f>'Dados sim recup log'!$Q$2:$Q$1046</c:f>
              <c:numCache>
                <c:formatCode>General</c:formatCode>
                <c:ptCount val="1045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0.25534176236034933</c:v>
                </c:pt>
                <c:pt idx="800" formatCode="0.00%">
                  <c:v>0.27497149510773733</c:v>
                </c:pt>
                <c:pt idx="801" formatCode="0.00%">
                  <c:v>0.27648925830703019</c:v>
                </c:pt>
                <c:pt idx="802" formatCode="0.00%">
                  <c:v>0.26059839476770463</c:v>
                </c:pt>
                <c:pt idx="803" formatCode="0.00%">
                  <c:v>0.22862952556174321</c:v>
                </c:pt>
                <c:pt idx="804" formatCode="0.00%">
                  <c:v>0.18241885650908762</c:v>
                </c:pt>
                <c:pt idx="805" formatCode="0.00%">
                  <c:v>0.12416953332386482</c:v>
                </c:pt>
                <c:pt idx="806" formatCode="0.00%">
                  <c:v>8.7474980396208046E-2</c:v>
                </c:pt>
                <c:pt idx="807" formatCode="0.00%">
                  <c:v>6.9495878761222762E-2</c:v>
                </c:pt>
                <c:pt idx="808" formatCode="0.00%">
                  <c:v>6.8543446016833043E-2</c:v>
                </c:pt>
                <c:pt idx="809" formatCode="0.00%">
                  <c:v>8.3851419260627225E-2</c:v>
                </c:pt>
                <c:pt idx="810" formatCode="0.00%">
                  <c:v>0.11544809625756769</c:v>
                </c:pt>
                <c:pt idx="811" formatCode="0.00%">
                  <c:v>0.16410313062760373</c:v>
                </c:pt>
                <c:pt idx="812" formatCode="0.00%">
                  <c:v>0.23133569706628809</c:v>
                </c:pt>
                <c:pt idx="813" formatCode="0.00%">
                  <c:v>0.28190929443566226</c:v>
                </c:pt>
                <c:pt idx="814" formatCode="0.00%">
                  <c:v>0.31466567591608152</c:v>
                </c:pt>
                <c:pt idx="815" formatCode="0.00%">
                  <c:v>0.32920434499568474</c:v>
                </c:pt>
                <c:pt idx="816" formatCode="0.00%">
                  <c:v>0.3258473925691483</c:v>
                </c:pt>
                <c:pt idx="817" formatCode="0.00%">
                  <c:v>0.30556420750808644</c:v>
                </c:pt>
                <c:pt idx="818" formatCode="0.00%">
                  <c:v>0.27050646919109078</c:v>
                </c:pt>
                <c:pt idx="819" formatCode="0.00%">
                  <c:v>0.22251572958712518</c:v>
                </c:pt>
                <c:pt idx="820" formatCode="0.00%">
                  <c:v>0.18471856800393116</c:v>
                </c:pt>
                <c:pt idx="821" formatCode="0.00%">
                  <c:v>0.1557619602923872</c:v>
                </c:pt>
                <c:pt idx="822" formatCode="0.00%">
                  <c:v>0.13460185439282446</c:v>
                </c:pt>
                <c:pt idx="823" formatCode="0.00%">
                  <c:v>0.12043600706025348</c:v>
                </c:pt>
                <c:pt idx="824" formatCode="0.00%">
                  <c:v>0.11265473278840643</c:v>
                </c:pt>
                <c:pt idx="825" formatCode="0.00%">
                  <c:v>0.10968517881925277</c:v>
                </c:pt>
                <c:pt idx="826" formatCode="0.00%">
                  <c:v>0.11122057604982771</c:v>
                </c:pt>
                <c:pt idx="827" formatCode="0.00%">
                  <c:v>0.11436337085414694</c:v>
                </c:pt>
                <c:pt idx="828" formatCode="0.00%">
                  <c:v>0.11903991304668926</c:v>
                </c:pt>
                <c:pt idx="829" formatCode="0.00%">
                  <c:v>0.12518735579307916</c:v>
                </c:pt>
                <c:pt idx="830" formatCode="0.00%">
                  <c:v>0.13275230824645634</c:v>
                </c:pt>
                <c:pt idx="831" formatCode="0.00%">
                  <c:v>0.14168969399428</c:v>
                </c:pt>
                <c:pt idx="832" formatCode="0.00%">
                  <c:v>0.15254263438213278</c:v>
                </c:pt>
                <c:pt idx="833" formatCode="0.00%">
                  <c:v>0.16528496316314278</c:v>
                </c:pt>
                <c:pt idx="834" formatCode="0.00%">
                  <c:v>0.17198961403054613</c:v>
                </c:pt>
                <c:pt idx="835" formatCode="0.00%">
                  <c:v>0.17276483322154212</c:v>
                </c:pt>
                <c:pt idx="836" formatCode="0.00%">
                  <c:v>0.16779834182598741</c:v>
                </c:pt>
                <c:pt idx="837" formatCode="0.00%">
                  <c:v>0.15734873425461893</c:v>
                </c:pt>
                <c:pt idx="838" formatCode="0.00%">
                  <c:v>0.14173599315036589</c:v>
                </c:pt>
                <c:pt idx="839" formatCode="0.00%">
                  <c:v>0.12133145328724382</c:v>
                </c:pt>
                <c:pt idx="840" formatCode="0.00%">
                  <c:v>9.6547525895457342E-2</c:v>
                </c:pt>
                <c:pt idx="841" formatCode="0.00%">
                  <c:v>7.2746703097324561E-2</c:v>
                </c:pt>
                <c:pt idx="842" formatCode="0.00%">
                  <c:v>4.9734717924405869E-2</c:v>
                </c:pt>
                <c:pt idx="843" formatCode="0.00%">
                  <c:v>2.7335212588773361E-2</c:v>
                </c:pt>
                <c:pt idx="844" formatCode="0.00%">
                  <c:v>5.3877002356665926E-3</c:v>
                </c:pt>
                <c:pt idx="845" formatCode="0.00%">
                  <c:v>-1.625406497832016E-2</c:v>
                </c:pt>
                <c:pt idx="846" formatCode="0.00%">
                  <c:v>-3.7723373371078561E-2</c:v>
                </c:pt>
                <c:pt idx="847" formatCode="0.00%">
                  <c:v>-5.9141552975738532E-2</c:v>
                </c:pt>
                <c:pt idx="848" formatCode="0.00%">
                  <c:v>-8.2745199078630427E-2</c:v>
                </c:pt>
                <c:pt idx="849" formatCode="0.00%">
                  <c:v>-0.10870631836424227</c:v>
                </c:pt>
                <c:pt idx="850" formatCode="0.00%">
                  <c:v>-0.13719449556514285</c:v>
                </c:pt>
                <c:pt idx="851" formatCode="0.00%">
                  <c:v>-0.16837337581498646</c:v>
                </c:pt>
                <c:pt idx="852" formatCode="0.00%">
                  <c:v>-0.20239627325117715</c:v>
                </c:pt>
                <c:pt idx="853" formatCode="0.00%">
                  <c:v>-0.23940078116480001</c:v>
                </c:pt>
                <c:pt idx="854" formatCode="0.00%">
                  <c:v>-0.27950227501034353</c:v>
                </c:pt>
                <c:pt idx="855" formatCode="0.00%">
                  <c:v>-0.31514133305631298</c:v>
                </c:pt>
                <c:pt idx="856" formatCode="0.00%">
                  <c:v>-0.34672622867151337</c:v>
                </c:pt>
                <c:pt idx="857" formatCode="0.00%">
                  <c:v>-0.37462794556010193</c:v>
                </c:pt>
                <c:pt idx="858" formatCode="0.00%">
                  <c:v>-0.39919381484148031</c:v>
                </c:pt>
                <c:pt idx="859" formatCode="0.00%">
                  <c:v>-0.4207661285018266</c:v>
                </c:pt>
                <c:pt idx="860" formatCode="0.00%">
                  <c:v>-0.43971029550848162</c:v>
                </c:pt>
                <c:pt idx="861" formatCode="0.00%">
                  <c:v>-0.45646131905493958</c:v>
                </c:pt>
                <c:pt idx="862" formatCode="0.00%">
                  <c:v>-0.47018213678908949</c:v>
                </c:pt>
                <c:pt idx="863" formatCode="0.00%">
                  <c:v>-0.4807036200031044</c:v>
                </c:pt>
                <c:pt idx="864" formatCode="0.00%">
                  <c:v>-0.48774235464157634</c:v>
                </c:pt>
                <c:pt idx="865" formatCode="0.00%">
                  <c:v>-0.49085233387674454</c:v>
                </c:pt>
                <c:pt idx="866" formatCode="0.00%">
                  <c:v>-0.48934568396762279</c:v>
                </c:pt>
                <c:pt idx="867" formatCode="0.00%">
                  <c:v>-0.48215699282141389</c:v>
                </c:pt>
                <c:pt idx="868" formatCode="0.00%">
                  <c:v>-0.46759851727912671</c:v>
                </c:pt>
                <c:pt idx="869" formatCode="0.00%">
                  <c:v>-0.44914363297108539</c:v>
                </c:pt>
                <c:pt idx="870" formatCode="0.00%">
                  <c:v>-0.42629892789411705</c:v>
                </c:pt>
                <c:pt idx="871" formatCode="0.00%">
                  <c:v>-0.3984566118144699</c:v>
                </c:pt>
                <c:pt idx="872" formatCode="0.00%">
                  <c:v>-0.36487761233003224</c:v>
                </c:pt>
                <c:pt idx="873" formatCode="0.00%">
                  <c:v>-0.32467839345172145</c:v>
                </c:pt>
                <c:pt idx="874" formatCode="0.00%">
                  <c:v>-0.2768315141658122</c:v>
                </c:pt>
                <c:pt idx="875" formatCode="0.00%">
                  <c:v>-0.22020354338903625</c:v>
                </c:pt>
                <c:pt idx="876" formatCode="0.00%">
                  <c:v>-0.1664088445924331</c:v>
                </c:pt>
                <c:pt idx="877" formatCode="0.00%">
                  <c:v>-0.11709408457822601</c:v>
                </c:pt>
                <c:pt idx="878" formatCode="0.00%">
                  <c:v>-7.4041355817503818E-2</c:v>
                </c:pt>
                <c:pt idx="879" formatCode="0.00%">
                  <c:v>-3.9116910362642088E-2</c:v>
                </c:pt>
                <c:pt idx="880" formatCode="0.00%">
                  <c:v>-1.4203603654475483E-2</c:v>
                </c:pt>
                <c:pt idx="881" formatCode="0.00%">
                  <c:v>-1.1172945910337129E-3</c:v>
                </c:pt>
                <c:pt idx="882" formatCode="0.00%">
                  <c:v>-1.5087831777711447E-3</c:v>
                </c:pt>
                <c:pt idx="883" formatCode="0.00%">
                  <c:v>-1.8090674407188478E-3</c:v>
                </c:pt>
                <c:pt idx="884" formatCode="0.00%">
                  <c:v>-2.0181912350589748E-3</c:v>
                </c:pt>
                <c:pt idx="885" formatCode="0.00%">
                  <c:v>-2.1361731292485198E-3</c:v>
                </c:pt>
                <c:pt idx="886" formatCode="0.00%">
                  <c:v>-2.1630063948465672E-3</c:v>
                </c:pt>
                <c:pt idx="887" formatCode="0.00%">
                  <c:v>-2.09865898449757E-3</c:v>
                </c:pt>
                <c:pt idx="888" formatCode="0.00%">
                  <c:v>-1.9430734979942743E-3</c:v>
                </c:pt>
                <c:pt idx="889" formatCode="0.00%">
                  <c:v>-1.6961671364341679E-3</c:v>
                </c:pt>
                <c:pt idx="890" formatCode="0.00%">
                  <c:v>5.3766143823674728E-3</c:v>
                </c:pt>
                <c:pt idx="891" formatCode="0.00%">
                  <c:v>1.9138080461895246E-2</c:v>
                </c:pt>
                <c:pt idx="892" formatCode="0.00%">
                  <c:v>3.9597068412390746E-2</c:v>
                </c:pt>
                <c:pt idx="893" formatCode="0.00%">
                  <c:v>6.6898638185615589E-2</c:v>
                </c:pt>
                <c:pt idx="894" formatCode="0.00%">
                  <c:v>0.10131987034796008</c:v>
                </c:pt>
                <c:pt idx="895" formatCode="0.00%">
                  <c:v>0.14327051447118788</c:v>
                </c:pt>
                <c:pt idx="896" formatCode="0.00%">
                  <c:v>0.19329806403655492</c:v>
                </c:pt>
                <c:pt idx="897" formatCode="0.00%">
                  <c:v>0.22511484121518954</c:v>
                </c:pt>
                <c:pt idx="898" formatCode="0.00%">
                  <c:v>0.23779312964368104</c:v>
                </c:pt>
                <c:pt idx="899" formatCode="0.00%">
                  <c:v>0.23128112821729885</c:v>
                </c:pt>
                <c:pt idx="900" formatCode="0.00%">
                  <c:v>0.20636874069482625</c:v>
                </c:pt>
                <c:pt idx="901" formatCode="0.00%">
                  <c:v>0.16459706475760849</c:v>
                </c:pt>
                <c:pt idx="902" formatCode="0.00%">
                  <c:v>0.1081231567686749</c:v>
                </c:pt>
                <c:pt idx="903" formatCode="0.00%">
                  <c:v>3.9554660281447829E-2</c:v>
                </c:pt>
                <c:pt idx="904" formatCode="0.00%">
                  <c:v>-1.2998178715736941E-2</c:v>
                </c:pt>
                <c:pt idx="905" formatCode="0.00%">
                  <c:v>-5.1735703777366138E-2</c:v>
                </c:pt>
                <c:pt idx="906" formatCode="0.00%">
                  <c:v>-7.8228586936406108E-2</c:v>
                </c:pt>
                <c:pt idx="907" formatCode="0.00%">
                  <c:v>-9.3532874168825497E-2</c:v>
                </c:pt>
                <c:pt idx="908" formatCode="0.00%">
                  <c:v>-9.8265613630103554E-2</c:v>
                </c:pt>
                <c:pt idx="909" formatCode="0.00%">
                  <c:v>-9.2649285138711068E-2</c:v>
                </c:pt>
                <c:pt idx="910" formatCode="0.00%">
                  <c:v>-7.6529846184062666E-2</c:v>
                </c:pt>
                <c:pt idx="911" formatCode="0.00%">
                  <c:v>-6.2524092746450655E-2</c:v>
                </c:pt>
                <c:pt idx="912" formatCode="0.00%">
                  <c:v>-5.0791673148304017E-2</c:v>
                </c:pt>
                <c:pt idx="913" formatCode="0.00%">
                  <c:v>-4.1481124688711346E-2</c:v>
                </c:pt>
                <c:pt idx="914" formatCode="0.00%">
                  <c:v>-3.472756095159979E-2</c:v>
                </c:pt>
                <c:pt idx="915" formatCode="0.00%">
                  <c:v>-3.0650383530631764E-2</c:v>
                </c:pt>
                <c:pt idx="916" formatCode="0.00%">
                  <c:v>-2.9351058236853134E-2</c:v>
                </c:pt>
                <c:pt idx="917" formatCode="0.00%">
                  <c:v>-3.091099824411836E-2</c:v>
                </c:pt>
                <c:pt idx="918" formatCode="0.00%">
                  <c:v>-3.2147887443406686E-2</c:v>
                </c:pt>
                <c:pt idx="919" formatCode="0.00%">
                  <c:v>-3.3060008700229959E-2</c:v>
                </c:pt>
                <c:pt idx="920" formatCode="0.00%">
                  <c:v>-3.3645290092110591E-2</c:v>
                </c:pt>
                <c:pt idx="921" formatCode="0.00%">
                  <c:v>-3.3901295802812315E-2</c:v>
                </c:pt>
                <c:pt idx="922" formatCode="0.00%">
                  <c:v>-3.3825216183239415E-2</c:v>
                </c:pt>
                <c:pt idx="923" formatCode="0.00%">
                  <c:v>-3.3413856935248787E-2</c:v>
                </c:pt>
                <c:pt idx="924" formatCode="0.00%">
                  <c:v>-3.2663627371220527E-2</c:v>
                </c:pt>
                <c:pt idx="925" formatCode="0.00%">
                  <c:v>-2.9878265899696665E-2</c:v>
                </c:pt>
                <c:pt idx="926" formatCode="0.00%">
                  <c:v>-2.7196706540397519E-2</c:v>
                </c:pt>
                <c:pt idx="927" formatCode="0.00%">
                  <c:v>-2.4621011690274419E-2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</c:numCache>
            </c:numRef>
          </c:cat>
          <c:val>
            <c:numRef>
              <c:f>'Dados sim recup log'!$R$2:$R$1046</c:f>
              <c:numCache>
                <c:formatCode>General</c:formatCode>
                <c:ptCount val="1045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  <c:pt idx="802" formatCode="0.00%">
                  <c:v>0.31017214791651093</c:v>
                </c:pt>
                <c:pt idx="803" formatCode="0.00%">
                  <c:v>0.24054454371076206</c:v>
                </c:pt>
                <c:pt idx="804" formatCode="0.00%">
                  <c:v>0.17736824798215634</c:v>
                </c:pt>
                <c:pt idx="805" formatCode="0.00%">
                  <c:v>0.11978785550469384</c:v>
                </c:pt>
                <c:pt idx="806" formatCode="0.00%">
                  <c:v>6.7092785885346284E-2</c:v>
                </c:pt>
                <c:pt idx="807" formatCode="0.00%">
                  <c:v>1.8687878617904552E-2</c:v>
                </c:pt>
                <c:pt idx="808" formatCode="0.00%">
                  <c:v>-2.5929127052722545E-2</c:v>
                </c:pt>
                <c:pt idx="809" formatCode="0.00%">
                  <c:v>3.8581548253028064E-2</c:v>
                </c:pt>
                <c:pt idx="810" formatCode="0.00%">
                  <c:v>0.10390386343041613</c:v>
                </c:pt>
                <c:pt idx="811" formatCode="0.00%">
                  <c:v>0.17004834272710023</c:v>
                </c:pt>
                <c:pt idx="812" formatCode="0.00%">
                  <c:v>0.23702567411452091</c:v>
                </c:pt>
                <c:pt idx="813" formatCode="0.00%">
                  <c:v>0.30484671239768257</c:v>
                </c:pt>
                <c:pt idx="814" formatCode="0.00%">
                  <c:v>0.37352248239563135</c:v>
                </c:pt>
                <c:pt idx="815" formatCode="0.00%">
                  <c:v>0.44306418219461707</c:v>
                </c:pt>
                <c:pt idx="816" formatCode="0.00%">
                  <c:v>0.3765956303500011</c:v>
                </c:pt>
                <c:pt idx="817" formatCode="0.00%">
                  <c:v>0.31715670928824236</c:v>
                </c:pt>
                <c:pt idx="818" formatCode="0.00%">
                  <c:v>0.26368491675288541</c:v>
                </c:pt>
                <c:pt idx="819" formatCode="0.00%">
                  <c:v>0.2153216080978706</c:v>
                </c:pt>
                <c:pt idx="820" formatCode="0.00%">
                  <c:v>0.171365342525994</c:v>
                </c:pt>
                <c:pt idx="821" formatCode="0.00%">
                  <c:v>0.13523635616951113</c:v>
                </c:pt>
                <c:pt idx="822" formatCode="0.00%">
                  <c:v>0.10211946354990653</c:v>
                </c:pt>
                <c:pt idx="823" formatCode="0.00%">
                  <c:v>0.104921852518439</c:v>
                </c:pt>
                <c:pt idx="824" formatCode="0.00%">
                  <c:v>0.10766863144779282</c:v>
                </c:pt>
                <c:pt idx="825" formatCode="0.00%">
                  <c:v>0.11036164181441444</c:v>
                </c:pt>
                <c:pt idx="826" formatCode="0.00%">
                  <c:v>0.11300264483735112</c:v>
                </c:pt>
                <c:pt idx="827" formatCode="0.00%">
                  <c:v>0.11559332580347137</c:v>
                </c:pt>
                <c:pt idx="828" formatCode="0.00%">
                  <c:v>0.11419666138062712</c:v>
                </c:pt>
                <c:pt idx="829" formatCode="0.00%">
                  <c:v>0.11283837805246777</c:v>
                </c:pt>
                <c:pt idx="830" formatCode="0.00%">
                  <c:v>0.12698319541303205</c:v>
                </c:pt>
                <c:pt idx="831" formatCode="0.00%">
                  <c:v>0.14062029950905508</c:v>
                </c:pt>
                <c:pt idx="832" formatCode="0.00%">
                  <c:v>0.15377019132031</c:v>
                </c:pt>
                <c:pt idx="833" formatCode="0.00%">
                  <c:v>0.16645230315488546</c:v>
                </c:pt>
                <c:pt idx="834" formatCode="0.00%">
                  <c:v>0.17868506731991363</c:v>
                </c:pt>
                <c:pt idx="835" formatCode="0.00%">
                  <c:v>0.19048597956461832</c:v>
                </c:pt>
                <c:pt idx="836" formatCode="0.00%">
                  <c:v>0.20187165775401072</c:v>
                </c:pt>
                <c:pt idx="837" formatCode="0.00%">
                  <c:v>0.17316415544754471</c:v>
                </c:pt>
                <c:pt idx="838" formatCode="0.00%">
                  <c:v>0.14591207954230456</c:v>
                </c:pt>
                <c:pt idx="839" formatCode="0.00%">
                  <c:v>0.1199993010744882</c:v>
                </c:pt>
                <c:pt idx="840" formatCode="0.00%">
                  <c:v>9.5321701166963591E-2</c:v>
                </c:pt>
                <c:pt idx="841" formatCode="0.00%">
                  <c:v>7.1785657488622867E-2</c:v>
                </c:pt>
                <c:pt idx="842" formatCode="0.00%">
                  <c:v>4.9306753974536432E-2</c:v>
                </c:pt>
                <c:pt idx="843" formatCode="0.00%">
                  <c:v>2.7808676307007785E-2</c:v>
                </c:pt>
                <c:pt idx="844" formatCode="0.00%">
                  <c:v>6.1132977613240769E-3</c:v>
                </c:pt>
                <c:pt idx="845" formatCode="0.00%">
                  <c:v>-1.547238002182183E-2</c:v>
                </c:pt>
                <c:pt idx="846" formatCode="0.00%">
                  <c:v>-3.6956189946283247E-2</c:v>
                </c:pt>
                <c:pt idx="847" formatCode="0.00%">
                  <c:v>-5.8345798735851218E-2</c:v>
                </c:pt>
                <c:pt idx="848" formatCode="0.00%">
                  <c:v>-7.9648717397102109E-2</c:v>
                </c:pt>
                <c:pt idx="849" formatCode="0.00%">
                  <c:v>-0.10087231124525731</c:v>
                </c:pt>
                <c:pt idx="850" formatCode="0.00%">
                  <c:v>-0.12202380952380953</c:v>
                </c:pt>
                <c:pt idx="851" formatCode="0.00%">
                  <c:v>-0.15781631220976866</c:v>
                </c:pt>
                <c:pt idx="852" formatCode="0.00%">
                  <c:v>-0.19472587535690189</c:v>
                </c:pt>
                <c:pt idx="853" formatCode="0.00%">
                  <c:v>-0.23283178839605034</c:v>
                </c:pt>
                <c:pt idx="854" formatCode="0.00%">
                  <c:v>-0.27222054546854713</c:v>
                </c:pt>
                <c:pt idx="855" formatCode="0.00%">
                  <c:v>-0.31298669000967727</c:v>
                </c:pt>
                <c:pt idx="856" formatCode="0.00%">
                  <c:v>-0.35523378085461776</c:v>
                </c:pt>
                <c:pt idx="857" formatCode="0.00%">
                  <c:v>-0.39907550077041598</c:v>
                </c:pt>
                <c:pt idx="858" formatCode="0.00%">
                  <c:v>-0.40954715219420768</c:v>
                </c:pt>
                <c:pt idx="859" formatCode="0.00%">
                  <c:v>-0.42136645962732411</c:v>
                </c:pt>
                <c:pt idx="860" formatCode="0.00%">
                  <c:v>-0.43481147105681495</c:v>
                </c:pt>
                <c:pt idx="861" formatCode="0.00%">
                  <c:v>-0.45024237239804388</c:v>
                </c:pt>
                <c:pt idx="862" formatCode="0.00%">
                  <c:v>-0.4681342364531792</c:v>
                </c:pt>
                <c:pt idx="863" formatCode="0.00%">
                  <c:v>-0.48912679826026173</c:v>
                </c:pt>
                <c:pt idx="864" formatCode="0.00%">
                  <c:v>-0.51410256410256405</c:v>
                </c:pt>
                <c:pt idx="865" formatCode="0.00%">
                  <c:v>-0.50630559399091013</c:v>
                </c:pt>
                <c:pt idx="866" formatCode="0.00%">
                  <c:v>-0.49716616573637817</c:v>
                </c:pt>
                <c:pt idx="867" formatCode="0.00%">
                  <c:v>-0.48630490956073869</c:v>
                </c:pt>
                <c:pt idx="868" formatCode="0.00%">
                  <c:v>-0.47318464730292542</c:v>
                </c:pt>
                <c:pt idx="869" formatCode="0.00%">
                  <c:v>-0.45701881331406591</c:v>
                </c:pt>
                <c:pt idx="870" formatCode="0.00%">
                  <c:v>-0.4366077275704433</c:v>
                </c:pt>
                <c:pt idx="871" formatCode="0.00%">
                  <c:v>-0.41002638522427437</c:v>
                </c:pt>
                <c:pt idx="872" formatCode="0.00%">
                  <c:v>-0.37331106449160434</c:v>
                </c:pt>
                <c:pt idx="873" formatCode="0.00%">
                  <c:v>-0.33172454870458501</c:v>
                </c:pt>
                <c:pt idx="874" formatCode="0.00%">
                  <c:v>-0.28422835788876188</c:v>
                </c:pt>
                <c:pt idx="875" formatCode="0.00%">
                  <c:v>-0.22946624149348038</c:v>
                </c:pt>
                <c:pt idx="876" formatCode="0.00%">
                  <c:v>-0.16563256445924113</c:v>
                </c:pt>
                <c:pt idx="877" formatCode="0.00%">
                  <c:v>-9.0269371170136781E-2</c:v>
                </c:pt>
                <c:pt idx="878" formatCode="0.00%">
                  <c:v>5.7440940102182481E-5</c:v>
                </c:pt>
                <c:pt idx="879" formatCode="0.00%">
                  <c:v>-3.3402344986688259E-4</c:v>
                </c:pt>
                <c:pt idx="880" formatCode="0.00%">
                  <c:v>-7.2549356235596107E-4</c:v>
                </c:pt>
                <c:pt idx="881" formatCode="0.00%">
                  <c:v>-1.1169707730666056E-3</c:v>
                </c:pt>
                <c:pt idx="882" formatCode="0.00%">
                  <c:v>-1.5084564609298967E-3</c:v>
                </c:pt>
                <c:pt idx="883" formatCode="0.00%">
                  <c:v>-1.8999520079970855E-3</c:v>
                </c:pt>
                <c:pt idx="884" formatCode="0.00%">
                  <c:v>-2.2914587996425428E-3</c:v>
                </c:pt>
                <c:pt idx="885" formatCode="0.00%">
                  <c:v>-2.6829782241680755E-3</c:v>
                </c:pt>
                <c:pt idx="886" formatCode="0.00%">
                  <c:v>-2.436588630251979E-3</c:v>
                </c:pt>
                <c:pt idx="887" formatCode="0.00%">
                  <c:v>-2.1900284754209354E-3</c:v>
                </c:pt>
                <c:pt idx="888" formatCode="0.00%">
                  <c:v>-1.9432967192763995E-3</c:v>
                </c:pt>
                <c:pt idx="889" formatCode="0.00%">
                  <c:v>-1.6963923166096739E-3</c:v>
                </c:pt>
                <c:pt idx="890" formatCode="0.00%">
                  <c:v>-1.449314217426334E-3</c:v>
                </c:pt>
                <c:pt idx="891" formatCode="0.00%">
                  <c:v>-1.2020613669441182E-3</c:v>
                </c:pt>
                <c:pt idx="892" formatCode="0.00%">
                  <c:v>-9.5463270533013844E-4</c:v>
                </c:pt>
                <c:pt idx="893" formatCode="0.00%">
                  <c:v>4.8100179859087433E-2</c:v>
                </c:pt>
                <c:pt idx="894" formatCode="0.00%">
                  <c:v>9.7431931177881514E-2</c:v>
                </c:pt>
                <c:pt idx="895" formatCode="0.00%">
                  <c:v>0.14704203274663841</c:v>
                </c:pt>
                <c:pt idx="896" formatCode="0.00%">
                  <c:v>0.19693190354992929</c:v>
                </c:pt>
                <c:pt idx="897" formatCode="0.00%">
                  <c:v>0.2471029701049563</c:v>
                </c:pt>
                <c:pt idx="898" formatCode="0.00%">
                  <c:v>0.29755666650644108</c:v>
                </c:pt>
                <c:pt idx="899" formatCode="0.00%">
                  <c:v>0.34829443447037711</c:v>
                </c:pt>
                <c:pt idx="900" formatCode="0.00%">
                  <c:v>0.26007922165331943</c:v>
                </c:pt>
                <c:pt idx="901" formatCode="0.00%">
                  <c:v>0.17944165003319457</c:v>
                </c:pt>
                <c:pt idx="902" formatCode="0.00%">
                  <c:v>0.10546098529325687</c:v>
                </c:pt>
                <c:pt idx="903" formatCode="0.00%">
                  <c:v>3.7359785777700827E-2</c:v>
                </c:pt>
                <c:pt idx="904" formatCode="0.00%">
                  <c:v>-2.552292889109431E-2</c:v>
                </c:pt>
                <c:pt idx="905" formatCode="0.00%">
                  <c:v>-8.3752697855879688E-2</c:v>
                </c:pt>
                <c:pt idx="906" formatCode="0.00%">
                  <c:v>-0.13781624500665779</c:v>
                </c:pt>
                <c:pt idx="907" formatCode="0.00%">
                  <c:v>-0.12362047825320732</c:v>
                </c:pt>
                <c:pt idx="908" formatCode="0.00%">
                  <c:v>-0.10883817496910386</c:v>
                </c:pt>
                <c:pt idx="909" formatCode="0.00%">
                  <c:v>-9.3432233047163082E-2</c:v>
                </c:pt>
                <c:pt idx="910" formatCode="0.00%">
                  <c:v>-7.7362353724684918E-2</c:v>
                </c:pt>
                <c:pt idx="911" formatCode="0.00%">
                  <c:v>-6.0584689731760566E-2</c:v>
                </c:pt>
                <c:pt idx="912" formatCode="0.00%">
                  <c:v>-4.3051445919761178E-2</c:v>
                </c:pt>
                <c:pt idx="913" formatCode="0.00%">
                  <c:v>-2.4710424710424728E-2</c:v>
                </c:pt>
                <c:pt idx="914" formatCode="0.00%">
                  <c:v>-2.6237642956570606E-2</c:v>
                </c:pt>
                <c:pt idx="915" formatCode="0.00%">
                  <c:v>-2.7775541857256947E-2</c:v>
                </c:pt>
                <c:pt idx="916" formatCode="0.00%">
                  <c:v>-2.9324239850225364E-2</c:v>
                </c:pt>
                <c:pt idx="917" formatCode="0.00%">
                  <c:v>-3.0883857130113546E-2</c:v>
                </c:pt>
                <c:pt idx="918" formatCode="0.00%">
                  <c:v>-3.2454515680995111E-2</c:v>
                </c:pt>
                <c:pt idx="919" formatCode="0.00%">
                  <c:v>-3.4036339310034136E-2</c:v>
                </c:pt>
                <c:pt idx="920" formatCode="0.00%">
                  <c:v>-3.5629453681710221E-2</c:v>
                </c:pt>
                <c:pt idx="921" formatCode="0.00%">
                  <c:v>-3.4904379281561537E-2</c:v>
                </c:pt>
                <c:pt idx="922" formatCode="0.00%">
                  <c:v>-3.4171130011455775E-2</c:v>
                </c:pt>
                <c:pt idx="923" formatCode="0.00%">
                  <c:v>-3.3429577413189859E-2</c:v>
                </c:pt>
                <c:pt idx="924" formatCode="0.00%">
                  <c:v>-3.2679590321550878E-2</c:v>
                </c:pt>
                <c:pt idx="925" formatCode="0.00%">
                  <c:v>-3.1921034792747327E-2</c:v>
                </c:pt>
                <c:pt idx="926" formatCode="0.00%">
                  <c:v>-3.1153774030278858E-2</c:v>
                </c:pt>
                <c:pt idx="927" formatCode="0.00%">
                  <c:v>-3.037766830870281E-2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</c:numCache>
            </c:numRef>
          </c:cat>
          <c:val>
            <c:numRef>
              <c:f>'Dados sim recup log'!$O$2:$O$1046</c:f>
              <c:numCache>
                <c:formatCode>General</c:formatCode>
                <c:ptCount val="1045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1.2553417623603493</c:v>
                </c:pt>
                <c:pt idx="800">
                  <c:v>1.2749714951077373</c:v>
                </c:pt>
                <c:pt idx="801">
                  <c:v>1.2764892583070302</c:v>
                </c:pt>
                <c:pt idx="802">
                  <c:v>1.2605983947677046</c:v>
                </c:pt>
                <c:pt idx="803">
                  <c:v>1.2286295255617432</c:v>
                </c:pt>
                <c:pt idx="804">
                  <c:v>1.1824188565090876</c:v>
                </c:pt>
                <c:pt idx="805">
                  <c:v>1.1241695333238648</c:v>
                </c:pt>
                <c:pt idx="806">
                  <c:v>1.087474980396208</c:v>
                </c:pt>
                <c:pt idx="807">
                  <c:v>1.0694958787612228</c:v>
                </c:pt>
                <c:pt idx="808">
                  <c:v>1.068543446016833</c:v>
                </c:pt>
                <c:pt idx="809">
                  <c:v>1.0838514192606272</c:v>
                </c:pt>
                <c:pt idx="810">
                  <c:v>1.1154480962575677</c:v>
                </c:pt>
                <c:pt idx="811">
                  <c:v>1.1641031306276037</c:v>
                </c:pt>
                <c:pt idx="812">
                  <c:v>1.2313356970662881</c:v>
                </c:pt>
                <c:pt idx="813">
                  <c:v>1.2819092944356623</c:v>
                </c:pt>
                <c:pt idx="814">
                  <c:v>1.3146656759160815</c:v>
                </c:pt>
                <c:pt idx="815">
                  <c:v>1.3292043449956847</c:v>
                </c:pt>
                <c:pt idx="816">
                  <c:v>1.3258473925691483</c:v>
                </c:pt>
                <c:pt idx="817">
                  <c:v>1.3055642075080864</c:v>
                </c:pt>
                <c:pt idx="818">
                  <c:v>1.2705064691910908</c:v>
                </c:pt>
                <c:pt idx="819">
                  <c:v>1.2225157295871252</c:v>
                </c:pt>
                <c:pt idx="820">
                  <c:v>1.1847185680039312</c:v>
                </c:pt>
                <c:pt idx="821">
                  <c:v>1.1557619602923872</c:v>
                </c:pt>
                <c:pt idx="822">
                  <c:v>1.1346018543928245</c:v>
                </c:pt>
                <c:pt idx="823">
                  <c:v>1.1204360070602535</c:v>
                </c:pt>
                <c:pt idx="824">
                  <c:v>1.1126547327884064</c:v>
                </c:pt>
                <c:pt idx="825">
                  <c:v>1.1096851788192528</c:v>
                </c:pt>
                <c:pt idx="826">
                  <c:v>1.1112205760498277</c:v>
                </c:pt>
                <c:pt idx="827">
                  <c:v>1.1143633708541469</c:v>
                </c:pt>
                <c:pt idx="828">
                  <c:v>1.1190399130466893</c:v>
                </c:pt>
                <c:pt idx="829">
                  <c:v>1.1251873557930792</c:v>
                </c:pt>
                <c:pt idx="830">
                  <c:v>1.1327523082464563</c:v>
                </c:pt>
                <c:pt idx="831">
                  <c:v>1.14168969399428</c:v>
                </c:pt>
                <c:pt idx="832">
                  <c:v>1.1525426343821328</c:v>
                </c:pt>
                <c:pt idx="833">
                  <c:v>1.1652849631631428</c:v>
                </c:pt>
                <c:pt idx="834">
                  <c:v>1.1719896140305461</c:v>
                </c:pt>
                <c:pt idx="835">
                  <c:v>1.1727648332215421</c:v>
                </c:pt>
                <c:pt idx="836">
                  <c:v>1.1677983418259874</c:v>
                </c:pt>
                <c:pt idx="837">
                  <c:v>1.1573487342546189</c:v>
                </c:pt>
                <c:pt idx="838">
                  <c:v>1.1417359931503659</c:v>
                </c:pt>
                <c:pt idx="839">
                  <c:v>1.1213314532872438</c:v>
                </c:pt>
                <c:pt idx="840">
                  <c:v>1.0965475258954573</c:v>
                </c:pt>
                <c:pt idx="841">
                  <c:v>1.0727467030973246</c:v>
                </c:pt>
                <c:pt idx="842">
                  <c:v>1.0497347179244059</c:v>
                </c:pt>
                <c:pt idx="843">
                  <c:v>1.0273352125887734</c:v>
                </c:pt>
                <c:pt idx="844">
                  <c:v>1.0053877002356666</c:v>
                </c:pt>
                <c:pt idx="845">
                  <c:v>0.98374593502167984</c:v>
                </c:pt>
                <c:pt idx="846">
                  <c:v>0.96227662662892144</c:v>
                </c:pt>
                <c:pt idx="847">
                  <c:v>0.94085844702426147</c:v>
                </c:pt>
                <c:pt idx="848">
                  <c:v>0.91725480092136957</c:v>
                </c:pt>
                <c:pt idx="849">
                  <c:v>0.89129368163575773</c:v>
                </c:pt>
                <c:pt idx="850">
                  <c:v>0.86280550443485715</c:v>
                </c:pt>
                <c:pt idx="851">
                  <c:v>0.83162662418501354</c:v>
                </c:pt>
                <c:pt idx="852">
                  <c:v>0.79760372674882285</c:v>
                </c:pt>
                <c:pt idx="853">
                  <c:v>0.76059921883519999</c:v>
                </c:pt>
                <c:pt idx="854">
                  <c:v>0.72049772498965647</c:v>
                </c:pt>
                <c:pt idx="855">
                  <c:v>0.68485866694368702</c:v>
                </c:pt>
                <c:pt idx="856">
                  <c:v>0.65327377132848663</c:v>
                </c:pt>
                <c:pt idx="857">
                  <c:v>0.62537205443989807</c:v>
                </c:pt>
                <c:pt idx="858">
                  <c:v>0.60080618515851969</c:v>
                </c:pt>
                <c:pt idx="859">
                  <c:v>0.5792338714981734</c:v>
                </c:pt>
                <c:pt idx="860">
                  <c:v>0.56028970449151838</c:v>
                </c:pt>
                <c:pt idx="861">
                  <c:v>0.54353868094506042</c:v>
                </c:pt>
                <c:pt idx="862">
                  <c:v>0.52981786321091051</c:v>
                </c:pt>
                <c:pt idx="863">
                  <c:v>0.5192963799968956</c:v>
                </c:pt>
                <c:pt idx="864">
                  <c:v>0.51225764535842366</c:v>
                </c:pt>
                <c:pt idx="865">
                  <c:v>0.50914766612325546</c:v>
                </c:pt>
                <c:pt idx="866">
                  <c:v>0.51065431603237721</c:v>
                </c:pt>
                <c:pt idx="867">
                  <c:v>0.51784300717858611</c:v>
                </c:pt>
                <c:pt idx="868">
                  <c:v>0.53240148272087329</c:v>
                </c:pt>
                <c:pt idx="869">
                  <c:v>0.55085636702891461</c:v>
                </c:pt>
                <c:pt idx="870">
                  <c:v>0.57370107210588295</c:v>
                </c:pt>
                <c:pt idx="871">
                  <c:v>0.6015433881855301</c:v>
                </c:pt>
                <c:pt idx="872">
                  <c:v>0.63512238766996776</c:v>
                </c:pt>
                <c:pt idx="873">
                  <c:v>0.67532160654827855</c:v>
                </c:pt>
                <c:pt idx="874">
                  <c:v>0.7231684858341878</c:v>
                </c:pt>
                <c:pt idx="875">
                  <c:v>0.77979645661096375</c:v>
                </c:pt>
                <c:pt idx="876">
                  <c:v>0.8335911554075669</c:v>
                </c:pt>
                <c:pt idx="877">
                  <c:v>0.88290591542177399</c:v>
                </c:pt>
                <c:pt idx="878">
                  <c:v>0.92595864418249618</c:v>
                </c:pt>
                <c:pt idx="879">
                  <c:v>0.96088308963735791</c:v>
                </c:pt>
                <c:pt idx="880">
                  <c:v>0.98579639634552452</c:v>
                </c:pt>
                <c:pt idx="881">
                  <c:v>0.99888270540896629</c:v>
                </c:pt>
                <c:pt idx="882">
                  <c:v>0.99849121682222886</c:v>
                </c:pt>
                <c:pt idx="883">
                  <c:v>0.99819093255928115</c:v>
                </c:pt>
                <c:pt idx="884">
                  <c:v>0.99798180876494103</c:v>
                </c:pt>
                <c:pt idx="885">
                  <c:v>0.99786382687075148</c:v>
                </c:pt>
                <c:pt idx="886">
                  <c:v>0.99783699360515343</c:v>
                </c:pt>
                <c:pt idx="887">
                  <c:v>0.99790134101550243</c:v>
                </c:pt>
                <c:pt idx="888">
                  <c:v>0.99805692650200573</c:v>
                </c:pt>
                <c:pt idx="889">
                  <c:v>0.99830383286356583</c:v>
                </c:pt>
                <c:pt idx="890">
                  <c:v>1.0053766143823675</c:v>
                </c:pt>
                <c:pt idx="891">
                  <c:v>1.0191380804618952</c:v>
                </c:pt>
                <c:pt idx="892">
                  <c:v>1.0395970684123907</c:v>
                </c:pt>
                <c:pt idx="893">
                  <c:v>1.0668986381856156</c:v>
                </c:pt>
                <c:pt idx="894">
                  <c:v>1.1013198703479601</c:v>
                </c:pt>
                <c:pt idx="895">
                  <c:v>1.1432705144711879</c:v>
                </c:pt>
                <c:pt idx="896">
                  <c:v>1.1932980640365549</c:v>
                </c:pt>
                <c:pt idx="897">
                  <c:v>1.2251148412151895</c:v>
                </c:pt>
                <c:pt idx="898">
                  <c:v>1.237793129643681</c:v>
                </c:pt>
                <c:pt idx="899">
                  <c:v>1.2312811282172988</c:v>
                </c:pt>
                <c:pt idx="900">
                  <c:v>1.2063687406948262</c:v>
                </c:pt>
                <c:pt idx="901">
                  <c:v>1.1645970647576085</c:v>
                </c:pt>
                <c:pt idx="902">
                  <c:v>1.1081231567686749</c:v>
                </c:pt>
                <c:pt idx="903">
                  <c:v>1.0395546602814478</c:v>
                </c:pt>
                <c:pt idx="904">
                  <c:v>0.98700182128426306</c:v>
                </c:pt>
                <c:pt idx="905">
                  <c:v>0.94826429622263386</c:v>
                </c:pt>
                <c:pt idx="906">
                  <c:v>0.92177141306359389</c:v>
                </c:pt>
                <c:pt idx="907">
                  <c:v>0.9064671258311745</c:v>
                </c:pt>
                <c:pt idx="908">
                  <c:v>0.90173438636989645</c:v>
                </c:pt>
                <c:pt idx="909">
                  <c:v>0.90735071486128893</c:v>
                </c:pt>
                <c:pt idx="910">
                  <c:v>0.92347015381593733</c:v>
                </c:pt>
                <c:pt idx="911">
                  <c:v>0.93747590725354935</c:v>
                </c:pt>
                <c:pt idx="912">
                  <c:v>0.94920832685169598</c:v>
                </c:pt>
                <c:pt idx="913">
                  <c:v>0.95851887531128865</c:v>
                </c:pt>
                <c:pt idx="914">
                  <c:v>0.96527243904840021</c:v>
                </c:pt>
                <c:pt idx="915">
                  <c:v>0.96934961646936824</c:v>
                </c:pt>
                <c:pt idx="916">
                  <c:v>0.97064894176314687</c:v>
                </c:pt>
                <c:pt idx="917">
                  <c:v>0.96908900175588164</c:v>
                </c:pt>
                <c:pt idx="918">
                  <c:v>0.96785211255659331</c:v>
                </c:pt>
                <c:pt idx="919">
                  <c:v>0.96693999129977004</c:v>
                </c:pt>
                <c:pt idx="920">
                  <c:v>0.96635470990788941</c:v>
                </c:pt>
                <c:pt idx="921">
                  <c:v>0.96609870419718769</c:v>
                </c:pt>
                <c:pt idx="922">
                  <c:v>0.96617478381676059</c:v>
                </c:pt>
                <c:pt idx="923">
                  <c:v>0.96658614306475121</c:v>
                </c:pt>
                <c:pt idx="924">
                  <c:v>0.96733637262877947</c:v>
                </c:pt>
                <c:pt idx="925">
                  <c:v>0.97012173410030333</c:v>
                </c:pt>
                <c:pt idx="926">
                  <c:v>0.97280329345960248</c:v>
                </c:pt>
                <c:pt idx="927">
                  <c:v>0.97537898830972558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F-43CC-9F23-72B09EF3E5B0}"/>
            </c:ext>
          </c:extLst>
        </c:ser>
        <c:ser>
          <c:idx val="3"/>
          <c:order val="1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</c:numCache>
            </c:numRef>
          </c:cat>
          <c:val>
            <c:numRef>
              <c:f>'Dados sim recup log'!$P$2:$P$1046</c:f>
              <c:numCache>
                <c:formatCode>General</c:formatCode>
                <c:ptCount val="1045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  <c:pt idx="802">
                  <c:v>1.3101721479165109</c:v>
                </c:pt>
                <c:pt idx="803">
                  <c:v>1.2405445437107621</c:v>
                </c:pt>
                <c:pt idx="804">
                  <c:v>1.1773682479821563</c:v>
                </c:pt>
                <c:pt idx="805">
                  <c:v>1.1197878555046938</c:v>
                </c:pt>
                <c:pt idx="806">
                  <c:v>1.0670927858853463</c:v>
                </c:pt>
                <c:pt idx="807">
                  <c:v>1.0186878786179046</c:v>
                </c:pt>
                <c:pt idx="808">
                  <c:v>0.97407087294727746</c:v>
                </c:pt>
                <c:pt idx="809">
                  <c:v>1.0385815482530281</c:v>
                </c:pt>
                <c:pt idx="810">
                  <c:v>1.1039038634304161</c:v>
                </c:pt>
                <c:pt idx="811">
                  <c:v>1.1700483427271002</c:v>
                </c:pt>
                <c:pt idx="812">
                  <c:v>1.2370256741145209</c:v>
                </c:pt>
                <c:pt idx="813">
                  <c:v>1.3048467123976826</c:v>
                </c:pt>
                <c:pt idx="814">
                  <c:v>1.3735224823956314</c:v>
                </c:pt>
                <c:pt idx="815">
                  <c:v>1.4430641821946171</c:v>
                </c:pt>
                <c:pt idx="816">
                  <c:v>1.3765956303500011</c:v>
                </c:pt>
                <c:pt idx="817">
                  <c:v>1.3171567092882424</c:v>
                </c:pt>
                <c:pt idx="818">
                  <c:v>1.2636849167528854</c:v>
                </c:pt>
                <c:pt idx="819">
                  <c:v>1.2153216080978706</c:v>
                </c:pt>
                <c:pt idx="820">
                  <c:v>1.171365342525994</c:v>
                </c:pt>
                <c:pt idx="821">
                  <c:v>1.1352363561695111</c:v>
                </c:pt>
                <c:pt idx="822">
                  <c:v>1.1021194635499065</c:v>
                </c:pt>
                <c:pt idx="823">
                  <c:v>1.104921852518439</c:v>
                </c:pt>
                <c:pt idx="824">
                  <c:v>1.1076686314477928</c:v>
                </c:pt>
                <c:pt idx="825">
                  <c:v>1.1103616418144144</c:v>
                </c:pt>
                <c:pt idx="826">
                  <c:v>1.1130026448373511</c:v>
                </c:pt>
                <c:pt idx="827">
                  <c:v>1.1155933258034714</c:v>
                </c:pt>
                <c:pt idx="828">
                  <c:v>1.1141966613806271</c:v>
                </c:pt>
                <c:pt idx="829">
                  <c:v>1.1128383780524678</c:v>
                </c:pt>
                <c:pt idx="830">
                  <c:v>1.126983195413032</c:v>
                </c:pt>
                <c:pt idx="831">
                  <c:v>1.1406202995090551</c:v>
                </c:pt>
                <c:pt idx="832">
                  <c:v>1.15377019132031</c:v>
                </c:pt>
                <c:pt idx="833">
                  <c:v>1.1664523031548855</c:v>
                </c:pt>
                <c:pt idx="834">
                  <c:v>1.1786850673199136</c:v>
                </c:pt>
                <c:pt idx="835">
                  <c:v>1.1904859795646183</c:v>
                </c:pt>
                <c:pt idx="836">
                  <c:v>1.2018716577540107</c:v>
                </c:pt>
                <c:pt idx="837">
                  <c:v>1.1731641554475447</c:v>
                </c:pt>
                <c:pt idx="838">
                  <c:v>1.1459120795423046</c:v>
                </c:pt>
                <c:pt idx="839">
                  <c:v>1.1199993010744882</c:v>
                </c:pt>
                <c:pt idx="840">
                  <c:v>1.0953217011669636</c:v>
                </c:pt>
                <c:pt idx="841">
                  <c:v>1.0717856574886229</c:v>
                </c:pt>
                <c:pt idx="842">
                  <c:v>1.0493067539745364</c:v>
                </c:pt>
                <c:pt idx="843">
                  <c:v>1.0278086763070078</c:v>
                </c:pt>
                <c:pt idx="844">
                  <c:v>1.0061132977613241</c:v>
                </c:pt>
                <c:pt idx="845">
                  <c:v>0.98452761997817817</c:v>
                </c:pt>
                <c:pt idx="846">
                  <c:v>0.96304381005371675</c:v>
                </c:pt>
                <c:pt idx="847">
                  <c:v>0.94165420126414878</c:v>
                </c:pt>
                <c:pt idx="848">
                  <c:v>0.92035128260289789</c:v>
                </c:pt>
                <c:pt idx="849">
                  <c:v>0.89912768875474269</c:v>
                </c:pt>
                <c:pt idx="850">
                  <c:v>0.87797619047619047</c:v>
                </c:pt>
                <c:pt idx="851">
                  <c:v>0.84218368779023134</c:v>
                </c:pt>
                <c:pt idx="852">
                  <c:v>0.80527412464309811</c:v>
                </c:pt>
                <c:pt idx="853">
                  <c:v>0.76716821160394966</c:v>
                </c:pt>
                <c:pt idx="854">
                  <c:v>0.72777945453145287</c:v>
                </c:pt>
                <c:pt idx="855">
                  <c:v>0.68701330999032273</c:v>
                </c:pt>
                <c:pt idx="856">
                  <c:v>0.64476621914538224</c:v>
                </c:pt>
                <c:pt idx="857">
                  <c:v>0.60092449922958402</c:v>
                </c:pt>
                <c:pt idx="858">
                  <c:v>0.59045284780579232</c:v>
                </c:pt>
                <c:pt idx="859">
                  <c:v>0.57863354037267589</c:v>
                </c:pt>
                <c:pt idx="860">
                  <c:v>0.56518852894318505</c:v>
                </c:pt>
                <c:pt idx="861">
                  <c:v>0.54975762760195612</c:v>
                </c:pt>
                <c:pt idx="862">
                  <c:v>0.5318657635468208</c:v>
                </c:pt>
                <c:pt idx="863">
                  <c:v>0.51087320173973827</c:v>
                </c:pt>
                <c:pt idx="864">
                  <c:v>0.48589743589743589</c:v>
                </c:pt>
                <c:pt idx="865">
                  <c:v>0.49369440600908987</c:v>
                </c:pt>
                <c:pt idx="866">
                  <c:v>0.50283383426362183</c:v>
                </c:pt>
                <c:pt idx="867">
                  <c:v>0.51369509043926131</c:v>
                </c:pt>
                <c:pt idx="868">
                  <c:v>0.52681535269707458</c:v>
                </c:pt>
                <c:pt idx="869">
                  <c:v>0.54298118668593409</c:v>
                </c:pt>
                <c:pt idx="870">
                  <c:v>0.5633922724295567</c:v>
                </c:pt>
                <c:pt idx="871">
                  <c:v>0.58997361477572563</c:v>
                </c:pt>
                <c:pt idx="872">
                  <c:v>0.62668893550839566</c:v>
                </c:pt>
                <c:pt idx="873">
                  <c:v>0.66827545129541499</c:v>
                </c:pt>
                <c:pt idx="874">
                  <c:v>0.71577164211123812</c:v>
                </c:pt>
                <c:pt idx="875">
                  <c:v>0.77053375850651962</c:v>
                </c:pt>
                <c:pt idx="876">
                  <c:v>0.83436743554075887</c:v>
                </c:pt>
                <c:pt idx="877">
                  <c:v>0.90973062882986322</c:v>
                </c:pt>
                <c:pt idx="878">
                  <c:v>1.0000574409401022</c:v>
                </c:pt>
                <c:pt idx="879">
                  <c:v>0.99966597655013312</c:v>
                </c:pt>
                <c:pt idx="880">
                  <c:v>0.99927450643764404</c:v>
                </c:pt>
                <c:pt idx="881">
                  <c:v>0.99888302922693339</c:v>
                </c:pt>
                <c:pt idx="882">
                  <c:v>0.9984915435390701</c:v>
                </c:pt>
                <c:pt idx="883">
                  <c:v>0.99810004799200291</c:v>
                </c:pt>
                <c:pt idx="884">
                  <c:v>0.99770854120035746</c:v>
                </c:pt>
                <c:pt idx="885">
                  <c:v>0.99731702177583192</c:v>
                </c:pt>
                <c:pt idx="886">
                  <c:v>0.99756341136974802</c:v>
                </c:pt>
                <c:pt idx="887">
                  <c:v>0.99780997152457906</c:v>
                </c:pt>
                <c:pt idx="888">
                  <c:v>0.9980567032807236</c:v>
                </c:pt>
                <c:pt idx="889">
                  <c:v>0.99830360768339033</c:v>
                </c:pt>
                <c:pt idx="890">
                  <c:v>0.99855068578257367</c:v>
                </c:pt>
                <c:pt idx="891">
                  <c:v>0.99879793863305588</c:v>
                </c:pt>
                <c:pt idx="892">
                  <c:v>0.99904536729466986</c:v>
                </c:pt>
                <c:pt idx="893">
                  <c:v>1.0481001798590874</c:v>
                </c:pt>
                <c:pt idx="894">
                  <c:v>1.0974319311778815</c:v>
                </c:pt>
                <c:pt idx="895">
                  <c:v>1.1470420327466384</c:v>
                </c:pt>
                <c:pt idx="896">
                  <c:v>1.1969319035499293</c:v>
                </c:pt>
                <c:pt idx="897">
                  <c:v>1.2471029701049563</c:v>
                </c:pt>
                <c:pt idx="898">
                  <c:v>1.2975566665064411</c:v>
                </c:pt>
                <c:pt idx="899">
                  <c:v>1.3482944344703771</c:v>
                </c:pt>
                <c:pt idx="900">
                  <c:v>1.2600792216533194</c:v>
                </c:pt>
                <c:pt idx="901">
                  <c:v>1.1794416500331946</c:v>
                </c:pt>
                <c:pt idx="902">
                  <c:v>1.1054609852932569</c:v>
                </c:pt>
                <c:pt idx="903">
                  <c:v>1.0373597857777008</c:v>
                </c:pt>
                <c:pt idx="904">
                  <c:v>0.97447707110890569</c:v>
                </c:pt>
                <c:pt idx="905">
                  <c:v>0.91624730214412031</c:v>
                </c:pt>
                <c:pt idx="906">
                  <c:v>0.86218375499334221</c:v>
                </c:pt>
                <c:pt idx="907">
                  <c:v>0.87637952174679268</c:v>
                </c:pt>
                <c:pt idx="908">
                  <c:v>0.89116182503089614</c:v>
                </c:pt>
                <c:pt idx="909">
                  <c:v>0.90656776695283692</c:v>
                </c:pt>
                <c:pt idx="910">
                  <c:v>0.92263764627531508</c:v>
                </c:pt>
                <c:pt idx="911">
                  <c:v>0.93941531026823943</c:v>
                </c:pt>
                <c:pt idx="912">
                  <c:v>0.95694855408023882</c:v>
                </c:pt>
                <c:pt idx="913">
                  <c:v>0.97528957528957527</c:v>
                </c:pt>
                <c:pt idx="914">
                  <c:v>0.97376235704342939</c:v>
                </c:pt>
                <c:pt idx="915">
                  <c:v>0.97222445814274305</c:v>
                </c:pt>
                <c:pt idx="916">
                  <c:v>0.97067576014977464</c:v>
                </c:pt>
                <c:pt idx="917">
                  <c:v>0.96911614286988645</c:v>
                </c:pt>
                <c:pt idx="918">
                  <c:v>0.96754548431900489</c:v>
                </c:pt>
                <c:pt idx="919">
                  <c:v>0.96596366068996586</c:v>
                </c:pt>
                <c:pt idx="920">
                  <c:v>0.96437054631828978</c:v>
                </c:pt>
                <c:pt idx="921">
                  <c:v>0.96509562071843846</c:v>
                </c:pt>
                <c:pt idx="922">
                  <c:v>0.96582886998854423</c:v>
                </c:pt>
                <c:pt idx="923">
                  <c:v>0.96657042258681014</c:v>
                </c:pt>
                <c:pt idx="924">
                  <c:v>0.96732040967844912</c:v>
                </c:pt>
                <c:pt idx="925">
                  <c:v>0.96807896520725267</c:v>
                </c:pt>
                <c:pt idx="926">
                  <c:v>0.96884622596972114</c:v>
                </c:pt>
                <c:pt idx="927">
                  <c:v>0.96962233169129719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F-43CC-9F23-72B09EF3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109580</xdr:colOff>
      <xdr:row>99</xdr:row>
      <xdr:rowOff>101296</xdr:rowOff>
    </xdr:from>
    <xdr:to>
      <xdr:col>29</xdr:col>
      <xdr:colOff>142712</xdr:colOff>
      <xdr:row>118</xdr:row>
      <xdr:rowOff>160147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91C164D-50A3-4014-8C9D-6F138F5D8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929"/>
  <sheetViews>
    <sheetView tabSelected="1" topLeftCell="N1" zoomScale="115" zoomScaleNormal="115" workbookViewId="0">
      <pane ySplit="1" topLeftCell="A22" activePane="bottomLeft" state="frozen"/>
      <selection pane="bottomLeft" activeCell="AD39" sqref="AD39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5">
        <v>2138</v>
      </c>
      <c r="G702">
        <f t="shared" ref="G702:G743" si="876">F702-F701</f>
        <v>3</v>
      </c>
      <c r="H702">
        <f t="shared" ref="H702:H743" si="877">SUM(G696:G702)</f>
        <v>26</v>
      </c>
      <c r="I702" s="5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6">
        <f t="shared" si="899"/>
        <v>-0.18399622011851391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6">
        <f t="shared" ref="Q711" si="908">O711-1</f>
        <v>-0.18681323249002846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6">
        <f t="shared" ref="Q712" si="915">O712-1</f>
        <v>-0.19012459131264337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6">
        <f t="shared" ref="Q713:Q718" si="922">O713-1</f>
        <v>-0.18885139455956435</v>
      </c>
      <c r="R713" s="6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6">
        <f t="shared" si="922"/>
        <v>-0.18181177433112439</v>
      </c>
      <c r="R714" s="6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6">
        <f t="shared" si="922"/>
        <v>-0.17582415381382632</v>
      </c>
      <c r="R715" s="6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6">
        <f t="shared" si="922"/>
        <v>-0.17530919334313733</v>
      </c>
      <c r="R716" s="6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6">
        <f t="shared" si="922"/>
        <v>-0.1761012304717503</v>
      </c>
      <c r="R717" s="6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5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6">
        <f t="shared" si="922"/>
        <v>-0.17827613197650605</v>
      </c>
      <c r="R718" s="6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5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6">
        <f t="shared" ref="Q719" si="932">O719-1</f>
        <v>-0.18190974846661045</v>
      </c>
      <c r="R719" s="6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6">
        <f t="shared" ref="Q720:Q723" si="939">O720-1</f>
        <v>-0.18707738620961945</v>
      </c>
      <c r="R720" s="6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6">
        <f t="shared" si="939"/>
        <v>-0.19398139217183485</v>
      </c>
      <c r="R721" s="6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6">
        <f t="shared" si="939"/>
        <v>-0.20023701225470392</v>
      </c>
      <c r="R722" s="6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5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6">
        <f t="shared" si="939"/>
        <v>-0.20610129469871241</v>
      </c>
      <c r="R723" s="6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5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6">
        <f t="shared" ref="Q724" si="947">O724-1</f>
        <v>-0.21228504180123109</v>
      </c>
      <c r="R724" s="6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5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6">
        <f t="shared" ref="Q725" si="954">O725-1</f>
        <v>-0.21881989615292008</v>
      </c>
      <c r="R725" s="6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5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6">
        <f t="shared" ref="Q726" si="960">O726-1</f>
        <v>-0.22574176613879271</v>
      </c>
      <c r="R726" s="6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6">
        <f t="shared" ref="Q727:Q729" si="967">O727-1</f>
        <v>-0.23325454737990725</v>
      </c>
      <c r="R727" s="6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6">
        <f t="shared" si="967"/>
        <v>-0.23838872008528433</v>
      </c>
      <c r="R728" s="6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5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6">
        <f t="shared" si="967"/>
        <v>-0.24217253693317098</v>
      </c>
      <c r="R729" s="6">
        <f t="shared" si="968"/>
        <v>-0.24766258256245455</v>
      </c>
    </row>
    <row r="730" spans="1:18" x14ac:dyDescent="0.3">
      <c r="A730" s="1">
        <v>44635</v>
      </c>
      <c r="B730" s="5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5">
        <v>2188</v>
      </c>
      <c r="G730">
        <f t="shared" si="876"/>
        <v>3</v>
      </c>
      <c r="H730">
        <f t="shared" si="877"/>
        <v>8</v>
      </c>
      <c r="I730" s="5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6">
        <f t="shared" ref="Q730" si="974">O730-1</f>
        <v>-0.24356122923062173</v>
      </c>
      <c r="R730" s="6">
        <f t="shared" ref="R730" si="975">P730-1</f>
        <v>-0.25756862424003313</v>
      </c>
    </row>
    <row r="731" spans="1:18" x14ac:dyDescent="0.3">
      <c r="A731" s="1">
        <v>44636</v>
      </c>
      <c r="B731" s="5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5">
        <v>2188</v>
      </c>
      <c r="G731">
        <f t="shared" si="876"/>
        <v>0</v>
      </c>
      <c r="H731">
        <f t="shared" si="877"/>
        <v>5</v>
      </c>
      <c r="I731" s="5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6">
        <f t="shared" ref="Q731" si="981">O731-1</f>
        <v>-0.24169466506406545</v>
      </c>
      <c r="R731" s="6">
        <f t="shared" ref="R731" si="982">P731-1</f>
        <v>-0.24818170218191826</v>
      </c>
    </row>
    <row r="732" spans="1:18" x14ac:dyDescent="0.3">
      <c r="A732" s="1">
        <v>44637</v>
      </c>
      <c r="B732" s="5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5">
        <v>2189</v>
      </c>
      <c r="G732">
        <f t="shared" si="876"/>
        <v>1</v>
      </c>
      <c r="H732">
        <f t="shared" si="877"/>
        <v>5</v>
      </c>
      <c r="I732" s="5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6">
        <f t="shared" ref="Q732" si="989">O732-1</f>
        <v>-0.23631933074638301</v>
      </c>
      <c r="R732" s="6">
        <f t="shared" ref="R732" si="990">P732-1</f>
        <v>-0.24540650496380489</v>
      </c>
    </row>
    <row r="733" spans="1:18" x14ac:dyDescent="0.3">
      <c r="A733" s="1">
        <v>44638</v>
      </c>
      <c r="B733" s="5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5">
        <v>2190</v>
      </c>
      <c r="G733">
        <f t="shared" si="876"/>
        <v>1</v>
      </c>
      <c r="H733">
        <f t="shared" si="877"/>
        <v>5</v>
      </c>
      <c r="I733" s="5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6">
        <f t="shared" ref="Q733" si="996">O733-1</f>
        <v>-0.22710234185274325</v>
      </c>
      <c r="R733" s="6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5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6">
        <f t="shared" ref="Q734:Q736" si="1003">O734-1</f>
        <v>-0.21485759353290701</v>
      </c>
      <c r="R734" s="6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5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6">
        <f t="shared" si="1003"/>
        <v>-0.20530573685458009</v>
      </c>
      <c r="R735" s="6">
        <f t="shared" si="1004"/>
        <v>-0.20091278399110335</v>
      </c>
    </row>
    <row r="736" spans="1:18" x14ac:dyDescent="0.3">
      <c r="A736" s="1">
        <v>44641</v>
      </c>
      <c r="B736" s="5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5">
        <v>2190</v>
      </c>
      <c r="G736">
        <f t="shared" si="876"/>
        <v>0</v>
      </c>
      <c r="H736">
        <f t="shared" si="877"/>
        <v>5</v>
      </c>
      <c r="I736" s="5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6">
        <f t="shared" si="1003"/>
        <v>-0.19221950954281775</v>
      </c>
      <c r="R736" s="6">
        <f t="shared" si="1004"/>
        <v>-0.18175375974376995</v>
      </c>
    </row>
    <row r="737" spans="1:18" x14ac:dyDescent="0.3">
      <c r="A737" s="1">
        <v>44642</v>
      </c>
      <c r="B737" s="5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5">
        <v>2190</v>
      </c>
      <c r="G737">
        <f t="shared" si="876"/>
        <v>0</v>
      </c>
      <c r="H737">
        <f t="shared" si="877"/>
        <v>2</v>
      </c>
      <c r="I737" s="5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6">
        <f t="shared" ref="Q737" si="1010">O737-1</f>
        <v>-0.18129329935071814</v>
      </c>
      <c r="R737" s="6">
        <f t="shared" ref="R737" si="1011">P737-1</f>
        <v>-0.1712158808933002</v>
      </c>
    </row>
    <row r="738" spans="1:18" x14ac:dyDescent="0.3">
      <c r="A738" s="1">
        <v>44643</v>
      </c>
      <c r="B738" s="5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5">
        <v>2191</v>
      </c>
      <c r="G738">
        <f t="shared" si="876"/>
        <v>1</v>
      </c>
      <c r="H738">
        <f t="shared" si="877"/>
        <v>3</v>
      </c>
      <c r="I738" s="5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6">
        <f t="shared" ref="Q738" si="1017">O738-1</f>
        <v>-0.17122685372067326</v>
      </c>
      <c r="R738" s="6">
        <f t="shared" ref="R738" si="1018">P738-1</f>
        <v>-0.18177189409368633</v>
      </c>
    </row>
    <row r="739" spans="1:18" x14ac:dyDescent="0.3">
      <c r="A739" s="1">
        <v>44644</v>
      </c>
      <c r="B739" s="5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5">
        <v>2191</v>
      </c>
      <c r="G739">
        <f t="shared" si="876"/>
        <v>0</v>
      </c>
      <c r="H739">
        <f t="shared" si="877"/>
        <v>2</v>
      </c>
      <c r="I739" s="5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6">
        <f t="shared" ref="Q739" si="1024">O739-1</f>
        <v>-0.1621749012027176</v>
      </c>
      <c r="R739" s="6">
        <f t="shared" ref="R739" si="1025">P739-1</f>
        <v>-0.15400843881856541</v>
      </c>
    </row>
    <row r="740" spans="1:18" x14ac:dyDescent="0.3">
      <c r="A740" s="1">
        <v>44645</v>
      </c>
      <c r="B740" s="5">
        <v>132532</v>
      </c>
      <c r="C740">
        <f t="shared" ref="C740:C80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5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6">
        <f t="shared" ref="Q740:Q743" si="1034">O740-1</f>
        <v>-0.1543093823923013</v>
      </c>
      <c r="R740" s="6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6">
        <f t="shared" si="1034"/>
        <v>-0.145106950634458</v>
      </c>
      <c r="R741" s="6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6">
        <f t="shared" si="1034"/>
        <v>-0.13112675233095816</v>
      </c>
      <c r="R742" s="6">
        <f t="shared" si="1035"/>
        <v>-0.13778007908114609</v>
      </c>
    </row>
    <row r="743" spans="1:18" x14ac:dyDescent="0.3">
      <c r="A743" s="1">
        <v>44648</v>
      </c>
      <c r="B743" s="5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5">
        <v>2191</v>
      </c>
      <c r="G743">
        <f t="shared" si="876"/>
        <v>0</v>
      </c>
      <c r="H743">
        <f t="shared" si="877"/>
        <v>1</v>
      </c>
      <c r="I743" s="5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6">
        <f t="shared" si="1034"/>
        <v>-0.12113883532215886</v>
      </c>
      <c r="R743" s="6">
        <f t="shared" si="1035"/>
        <v>-0.12644341801385683</v>
      </c>
    </row>
    <row r="744" spans="1:18" x14ac:dyDescent="0.3">
      <c r="A744" s="1">
        <v>44649</v>
      </c>
      <c r="B744" s="5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5">
        <v>2191</v>
      </c>
      <c r="G744">
        <f t="shared" ref="G744:G745" si="1037">F744-F743</f>
        <v>0</v>
      </c>
      <c r="H744">
        <f t="shared" ref="H744:H745" si="1038">SUM(G738:G744)</f>
        <v>1</v>
      </c>
      <c r="I744" s="5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6">
        <f t="shared" ref="Q744" si="1044">O744-1</f>
        <v>-0.10828151598336289</v>
      </c>
      <c r="R744" s="6">
        <f t="shared" ref="R744" si="1045">P744-1</f>
        <v>-0.10598802395209583</v>
      </c>
    </row>
    <row r="745" spans="1:18" x14ac:dyDescent="0.3">
      <c r="A745" s="1">
        <v>44650</v>
      </c>
      <c r="B745" s="5">
        <v>132926</v>
      </c>
      <c r="C745">
        <f t="shared" si="1026"/>
        <v>45</v>
      </c>
      <c r="D745">
        <f t="shared" ref="D745:D808" si="1046">AVERAGE(C742:C749)</f>
        <v>57.041666666667879</v>
      </c>
      <c r="E745">
        <f t="shared" ref="E745:E808" si="1047">SUM(C732:C745)</f>
        <v>1209</v>
      </c>
      <c r="F745" s="5">
        <v>2191</v>
      </c>
      <c r="G745">
        <f t="shared" si="1037"/>
        <v>0</v>
      </c>
      <c r="H745">
        <f t="shared" si="1038"/>
        <v>0</v>
      </c>
      <c r="I745" s="5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6">
        <f t="shared" ref="Q745" si="1053">O745-1</f>
        <v>-9.6330825013972166E-2</v>
      </c>
      <c r="R745" s="6">
        <f t="shared" ref="R745" si="1054">P745-1</f>
        <v>-8.3385189794648373E-2</v>
      </c>
    </row>
    <row r="746" spans="1:18" x14ac:dyDescent="0.3">
      <c r="A746" s="1">
        <v>44651</v>
      </c>
      <c r="B746" s="5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5">
        <v>2191</v>
      </c>
      <c r="G746">
        <f t="shared" ref="G746" si="1055">F746-F745</f>
        <v>0</v>
      </c>
      <c r="H746">
        <f t="shared" ref="H746" si="1056">SUM(G740:G746)</f>
        <v>0</v>
      </c>
      <c r="I746" s="5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6">
        <f t="shared" ref="Q746" si="1062">O746-1</f>
        <v>-8.5369985296063655E-2</v>
      </c>
      <c r="R746" s="6">
        <f t="shared" ref="R746" si="1063">P746-1</f>
        <v>-8.3541147132169535E-2</v>
      </c>
    </row>
    <row r="747" spans="1:18" x14ac:dyDescent="0.3">
      <c r="A747" s="1">
        <v>44652</v>
      </c>
      <c r="B747" s="5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5">
        <v>2191</v>
      </c>
      <c r="G747">
        <f t="shared" ref="G747:G811" si="1064">F747-F746</f>
        <v>0</v>
      </c>
      <c r="H747">
        <f t="shared" ref="H747:H811" si="1065">SUM(G741:G747)</f>
        <v>0</v>
      </c>
      <c r="I747" s="5">
        <v>129384</v>
      </c>
      <c r="J747">
        <f t="shared" ref="J747:J809" si="1066">I747-I746</f>
        <v>90</v>
      </c>
      <c r="K747">
        <f t="shared" ref="K747:K811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6">
        <f t="shared" ref="Q747" si="1073">O747-1</f>
        <v>-7.5483386008976305E-2</v>
      </c>
      <c r="R747" s="6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6">
        <f t="shared" ref="Q748:Q751" si="1080">O748-1</f>
        <v>-6.6989783241118261E-2</v>
      </c>
      <c r="R748" s="6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6">
        <f t="shared" si="1080"/>
        <v>-5.9051699428097959E-2</v>
      </c>
      <c r="R749" s="6">
        <f t="shared" si="1081"/>
        <v>-6.1855107277385413E-2</v>
      </c>
    </row>
    <row r="750" spans="1:18" x14ac:dyDescent="0.3">
      <c r="A750" s="1">
        <v>44655</v>
      </c>
      <c r="B750" s="5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5">
        <v>2191</v>
      </c>
      <c r="G750">
        <f t="shared" si="1064"/>
        <v>0</v>
      </c>
      <c r="H750">
        <f t="shared" si="1065"/>
        <v>0</v>
      </c>
      <c r="I750" s="5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6">
        <f t="shared" si="1080"/>
        <v>-4.983422842533447E-2</v>
      </c>
      <c r="R750" s="6">
        <f t="shared" si="1081"/>
        <v>-5.8162590879048293E-2</v>
      </c>
    </row>
    <row r="751" spans="1:18" x14ac:dyDescent="0.3">
      <c r="A751" s="1">
        <v>44656</v>
      </c>
      <c r="B751" s="5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5">
        <v>2196</v>
      </c>
      <c r="G751">
        <f t="shared" si="1064"/>
        <v>5</v>
      </c>
      <c r="H751">
        <f t="shared" si="1065"/>
        <v>5</v>
      </c>
      <c r="I751" s="5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6">
        <f t="shared" si="1080"/>
        <v>-3.950458791408773E-2</v>
      </c>
      <c r="R751" s="6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6">
        <f t="shared" ref="Q752:Q754" si="1086">O752-1</f>
        <v>-2.7739366316114733E-2</v>
      </c>
      <c r="R752" s="6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6">
        <f t="shared" si="1086"/>
        <v>-1.450283354789994E-2</v>
      </c>
      <c r="R753" s="6">
        <f t="shared" si="1087"/>
        <v>-1.882086167797814E-2</v>
      </c>
    </row>
    <row r="754" spans="1:18" x14ac:dyDescent="0.3">
      <c r="A754" s="1">
        <v>44659</v>
      </c>
      <c r="B754" s="5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5">
        <v>2197</v>
      </c>
      <c r="G754">
        <f t="shared" si="1064"/>
        <v>0.33333333333303017</v>
      </c>
      <c r="H754">
        <f t="shared" si="1065"/>
        <v>6</v>
      </c>
      <c r="I754" s="5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6">
        <f t="shared" si="1086"/>
        <v>2.4669856149794889E-4</v>
      </c>
      <c r="R754" s="6">
        <f t="shared" si="1087"/>
        <v>4.1493775933609811E-3</v>
      </c>
    </row>
    <row r="755" spans="1:18" x14ac:dyDescent="0.3">
      <c r="A755" s="1">
        <v>44660</v>
      </c>
      <c r="B755" s="10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10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10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6">
        <f t="shared" ref="Q755:Q759" si="1093">O755-1</f>
        <v>1.489712425276668E-2</v>
      </c>
      <c r="R755" s="6">
        <f t="shared" ref="R755:R759" si="1094">P755-1</f>
        <v>1.7651146629579451E-2</v>
      </c>
    </row>
    <row r="756" spans="1:18" x14ac:dyDescent="0.3">
      <c r="A756" s="1">
        <v>44661</v>
      </c>
      <c r="B756" s="10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10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10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6">
        <f t="shared" si="1093"/>
        <v>2.6999782914673975E-2</v>
      </c>
      <c r="R756" s="6">
        <f t="shared" si="1094"/>
        <v>3.1284916201088198E-2</v>
      </c>
    </row>
    <row r="757" spans="1:18" x14ac:dyDescent="0.3">
      <c r="A757" s="1">
        <v>44662</v>
      </c>
      <c r="B757" s="10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10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10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6">
        <f t="shared" si="1093"/>
        <v>3.8411355825351823E-2</v>
      </c>
      <c r="R757" s="6">
        <f t="shared" si="1094"/>
        <v>4.5052631578924807E-2</v>
      </c>
    </row>
    <row r="758" spans="1:18" x14ac:dyDescent="0.3">
      <c r="A758" s="1">
        <v>44663</v>
      </c>
      <c r="B758" s="10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10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10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6">
        <f t="shared" si="1093"/>
        <v>4.6945443579842427E-2</v>
      </c>
      <c r="R758" s="6">
        <f t="shared" si="1094"/>
        <v>5.5235418130693326E-2</v>
      </c>
    </row>
    <row r="759" spans="1:18" x14ac:dyDescent="0.3">
      <c r="A759" s="1">
        <v>44664</v>
      </c>
      <c r="B759" s="5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5">
        <v>2198</v>
      </c>
      <c r="G759">
        <f t="shared" si="1064"/>
        <v>0.2000000000007276</v>
      </c>
      <c r="H759">
        <f t="shared" si="1065"/>
        <v>1.6666666666665151</v>
      </c>
      <c r="I759" s="5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6">
        <f t="shared" si="1093"/>
        <v>5.3712812797405807E-2</v>
      </c>
      <c r="R759" s="6">
        <f t="shared" si="1094"/>
        <v>5.6770590972541779E-2</v>
      </c>
    </row>
    <row r="760" spans="1:18" x14ac:dyDescent="0.3">
      <c r="A760" s="1">
        <v>44665</v>
      </c>
      <c r="B760" s="10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10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10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6">
        <f t="shared" ref="Q760:Q766" si="1103">O760-1</f>
        <v>5.8682522819691219E-2</v>
      </c>
      <c r="R760" s="6">
        <f t="shared" ref="R760:R766" si="1104">P760-1</f>
        <v>6.0087820660927438E-2</v>
      </c>
    </row>
    <row r="761" spans="1:18" x14ac:dyDescent="0.3">
      <c r="A761" s="1">
        <v>44666</v>
      </c>
      <c r="B761" s="10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10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10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6">
        <f t="shared" si="1103"/>
        <v>6.1832784585937217E-2</v>
      </c>
      <c r="R761" s="6">
        <f t="shared" si="1104"/>
        <v>6.336088154269981E-2</v>
      </c>
    </row>
    <row r="762" spans="1:18" x14ac:dyDescent="0.3">
      <c r="A762" s="1">
        <v>44667</v>
      </c>
      <c r="B762" s="10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10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10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6">
        <f t="shared" si="1103"/>
        <v>6.3685844046325046E-2</v>
      </c>
      <c r="R762" s="6">
        <f t="shared" si="1104"/>
        <v>6.4599836110357245E-2</v>
      </c>
    </row>
    <row r="763" spans="1:18" x14ac:dyDescent="0.3">
      <c r="A763" s="1">
        <v>44668</v>
      </c>
      <c r="B763" s="10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10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10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6">
        <f t="shared" si="1103"/>
        <v>6.5485887102952223E-2</v>
      </c>
      <c r="R763" s="6">
        <f t="shared" si="1104"/>
        <v>6.5817984832077681E-2</v>
      </c>
    </row>
    <row r="764" spans="1:18" x14ac:dyDescent="0.3">
      <c r="A764" s="1">
        <v>44669</v>
      </c>
      <c r="B764" s="10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10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10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6">
        <f t="shared" si="1103"/>
        <v>6.6734957889770241E-2</v>
      </c>
      <c r="R764" s="6">
        <f t="shared" si="1104"/>
        <v>6.7015847434877429E-2</v>
      </c>
    </row>
    <row r="765" spans="1:18" x14ac:dyDescent="0.3">
      <c r="A765" s="1">
        <v>44670</v>
      </c>
      <c r="B765" s="10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10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10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6">
        <f t="shared" si="1103"/>
        <v>6.7440385754838461E-2</v>
      </c>
      <c r="R765" s="6">
        <f t="shared" si="1104"/>
        <v>6.8193926478439471E-2</v>
      </c>
    </row>
    <row r="766" spans="1:18" x14ac:dyDescent="0.3">
      <c r="A766" s="1">
        <v>44671</v>
      </c>
      <c r="B766" s="5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5">
        <v>2199</v>
      </c>
      <c r="G766">
        <f t="shared" si="1064"/>
        <v>0.14285714285597351</v>
      </c>
      <c r="H766">
        <f t="shared" si="1065"/>
        <v>1</v>
      </c>
      <c r="I766" s="5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6">
        <f t="shared" si="1103"/>
        <v>6.7895109300817547E-2</v>
      </c>
      <c r="R766" s="6">
        <f t="shared" si="1104"/>
        <v>6.9352708058124213E-2</v>
      </c>
    </row>
    <row r="767" spans="1:18" x14ac:dyDescent="0.3">
      <c r="A767" s="1">
        <v>44672</v>
      </c>
      <c r="B767" s="10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10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10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6">
        <f t="shared" ref="Q767:Q775" si="1113">O767-1</f>
        <v>6.8103359758273641E-2</v>
      </c>
      <c r="R767" s="6">
        <f t="shared" ref="R767:R775" si="1114">P767-1</f>
        <v>6.8817673134218493E-2</v>
      </c>
    </row>
    <row r="768" spans="1:18" x14ac:dyDescent="0.3">
      <c r="A768" s="1">
        <v>44673</v>
      </c>
      <c r="B768" s="10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10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10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6">
        <f t="shared" si="1113"/>
        <v>6.8069421903576233E-2</v>
      </c>
      <c r="R768" s="6">
        <f t="shared" si="1114"/>
        <v>6.8293033966604799E-2</v>
      </c>
    </row>
    <row r="769" spans="1:18" x14ac:dyDescent="0.3">
      <c r="A769" s="1">
        <v>44674</v>
      </c>
      <c r="B769" s="10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10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10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6">
        <f t="shared" si="1113"/>
        <v>6.779762835179759E-2</v>
      </c>
      <c r="R769" s="6">
        <f t="shared" si="1114"/>
        <v>6.7778490485348231E-2</v>
      </c>
    </row>
    <row r="770" spans="1:18" x14ac:dyDescent="0.3">
      <c r="A770" s="1">
        <v>44675</v>
      </c>
      <c r="B770" s="10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10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10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6">
        <f t="shared" si="1113"/>
        <v>6.7292354047587155E-2</v>
      </c>
      <c r="R770" s="6">
        <f t="shared" si="1114"/>
        <v>6.7273754059006263E-2</v>
      </c>
    </row>
    <row r="771" spans="1:18" x14ac:dyDescent="0.3">
      <c r="A771" s="1">
        <v>44676</v>
      </c>
      <c r="B771" s="10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10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10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6">
        <f t="shared" si="1113"/>
        <v>6.6775904480820936E-2</v>
      </c>
      <c r="R771" s="6">
        <f t="shared" si="1114"/>
        <v>6.677854695474883E-2</v>
      </c>
    </row>
    <row r="772" spans="1:18" x14ac:dyDescent="0.3">
      <c r="A772" s="1">
        <v>44677</v>
      </c>
      <c r="B772" s="10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10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10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6">
        <f t="shared" si="1113"/>
        <v>6.6248420535111707E-2</v>
      </c>
      <c r="R772" s="6">
        <f t="shared" si="1114"/>
        <v>6.6292601828749298E-2</v>
      </c>
    </row>
    <row r="773" spans="1:18" x14ac:dyDescent="0.3">
      <c r="A773" s="1">
        <v>44678</v>
      </c>
      <c r="B773" s="10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10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10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6">
        <f t="shared" si="1113"/>
        <v>6.9293044192106024E-2</v>
      </c>
      <c r="R773" s="6">
        <f t="shared" si="1114"/>
        <v>6.5815661244915669E-2</v>
      </c>
    </row>
    <row r="774" spans="1:18" x14ac:dyDescent="0.3">
      <c r="A774" s="1">
        <v>44679</v>
      </c>
      <c r="B774" s="10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10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10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6">
        <f t="shared" si="1113"/>
        <v>7.5808677906288979E-2</v>
      </c>
      <c r="R774" s="6">
        <f t="shared" si="1114"/>
        <v>6.5202610824037111E-2</v>
      </c>
    </row>
    <row r="775" spans="1:18" x14ac:dyDescent="0.3">
      <c r="A775" s="1">
        <v>44680</v>
      </c>
      <c r="B775" s="5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5">
        <v>2200</v>
      </c>
      <c r="G775">
        <f t="shared" si="1064"/>
        <v>0.11111111110949423</v>
      </c>
      <c r="H775">
        <f t="shared" si="1065"/>
        <v>0.77777777777737356</v>
      </c>
      <c r="I775" s="5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6">
        <f t="shared" si="1113"/>
        <v>8.573396657834742E-2</v>
      </c>
      <c r="R775" s="6">
        <f t="shared" si="1114"/>
        <v>6.4600875715733475E-2</v>
      </c>
    </row>
    <row r="776" spans="1:18" x14ac:dyDescent="0.3">
      <c r="A776" s="1">
        <v>44681</v>
      </c>
      <c r="B776" s="10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10">
        <f>(F$782/F$775)^(1/7)*F775</f>
        <v>2200</v>
      </c>
      <c r="G776">
        <f t="shared" si="1064"/>
        <v>0</v>
      </c>
      <c r="H776">
        <f t="shared" si="1065"/>
        <v>0.66666666666606034</v>
      </c>
      <c r="I776" s="10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6">
        <f t="shared" ref="Q776:Q782" si="1123">O776-1</f>
        <v>9.9043842387957159E-2</v>
      </c>
      <c r="R776" s="6">
        <f t="shared" ref="R776:R782" si="1124">P776-1</f>
        <v>8.9305143445397972E-2</v>
      </c>
    </row>
    <row r="777" spans="1:18" x14ac:dyDescent="0.3">
      <c r="A777" s="1">
        <v>44682</v>
      </c>
      <c r="B777" s="10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10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10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6">
        <f t="shared" si="1123"/>
        <v>0.1157469544697074</v>
      </c>
      <c r="R777" s="6">
        <f t="shared" si="1124"/>
        <v>0.11363773817744804</v>
      </c>
    </row>
    <row r="778" spans="1:18" x14ac:dyDescent="0.3">
      <c r="A778" s="1">
        <v>44683</v>
      </c>
      <c r="B778" s="10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10">
        <f t="shared" si="1126"/>
        <v>2200</v>
      </c>
      <c r="G778">
        <f t="shared" si="1064"/>
        <v>0</v>
      </c>
      <c r="H778">
        <f t="shared" si="1065"/>
        <v>0.44444444444343389</v>
      </c>
      <c r="I778" s="10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6">
        <f t="shared" si="1123"/>
        <v>0.13590591315069633</v>
      </c>
      <c r="R778" s="6">
        <f t="shared" si="1124"/>
        <v>0.13760880344639603</v>
      </c>
    </row>
    <row r="779" spans="1:18" x14ac:dyDescent="0.3">
      <c r="A779" s="1">
        <v>44684</v>
      </c>
      <c r="B779" s="10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10">
        <f t="shared" si="1126"/>
        <v>2200</v>
      </c>
      <c r="G779">
        <f t="shared" si="1064"/>
        <v>0</v>
      </c>
      <c r="H779">
        <f t="shared" si="1065"/>
        <v>0.33333333333212067</v>
      </c>
      <c r="I779" s="10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6">
        <f t="shared" si="1123"/>
        <v>0.15959294191062634</v>
      </c>
      <c r="R779" s="6">
        <f t="shared" si="1124"/>
        <v>0.16122812187340307</v>
      </c>
    </row>
    <row r="780" spans="1:18" x14ac:dyDescent="0.3">
      <c r="A780" s="1">
        <v>44685</v>
      </c>
      <c r="B780" s="10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10">
        <f t="shared" si="1126"/>
        <v>2200</v>
      </c>
      <c r="G780">
        <f t="shared" si="1064"/>
        <v>0</v>
      </c>
      <c r="H780">
        <f t="shared" si="1065"/>
        <v>0.22222222222080745</v>
      </c>
      <c r="I780" s="10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6">
        <f t="shared" si="1123"/>
        <v>0.17814506443001443</v>
      </c>
      <c r="R780" s="6">
        <f t="shared" si="1124"/>
        <v>0.18450513108598088</v>
      </c>
    </row>
    <row r="781" spans="1:18" x14ac:dyDescent="0.3">
      <c r="A781" s="1">
        <v>44686</v>
      </c>
      <c r="B781" s="10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10">
        <f t="shared" si="1126"/>
        <v>2200</v>
      </c>
      <c r="G781">
        <f t="shared" si="1064"/>
        <v>0</v>
      </c>
      <c r="H781">
        <f t="shared" si="1065"/>
        <v>0.11111111110949423</v>
      </c>
      <c r="I781" s="10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6">
        <f t="shared" si="1123"/>
        <v>0.19153136207859744</v>
      </c>
      <c r="R781" s="6">
        <f t="shared" si="1124"/>
        <v>0.20744893880206416</v>
      </c>
    </row>
    <row r="782" spans="1:18" x14ac:dyDescent="0.3">
      <c r="A782" s="1">
        <v>44687</v>
      </c>
      <c r="B782" s="5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5">
        <v>2200</v>
      </c>
      <c r="G782">
        <f t="shared" si="1064"/>
        <v>0</v>
      </c>
      <c r="H782">
        <f t="shared" si="1065"/>
        <v>0</v>
      </c>
      <c r="I782" s="5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6">
        <f t="shared" si="1123"/>
        <v>0.19978554862723286</v>
      </c>
      <c r="R782" s="6">
        <f t="shared" si="1124"/>
        <v>0.23006833712984065</v>
      </c>
    </row>
    <row r="783" spans="1:18" x14ac:dyDescent="0.3">
      <c r="A783" s="1">
        <v>44688</v>
      </c>
      <c r="B783" s="10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10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10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6">
        <f t="shared" ref="Q783:Q789" si="1133">O783-1</f>
        <v>0.2030012759388351</v>
      </c>
      <c r="R783" s="6">
        <f t="shared" ref="R783:R789" si="1134">P783-1</f>
        <v>0.21731224002519012</v>
      </c>
    </row>
    <row r="784" spans="1:18" x14ac:dyDescent="0.3">
      <c r="A784" s="1">
        <v>44689</v>
      </c>
      <c r="B784" s="10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10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10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6">
        <f t="shared" si="1133"/>
        <v>0.2013266830512439</v>
      </c>
      <c r="R784" s="6">
        <f t="shared" si="1134"/>
        <v>0.20528820574362805</v>
      </c>
    </row>
    <row r="785" spans="1:18" x14ac:dyDescent="0.3">
      <c r="A785" s="1">
        <v>44690</v>
      </c>
      <c r="B785" s="10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10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10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6">
        <f t="shared" si="1133"/>
        <v>0.19495838505041463</v>
      </c>
      <c r="R785" s="6">
        <f t="shared" si="1134"/>
        <v>0.19393308064062054</v>
      </c>
    </row>
    <row r="786" spans="1:18" x14ac:dyDescent="0.3">
      <c r="A786" s="1">
        <v>44691</v>
      </c>
      <c r="B786" s="10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10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10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6">
        <f t="shared" si="1133"/>
        <v>0.18413508941857804</v>
      </c>
      <c r="R786" s="6">
        <f t="shared" si="1134"/>
        <v>0.18319077384206772</v>
      </c>
    </row>
    <row r="787" spans="1:18" x14ac:dyDescent="0.3">
      <c r="A787" s="1">
        <v>44692</v>
      </c>
      <c r="B787" s="10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10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10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6">
        <f t="shared" si="1133"/>
        <v>0.17160716750548799</v>
      </c>
      <c r="R787" s="6">
        <f t="shared" si="1134"/>
        <v>0.1730112967681936</v>
      </c>
    </row>
    <row r="788" spans="1:18" x14ac:dyDescent="0.3">
      <c r="A788" s="1">
        <v>44693</v>
      </c>
      <c r="B788" s="10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10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10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6">
        <f t="shared" si="1133"/>
        <v>0.15742036353683297</v>
      </c>
      <c r="R788" s="6">
        <f t="shared" si="1134"/>
        <v>0.16334995524732188</v>
      </c>
    </row>
    <row r="789" spans="1:18" x14ac:dyDescent="0.3">
      <c r="A789" s="1">
        <v>44694</v>
      </c>
      <c r="B789" s="5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5">
        <v>2202</v>
      </c>
      <c r="G789">
        <f t="shared" si="1064"/>
        <v>0.28582556443370777</v>
      </c>
      <c r="H789">
        <f t="shared" si="1065"/>
        <v>2</v>
      </c>
      <c r="I789" s="5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6">
        <f t="shared" si="1133"/>
        <v>0.1416310639592997</v>
      </c>
      <c r="R789" s="6">
        <f t="shared" si="1134"/>
        <v>0.15416666666666656</v>
      </c>
    </row>
    <row r="790" spans="1:18" x14ac:dyDescent="0.3">
      <c r="A790" s="1">
        <v>44695</v>
      </c>
      <c r="B790" s="10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10">
        <f>((F$796-F$789)/7)+F789</f>
        <v>2202</v>
      </c>
      <c r="G790">
        <f t="shared" si="1064"/>
        <v>0</v>
      </c>
      <c r="H790">
        <f t="shared" si="1065"/>
        <v>1.7143969689341247</v>
      </c>
      <c r="I790" s="10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6">
        <f t="shared" ref="Q790:Q796" si="1142">O790-1</f>
        <v>0.12430531965331681</v>
      </c>
      <c r="R790" s="6">
        <f t="shared" ref="R790:R796" si="1143">P790-1</f>
        <v>0.12997119566632342</v>
      </c>
    </row>
    <row r="791" spans="1:18" x14ac:dyDescent="0.3">
      <c r="A791" s="1">
        <v>44696</v>
      </c>
      <c r="B791" s="10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10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10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6">
        <f t="shared" si="1142"/>
        <v>0.10551784721843371</v>
      </c>
      <c r="R791" s="6">
        <f t="shared" si="1143"/>
        <v>0.10676292079132033</v>
      </c>
    </row>
    <row r="792" spans="1:18" x14ac:dyDescent="0.3">
      <c r="A792" s="1">
        <v>44697</v>
      </c>
      <c r="B792" s="10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10">
        <f t="shared" si="1145"/>
        <v>2202</v>
      </c>
      <c r="G792">
        <f t="shared" si="1064"/>
        <v>0</v>
      </c>
      <c r="H792">
        <f t="shared" si="1065"/>
        <v>1.1430796714098506</v>
      </c>
      <c r="I792" s="10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6">
        <f t="shared" si="1142"/>
        <v>8.5351015610944048E-2</v>
      </c>
      <c r="R792" s="6">
        <f t="shared" si="1143"/>
        <v>8.4482615840898001E-2</v>
      </c>
    </row>
    <row r="793" spans="1:18" x14ac:dyDescent="0.3">
      <c r="A793" s="1">
        <v>44698</v>
      </c>
      <c r="B793" s="10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10">
        <f t="shared" si="1145"/>
        <v>2202</v>
      </c>
      <c r="G793">
        <f t="shared" si="1064"/>
        <v>0</v>
      </c>
      <c r="H793">
        <f t="shared" si="1065"/>
        <v>0.85736539532445022</v>
      </c>
      <c r="I793" s="10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6">
        <f t="shared" si="1142"/>
        <v>6.3893825359162548E-2</v>
      </c>
      <c r="R793" s="6">
        <f t="shared" si="1143"/>
        <v>6.3075699410058528E-2</v>
      </c>
    </row>
    <row r="794" spans="1:18" x14ac:dyDescent="0.3">
      <c r="A794" s="1">
        <v>44699</v>
      </c>
      <c r="B794" s="10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10">
        <f t="shared" si="1145"/>
        <v>2202</v>
      </c>
      <c r="G794">
        <f t="shared" si="1064"/>
        <v>0</v>
      </c>
      <c r="H794">
        <f t="shared" si="1065"/>
        <v>0.5716140279373576</v>
      </c>
      <c r="I794" s="10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6">
        <f t="shared" si="1142"/>
        <v>5.3966972592636386E-2</v>
      </c>
      <c r="R794" s="6">
        <f t="shared" si="1143"/>
        <v>4.2491788312084111E-2</v>
      </c>
    </row>
    <row r="795" spans="1:18" x14ac:dyDescent="0.3">
      <c r="A795" s="1">
        <v>44700</v>
      </c>
      <c r="B795" s="10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10">
        <f t="shared" si="1145"/>
        <v>2202</v>
      </c>
      <c r="G795">
        <f t="shared" si="1064"/>
        <v>0</v>
      </c>
      <c r="H795">
        <f t="shared" si="1065"/>
        <v>0.28582556443370777</v>
      </c>
      <c r="I795" s="10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6">
        <f t="shared" si="1142"/>
        <v>5.4795295275726685E-2</v>
      </c>
      <c r="R795" s="6">
        <f t="shared" si="1143"/>
        <v>2.2684301552637454E-2</v>
      </c>
    </row>
    <row r="796" spans="1:18" x14ac:dyDescent="0.3">
      <c r="A796" s="1">
        <v>44701</v>
      </c>
      <c r="B796" s="5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5">
        <v>2202</v>
      </c>
      <c r="G796">
        <f t="shared" si="1064"/>
        <v>0</v>
      </c>
      <c r="H796">
        <f t="shared" si="1065"/>
        <v>0</v>
      </c>
      <c r="I796" s="5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6">
        <f t="shared" si="1142"/>
        <v>6.5982381612584851E-2</v>
      </c>
      <c r="R796" s="6">
        <f t="shared" si="1143"/>
        <v>3.6101083032491488E-3</v>
      </c>
    </row>
    <row r="797" spans="1:18" x14ac:dyDescent="0.3">
      <c r="A797" s="1">
        <v>44702</v>
      </c>
      <c r="B797" s="13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3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3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6">
        <f t="shared" ref="Q797:Q803" si="1152">O797-1</f>
        <v>8.7464154605014555E-2</v>
      </c>
      <c r="R797" s="6">
        <f t="shared" ref="R797:R803" si="1153">P797-1</f>
        <v>5.8201488287815017E-2</v>
      </c>
    </row>
    <row r="798" spans="1:18" x14ac:dyDescent="0.3">
      <c r="A798" s="1">
        <v>44703</v>
      </c>
      <c r="B798" s="13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3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3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6">
        <f t="shared" si="1152"/>
        <v>0.11948384248482413</v>
      </c>
      <c r="R798" s="6">
        <f t="shared" si="1153"/>
        <v>0.11286600378378631</v>
      </c>
    </row>
    <row r="799" spans="1:18" x14ac:dyDescent="0.3">
      <c r="A799" s="1">
        <v>44704</v>
      </c>
      <c r="B799" s="13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3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3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6">
        <f t="shared" si="1152"/>
        <v>0.16258444787256132</v>
      </c>
      <c r="R799" s="6">
        <f t="shared" si="1153"/>
        <v>0.16760378474491655</v>
      </c>
    </row>
    <row r="800" spans="1:18" x14ac:dyDescent="0.3">
      <c r="A800" s="1">
        <v>44705</v>
      </c>
      <c r="B800" s="13">
        <f t="shared" si="1154"/>
        <v>138383.23226392543</v>
      </c>
      <c r="C800">
        <f t="shared" si="1026"/>
        <v>232.14154840866104</v>
      </c>
      <c r="D800">
        <f t="shared" si="1046"/>
        <v>217.7678571428587</v>
      </c>
      <c r="E800">
        <f t="shared" si="1047"/>
        <v>1757.0733812177205</v>
      </c>
      <c r="F800" s="13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3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6">
        <f t="shared" si="1152"/>
        <v>0.21761656898047055</v>
      </c>
      <c r="R800" s="6">
        <f t="shared" si="1153"/>
        <v>0.22241496128332239</v>
      </c>
    </row>
    <row r="801" spans="1:18" x14ac:dyDescent="0.3">
      <c r="A801" s="1">
        <v>44706</v>
      </c>
      <c r="B801" s="13">
        <f t="shared" si="1154"/>
        <v>138615.76389031476</v>
      </c>
      <c r="C801">
        <f t="shared" si="1026"/>
        <v>232.53162638933281</v>
      </c>
      <c r="D801">
        <f t="shared" si="1046"/>
        <v>203.53880975139327</v>
      </c>
      <c r="E801">
        <f t="shared" si="1047"/>
        <v>1877.0839960522717</v>
      </c>
      <c r="F801" s="13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3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3161.4679531612646</v>
      </c>
      <c r="M801">
        <f t="shared" si="1148"/>
        <v>1.0454363611857629</v>
      </c>
      <c r="N801">
        <f t="shared" si="1149"/>
        <v>1.0393485025779361</v>
      </c>
      <c r="O801">
        <f t="shared" si="1150"/>
        <v>1.2553417623603493</v>
      </c>
      <c r="P801">
        <f t="shared" si="1151"/>
        <v>1.2772996636698111</v>
      </c>
      <c r="Q801" s="6">
        <f t="shared" si="1152"/>
        <v>0.25534176236034933</v>
      </c>
      <c r="R801" s="6">
        <f t="shared" si="1153"/>
        <v>0.27729966366981107</v>
      </c>
    </row>
    <row r="802" spans="1:18" x14ac:dyDescent="0.3">
      <c r="A802" s="1">
        <v>44707</v>
      </c>
      <c r="B802" s="13">
        <f t="shared" si="1154"/>
        <v>138848.68625015055</v>
      </c>
      <c r="C802">
        <f t="shared" si="1026"/>
        <v>232.92235983579303</v>
      </c>
      <c r="D802">
        <f t="shared" si="1046"/>
        <v>189.26124758824517</v>
      </c>
      <c r="E802">
        <f t="shared" si="1047"/>
        <v>1997.3926755636639</v>
      </c>
      <c r="F802" s="13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3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3260.3331409722264</v>
      </c>
      <c r="M802">
        <f t="shared" si="1148"/>
        <v>1.043563525584341</v>
      </c>
      <c r="N802">
        <f t="shared" si="1149"/>
        <v>1.0312719247120956</v>
      </c>
      <c r="O802">
        <f t="shared" si="1150"/>
        <v>1.2749714951077373</v>
      </c>
      <c r="P802">
        <f t="shared" si="1151"/>
        <v>1.3322580223342397</v>
      </c>
      <c r="Q802" s="6">
        <f t="shared" si="1152"/>
        <v>0.27497149510773733</v>
      </c>
      <c r="R802" s="6">
        <f t="shared" si="1153"/>
        <v>0.33225802233423973</v>
      </c>
    </row>
    <row r="803" spans="1:18" x14ac:dyDescent="0.3">
      <c r="A803" s="1">
        <v>44708</v>
      </c>
      <c r="B803" s="5">
        <v>139082</v>
      </c>
      <c r="C803">
        <f t="shared" si="1026"/>
        <v>233.31374984944705</v>
      </c>
      <c r="D803">
        <f t="shared" si="1046"/>
        <v>174.93508913183905</v>
      </c>
      <c r="E803">
        <f t="shared" si="1047"/>
        <v>2118</v>
      </c>
      <c r="F803" s="5">
        <v>2206</v>
      </c>
      <c r="G803">
        <f t="shared" si="1064"/>
        <v>0.57187312847054272</v>
      </c>
      <c r="H803">
        <f t="shared" si="1065"/>
        <v>4</v>
      </c>
      <c r="I803" s="5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3337.2774189302945</v>
      </c>
      <c r="M803">
        <f t="shared" si="1148"/>
        <v>1.0418427994602875</v>
      </c>
      <c r="N803">
        <f t="shared" si="1149"/>
        <v>1.0236001275425257</v>
      </c>
      <c r="O803">
        <f t="shared" si="1150"/>
        <v>1.2764892583070302</v>
      </c>
      <c r="P803">
        <f t="shared" si="1151"/>
        <v>1.3872901678657075</v>
      </c>
      <c r="Q803" s="6">
        <f t="shared" si="1152"/>
        <v>0.27648925830703019</v>
      </c>
      <c r="R803" s="6">
        <f t="shared" si="1153"/>
        <v>0.38729016786570747</v>
      </c>
    </row>
    <row r="804" spans="1:18" x14ac:dyDescent="0.3">
      <c r="A804" s="1">
        <v>44709</v>
      </c>
      <c r="B804" s="13">
        <f>((B$810-B$803)/7)+B803</f>
        <v>139199.14285714287</v>
      </c>
      <c r="C804">
        <f t="shared" si="1026"/>
        <v>117.14285714286962</v>
      </c>
      <c r="D804">
        <f t="shared" si="1046"/>
        <v>160.56025272361512</v>
      </c>
      <c r="E804">
        <f t="shared" si="1047"/>
        <v>2164.7142857142899</v>
      </c>
      <c r="F804" s="13">
        <f>((F$810-F$803)/7)+F803</f>
        <v>2206.1428571428573</v>
      </c>
      <c r="G804">
        <f t="shared" si="1064"/>
        <v>0.14285714285733775</v>
      </c>
      <c r="H804">
        <f t="shared" si="1065"/>
        <v>3.5718729364125466</v>
      </c>
      <c r="I804" s="13">
        <f>((I$810-I$803)/7)+I803</f>
        <v>133534.85714285713</v>
      </c>
      <c r="J804">
        <f t="shared" si="1066"/>
        <v>129.85714285713038</v>
      </c>
      <c r="K804">
        <f t="shared" si="1067"/>
        <v>3458.1428571428696</v>
      </c>
      <c r="L804">
        <f t="shared" ref="L804:L810" si="1157">GEOMEAN(K801:K807)</f>
        <v>3391.6552647893986</v>
      </c>
      <c r="M804">
        <f t="shared" ref="M804:M810" si="1158">K804/K803</f>
        <v>0.99629583899247176</v>
      </c>
      <c r="N804">
        <f t="shared" ref="N804:N810" si="1159">L804/L803</f>
        <v>1.0162940741907318</v>
      </c>
      <c r="O804">
        <f t="shared" ref="O804:O810" si="1160">L804/L797</f>
        <v>1.2605983947677046</v>
      </c>
      <c r="P804">
        <f t="shared" ref="P804:P810" si="1161">K804/K797</f>
        <v>1.3101721479165109</v>
      </c>
      <c r="Q804" s="6">
        <f t="shared" ref="Q804:Q810" si="1162">O804-1</f>
        <v>0.26059839476770463</v>
      </c>
      <c r="R804" s="6">
        <f t="shared" ref="R804:R810" si="1163">P804-1</f>
        <v>0.31017214791651093</v>
      </c>
    </row>
    <row r="805" spans="1:18" x14ac:dyDescent="0.3">
      <c r="A805" s="1">
        <v>44710</v>
      </c>
      <c r="B805" s="13">
        <f t="shared" ref="B805:B809" si="1164">((B$810-B$803)/7)+B804</f>
        <v>139316.28571428574</v>
      </c>
      <c r="C805">
        <f t="shared" ref="C805:C868" si="1165">B805-B804</f>
        <v>117.14285714286962</v>
      </c>
      <c r="D805">
        <f t="shared" si="1046"/>
        <v>146.13665656780722</v>
      </c>
      <c r="E805">
        <f t="shared" si="1047"/>
        <v>2211.4285714285797</v>
      </c>
      <c r="F805" s="13">
        <f t="shared" ref="F805:F809" si="1166">((F$810-F$803)/7)+F804</f>
        <v>2206.2857142857147</v>
      </c>
      <c r="G805">
        <f t="shared" si="1064"/>
        <v>0.14285714285733775</v>
      </c>
      <c r="H805">
        <f t="shared" si="1065"/>
        <v>3.1435978151666859</v>
      </c>
      <c r="I805" s="13">
        <f t="shared" ref="I805:I809" si="1167">((I$810-I$803)/7)+I804</f>
        <v>133664.71428571426</v>
      </c>
      <c r="J805">
        <f t="shared" si="1066"/>
        <v>129.85714285713038</v>
      </c>
      <c r="K805">
        <f t="shared" si="1067"/>
        <v>3445.2857142857683</v>
      </c>
      <c r="L805">
        <f t="shared" si="1157"/>
        <v>3423.2655264175587</v>
      </c>
      <c r="M805">
        <f t="shared" si="1158"/>
        <v>0.99628206717066514</v>
      </c>
      <c r="N805">
        <f t="shared" si="1159"/>
        <v>1.0093200101898101</v>
      </c>
      <c r="O805">
        <f t="shared" si="1160"/>
        <v>1.2286295255617432</v>
      </c>
      <c r="P805">
        <f t="shared" si="1161"/>
        <v>1.2405445437107621</v>
      </c>
      <c r="Q805" s="6">
        <f t="shared" si="1162"/>
        <v>0.22862952556174321</v>
      </c>
      <c r="R805" s="6">
        <f t="shared" si="1163"/>
        <v>0.24054454371076206</v>
      </c>
    </row>
    <row r="806" spans="1:18" x14ac:dyDescent="0.3">
      <c r="A806" s="1">
        <v>44711</v>
      </c>
      <c r="B806" s="13">
        <f t="shared" si="1164"/>
        <v>139433.42857142861</v>
      </c>
      <c r="C806">
        <f t="shared" si="1165"/>
        <v>117.14285714286962</v>
      </c>
      <c r="D806">
        <f t="shared" si="1046"/>
        <v>131.66421873118088</v>
      </c>
      <c r="E806">
        <f t="shared" si="1047"/>
        <v>2258.1428571428696</v>
      </c>
      <c r="F806" s="13">
        <f t="shared" si="1166"/>
        <v>2206.428571428572</v>
      </c>
      <c r="G806">
        <f t="shared" si="1064"/>
        <v>0.14285714285733775</v>
      </c>
      <c r="H806">
        <f t="shared" si="1065"/>
        <v>2.7151745978708277</v>
      </c>
      <c r="I806" s="13">
        <f t="shared" si="1167"/>
        <v>133794.57142857139</v>
      </c>
      <c r="J806">
        <f t="shared" si="1066"/>
        <v>129.85714285713038</v>
      </c>
      <c r="K806">
        <f t="shared" si="1067"/>
        <v>3432.428571428638</v>
      </c>
      <c r="L806">
        <f t="shared" si="1157"/>
        <v>3432.3322478385658</v>
      </c>
      <c r="M806">
        <f t="shared" si="1158"/>
        <v>0.99626819256126753</v>
      </c>
      <c r="N806">
        <f t="shared" si="1159"/>
        <v>1.0026485592049574</v>
      </c>
      <c r="O806">
        <f t="shared" si="1160"/>
        <v>1.1824188565090876</v>
      </c>
      <c r="P806">
        <f t="shared" si="1161"/>
        <v>1.1773682479821563</v>
      </c>
      <c r="Q806" s="6">
        <f t="shared" si="1162"/>
        <v>0.18241885650908762</v>
      </c>
      <c r="R806" s="6">
        <f t="shared" si="1163"/>
        <v>0.17736824798215634</v>
      </c>
    </row>
    <row r="807" spans="1:18" x14ac:dyDescent="0.3">
      <c r="A807" s="1">
        <v>44712</v>
      </c>
      <c r="B807" s="13">
        <f t="shared" si="1164"/>
        <v>139550.57142857148</v>
      </c>
      <c r="C807">
        <f t="shared" si="1165"/>
        <v>117.14285714286962</v>
      </c>
      <c r="D807">
        <f t="shared" si="1046"/>
        <v>163.81554982659873</v>
      </c>
      <c r="E807">
        <f t="shared" si="1047"/>
        <v>2304.8571428571595</v>
      </c>
      <c r="F807" s="13">
        <f t="shared" si="1166"/>
        <v>2206.5714285714294</v>
      </c>
      <c r="G807">
        <f t="shared" si="1064"/>
        <v>0.14285714285733775</v>
      </c>
      <c r="H807">
        <f t="shared" si="1065"/>
        <v>2.2866032461229224</v>
      </c>
      <c r="I807" s="13">
        <f t="shared" si="1167"/>
        <v>133924.42857142852</v>
      </c>
      <c r="J807">
        <f t="shared" si="1066"/>
        <v>129.85714285713038</v>
      </c>
      <c r="K807">
        <f t="shared" si="1067"/>
        <v>3419.5714285715367</v>
      </c>
      <c r="L807">
        <f t="shared" si="1157"/>
        <v>3419.4747427917255</v>
      </c>
      <c r="M807">
        <f t="shared" si="1158"/>
        <v>0.99625421400925174</v>
      </c>
      <c r="N807">
        <f t="shared" si="1159"/>
        <v>0.99625400336609693</v>
      </c>
      <c r="O807">
        <f t="shared" si="1160"/>
        <v>1.1241695333238648</v>
      </c>
      <c r="P807">
        <f t="shared" si="1161"/>
        <v>1.1197878555046938</v>
      </c>
      <c r="Q807" s="6">
        <f t="shared" si="1162"/>
        <v>0.12416953332386482</v>
      </c>
      <c r="R807" s="6">
        <f t="shared" si="1163"/>
        <v>0.11978785550469384</v>
      </c>
    </row>
    <row r="808" spans="1:18" x14ac:dyDescent="0.3">
      <c r="A808" s="1">
        <v>44713</v>
      </c>
      <c r="B808" s="13">
        <f t="shared" si="1164"/>
        <v>139667.71428571435</v>
      </c>
      <c r="C808">
        <f t="shared" si="1165"/>
        <v>117.14285714286962</v>
      </c>
      <c r="D808">
        <f t="shared" si="1046"/>
        <v>210.70322709386528</v>
      </c>
      <c r="E808">
        <f t="shared" si="1047"/>
        <v>2351.5714285714494</v>
      </c>
      <c r="F808" s="13">
        <f t="shared" si="1166"/>
        <v>2206.7142857142867</v>
      </c>
      <c r="G808">
        <f t="shared" si="1064"/>
        <v>0.14285714285733775</v>
      </c>
      <c r="H808">
        <f t="shared" si="1065"/>
        <v>1.8578837215113708</v>
      </c>
      <c r="I808" s="13">
        <f t="shared" si="1167"/>
        <v>134054.28571428565</v>
      </c>
      <c r="J808">
        <f t="shared" si="1066"/>
        <v>129.85714285713038</v>
      </c>
      <c r="K808">
        <f t="shared" si="1067"/>
        <v>3406.7142857144063</v>
      </c>
      <c r="L808">
        <f t="shared" si="1157"/>
        <v>3438.0173003872865</v>
      </c>
      <c r="M808">
        <f t="shared" si="1158"/>
        <v>0.99624013034215186</v>
      </c>
      <c r="N808">
        <f t="shared" si="1159"/>
        <v>1.0054226332961367</v>
      </c>
      <c r="O808">
        <f t="shared" si="1160"/>
        <v>1.087474980396208</v>
      </c>
      <c r="P808">
        <f t="shared" si="1161"/>
        <v>1.0670927858853463</v>
      </c>
      <c r="Q808" s="6">
        <f t="shared" si="1162"/>
        <v>8.7474980396208046E-2</v>
      </c>
      <c r="R808" s="6">
        <f t="shared" si="1163"/>
        <v>6.7092785885346284E-2</v>
      </c>
    </row>
    <row r="809" spans="1:18" x14ac:dyDescent="0.3">
      <c r="A809" s="1">
        <v>44714</v>
      </c>
      <c r="B809" s="13">
        <f t="shared" si="1164"/>
        <v>139784.85714285722</v>
      </c>
      <c r="C809">
        <f t="shared" si="1165"/>
        <v>117.14285714286962</v>
      </c>
      <c r="D809">
        <f t="shared" ref="D809:D872" si="1168">AVERAGE(C806:C813)</f>
        <v>257.80664272361173</v>
      </c>
      <c r="E809">
        <f t="shared" ref="E809:E866" si="1169">SUM(C796:C809)</f>
        <v>2398.2857142857392</v>
      </c>
      <c r="F809" s="13">
        <f t="shared" si="1166"/>
        <v>2206.857142857144</v>
      </c>
      <c r="G809">
        <f t="shared" si="1064"/>
        <v>0.14285714285733775</v>
      </c>
      <c r="H809">
        <f t="shared" si="1065"/>
        <v>1.4290159856145692</v>
      </c>
      <c r="I809" s="13">
        <f t="shared" si="1167"/>
        <v>134184.14285714278</v>
      </c>
      <c r="J809">
        <f t="shared" si="1066"/>
        <v>129.85714285713038</v>
      </c>
      <c r="K809">
        <f t="shared" si="1067"/>
        <v>3393.857142857305</v>
      </c>
      <c r="L809">
        <f t="shared" si="1157"/>
        <v>3486.9128576584285</v>
      </c>
      <c r="M809">
        <f t="shared" si="1158"/>
        <v>0.99622594036987022</v>
      </c>
      <c r="N809">
        <f t="shared" si="1159"/>
        <v>1.0142220218803535</v>
      </c>
      <c r="O809">
        <f t="shared" si="1160"/>
        <v>1.0694958787612228</v>
      </c>
      <c r="P809">
        <f t="shared" si="1161"/>
        <v>1.0186878786179046</v>
      </c>
      <c r="Q809" s="6">
        <f t="shared" si="1162"/>
        <v>6.9495878761222762E-2</v>
      </c>
      <c r="R809" s="6">
        <f t="shared" si="1163"/>
        <v>1.8687878617904552E-2</v>
      </c>
    </row>
    <row r="810" spans="1:18" x14ac:dyDescent="0.3">
      <c r="A810" s="1">
        <v>44715</v>
      </c>
      <c r="B810" s="5">
        <v>139902</v>
      </c>
      <c r="C810">
        <f t="shared" si="1165"/>
        <v>117.1428571427823</v>
      </c>
      <c r="D810">
        <f t="shared" si="1168"/>
        <v>305.12655313769574</v>
      </c>
      <c r="E810">
        <f t="shared" si="1169"/>
        <v>2445</v>
      </c>
      <c r="F810" s="5">
        <v>2207</v>
      </c>
      <c r="G810">
        <f t="shared" si="1064"/>
        <v>0.14285714285597351</v>
      </c>
      <c r="H810">
        <f t="shared" si="1065"/>
        <v>1</v>
      </c>
      <c r="I810" s="5">
        <v>134314</v>
      </c>
      <c r="J810">
        <f>I810-I809</f>
        <v>129.8571428572177</v>
      </c>
      <c r="K810">
        <f t="shared" si="1067"/>
        <v>3381</v>
      </c>
      <c r="L810">
        <f t="shared" si="1157"/>
        <v>3566.0259135379388</v>
      </c>
      <c r="M810">
        <f t="shared" si="1158"/>
        <v>0.99621164288415498</v>
      </c>
      <c r="N810">
        <f t="shared" si="1159"/>
        <v>1.0226885669671244</v>
      </c>
      <c r="O810">
        <f t="shared" si="1160"/>
        <v>1.068543446016833</v>
      </c>
      <c r="P810">
        <f t="shared" si="1161"/>
        <v>0.97407087294727746</v>
      </c>
      <c r="Q810" s="6">
        <f t="shared" si="1162"/>
        <v>6.8543446016833043E-2</v>
      </c>
      <c r="R810" s="6">
        <f t="shared" si="1163"/>
        <v>-2.5929127052722545E-2</v>
      </c>
    </row>
    <row r="811" spans="1:18" x14ac:dyDescent="0.3">
      <c r="A811" s="1">
        <v>44716</v>
      </c>
      <c r="B811" s="13">
        <f>((B$817/B$810)^(1/7))*B810</f>
        <v>140392.52439861279</v>
      </c>
      <c r="C811">
        <f t="shared" si="1165"/>
        <v>490.52439861278981</v>
      </c>
      <c r="D811">
        <f t="shared" si="1168"/>
        <v>352.66371741013791</v>
      </c>
      <c r="E811">
        <f t="shared" si="1169"/>
        <v>2704.5491623381968</v>
      </c>
      <c r="F811" s="13">
        <f>((F$817/F$810)^(1/7))*F810</f>
        <v>2207.285603383737</v>
      </c>
      <c r="G811">
        <f t="shared" si="1064"/>
        <v>0.28560338373699778</v>
      </c>
      <c r="H811">
        <f t="shared" si="1065"/>
        <v>1.14274624087966</v>
      </c>
      <c r="I811" s="13">
        <f>((I$817/I$810)^(1/7))*I810</f>
        <v>134593.67543257747</v>
      </c>
      <c r="J811">
        <f t="shared" ref="J811:J874" si="1170">I811-I810</f>
        <v>279.67543257746729</v>
      </c>
      <c r="K811">
        <f t="shared" si="1067"/>
        <v>3591.5633626515919</v>
      </c>
      <c r="L811">
        <f t="shared" ref="L811:L817" si="1171">GEOMEAN(K808:K814)</f>
        <v>3676.0503723847678</v>
      </c>
      <c r="M811">
        <f t="shared" ref="M811:M817" si="1172">K811/K810</f>
        <v>1.0622784272852979</v>
      </c>
      <c r="N811">
        <f t="shared" ref="N811:N817" si="1173">L811/L810</f>
        <v>1.0308535219638018</v>
      </c>
      <c r="O811">
        <f t="shared" ref="O811:O817" si="1174">L811/L804</f>
        <v>1.0838514192606272</v>
      </c>
      <c r="P811">
        <f t="shared" ref="P811:P817" si="1175">K811/K804</f>
        <v>1.0385815482530281</v>
      </c>
      <c r="Q811" s="6">
        <f t="shared" ref="Q811:Q817" si="1176">O811-1</f>
        <v>8.3851419260627225E-2</v>
      </c>
      <c r="R811" s="6">
        <f t="shared" ref="R811:R817" si="1177">P811-1</f>
        <v>3.8581548253028064E-2</v>
      </c>
    </row>
    <row r="812" spans="1:18" x14ac:dyDescent="0.3">
      <c r="A812" s="1">
        <v>44717</v>
      </c>
      <c r="B812" s="13">
        <f t="shared" ref="B812:B816" si="1178">((B$817/B$810)^(1/7))*B811</f>
        <v>140884.76867389379</v>
      </c>
      <c r="C812">
        <f t="shared" si="1165"/>
        <v>492.24427528100205</v>
      </c>
      <c r="D812">
        <f t="shared" si="1168"/>
        <v>400.41889727642774</v>
      </c>
      <c r="E812">
        <f t="shared" si="1169"/>
        <v>2965.4300831711444</v>
      </c>
      <c r="F812" s="13">
        <f t="shared" ref="F812:F816" si="1179">((F$817/F$810)^(1/7))*F811</f>
        <v>2207.5712437268271</v>
      </c>
      <c r="G812">
        <f t="shared" ref="G812:G875" si="1180">F812-F811</f>
        <v>0.28564034309010822</v>
      </c>
      <c r="H812">
        <f t="shared" ref="H812:H875" si="1181">SUM(G806:G812)</f>
        <v>1.2855294411124305</v>
      </c>
      <c r="I812" s="13">
        <f t="shared" ref="I812:I816" si="1182">((I$817/I$810)^(1/7))*I811</f>
        <v>134873.93321954529</v>
      </c>
      <c r="J812">
        <f t="shared" si="1170"/>
        <v>280.25778696782072</v>
      </c>
      <c r="K812">
        <f t="shared" ref="K812:K875" si="1183">B812-F812-I812</f>
        <v>3803.2642106216808</v>
      </c>
      <c r="L812">
        <f t="shared" si="1171"/>
        <v>3818.4750144266259</v>
      </c>
      <c r="M812">
        <f t="shared" si="1172"/>
        <v>1.0589439268067913</v>
      </c>
      <c r="N812">
        <f t="shared" si="1173"/>
        <v>1.038743931016773</v>
      </c>
      <c r="O812">
        <f t="shared" si="1174"/>
        <v>1.1154480962575677</v>
      </c>
      <c r="P812">
        <f t="shared" si="1175"/>
        <v>1.1039038634304161</v>
      </c>
      <c r="Q812" s="6">
        <f t="shared" si="1176"/>
        <v>0.11544809625756769</v>
      </c>
      <c r="R812" s="6">
        <f t="shared" si="1177"/>
        <v>0.10390386343041613</v>
      </c>
    </row>
    <row r="813" spans="1:18" x14ac:dyDescent="0.3">
      <c r="A813" s="1">
        <v>44718</v>
      </c>
      <c r="B813" s="13">
        <f t="shared" si="1178"/>
        <v>141378.73885607463</v>
      </c>
      <c r="C813">
        <f t="shared" si="1165"/>
        <v>493.97018218084122</v>
      </c>
      <c r="D813">
        <f t="shared" si="1168"/>
        <v>448.39285714284779</v>
      </c>
      <c r="E813">
        <f t="shared" si="1169"/>
        <v>3227.648140557867</v>
      </c>
      <c r="F813" s="13">
        <f t="shared" si="1179"/>
        <v>2207.8569210340538</v>
      </c>
      <c r="G813">
        <f t="shared" si="1180"/>
        <v>0.28567730722670603</v>
      </c>
      <c r="H813">
        <f t="shared" si="1181"/>
        <v>1.4283496054817988</v>
      </c>
      <c r="I813" s="13">
        <f t="shared" si="1182"/>
        <v>135154.77457351136</v>
      </c>
      <c r="J813">
        <f t="shared" si="1170"/>
        <v>280.84135396606871</v>
      </c>
      <c r="K813">
        <f t="shared" si="1183"/>
        <v>4016.1073615292262</v>
      </c>
      <c r="L813">
        <f t="shared" si="1171"/>
        <v>3995.5887150629546</v>
      </c>
      <c r="M813">
        <f t="shared" si="1172"/>
        <v>1.0559632828855596</v>
      </c>
      <c r="N813">
        <f t="shared" si="1173"/>
        <v>1.0463833598405576</v>
      </c>
      <c r="O813">
        <f t="shared" si="1174"/>
        <v>1.1641031306276037</v>
      </c>
      <c r="P813">
        <f t="shared" si="1175"/>
        <v>1.1700483427271002</v>
      </c>
      <c r="Q813" s="6">
        <f t="shared" si="1176"/>
        <v>0.16410313062760373</v>
      </c>
      <c r="R813" s="6">
        <f t="shared" si="1177"/>
        <v>0.17004834272710023</v>
      </c>
    </row>
    <row r="814" spans="1:18" x14ac:dyDescent="0.3">
      <c r="A814" s="1">
        <v>44719</v>
      </c>
      <c r="B814" s="13">
        <f t="shared" si="1178"/>
        <v>141874.44099653017</v>
      </c>
      <c r="C814">
        <f t="shared" si="1165"/>
        <v>495.70214045554167</v>
      </c>
      <c r="D814">
        <f t="shared" si="1168"/>
        <v>472.7052802767721</v>
      </c>
      <c r="E814">
        <f t="shared" si="1169"/>
        <v>3491.2087326047476</v>
      </c>
      <c r="F814" s="13">
        <f t="shared" si="1179"/>
        <v>2208.1426353101997</v>
      </c>
      <c r="G814">
        <f t="shared" si="1180"/>
        <v>0.28571427614588174</v>
      </c>
      <c r="H814">
        <f t="shared" si="1181"/>
        <v>1.5712067387703428</v>
      </c>
      <c r="I814" s="13">
        <f t="shared" si="1182"/>
        <v>135436.20070960853</v>
      </c>
      <c r="J814">
        <f t="shared" si="1170"/>
        <v>281.42613609717228</v>
      </c>
      <c r="K814">
        <f t="shared" si="1183"/>
        <v>4230.0976516114606</v>
      </c>
      <c r="L814">
        <f t="shared" si="1171"/>
        <v>4210.5213160160156</v>
      </c>
      <c r="M814">
        <f t="shared" si="1172"/>
        <v>1.0532830103428192</v>
      </c>
      <c r="N814">
        <f t="shared" si="1173"/>
        <v>1.0537924737205278</v>
      </c>
      <c r="O814">
        <f t="shared" si="1174"/>
        <v>1.2313356970662881</v>
      </c>
      <c r="P814">
        <f t="shared" si="1175"/>
        <v>1.2370256741145209</v>
      </c>
      <c r="Q814" s="6">
        <f t="shared" si="1176"/>
        <v>0.23133569706628809</v>
      </c>
      <c r="R814" s="6">
        <f t="shared" si="1177"/>
        <v>0.23702567411452091</v>
      </c>
    </row>
    <row r="815" spans="1:18" x14ac:dyDescent="0.3">
      <c r="A815" s="1">
        <v>44720</v>
      </c>
      <c r="B815" s="13">
        <f t="shared" si="1178"/>
        <v>142371.88116785258</v>
      </c>
      <c r="C815">
        <f t="shared" si="1165"/>
        <v>497.44017132240697</v>
      </c>
      <c r="D815">
        <f>AVERAGE(C812:C819)</f>
        <v>450.42968633230703</v>
      </c>
      <c r="E815">
        <f t="shared" si="1169"/>
        <v>3756.1172775378218</v>
      </c>
      <c r="F815" s="13">
        <f t="shared" si="1179"/>
        <v>2208.4283865600496</v>
      </c>
      <c r="G815">
        <f t="shared" si="1180"/>
        <v>0.28575124984990907</v>
      </c>
      <c r="H815">
        <f t="shared" si="1181"/>
        <v>1.7141008457629141</v>
      </c>
      <c r="I815" s="13">
        <f t="shared" si="1182"/>
        <v>135718.21284549986</v>
      </c>
      <c r="J815">
        <f t="shared" si="1170"/>
        <v>282.01213589133113</v>
      </c>
      <c r="K815">
        <f t="shared" si="1183"/>
        <v>4445.2399357926624</v>
      </c>
      <c r="L815">
        <f t="shared" si="1171"/>
        <v>4407.2263317970665</v>
      </c>
      <c r="M815">
        <f t="shared" si="1172"/>
        <v>1.050859885964865</v>
      </c>
      <c r="N815">
        <f t="shared" si="1173"/>
        <v>1.0467174967225135</v>
      </c>
      <c r="O815">
        <f t="shared" si="1174"/>
        <v>1.2819092944356623</v>
      </c>
      <c r="P815">
        <f t="shared" si="1175"/>
        <v>1.3048467123976826</v>
      </c>
      <c r="Q815" s="6">
        <f t="shared" si="1176"/>
        <v>0.28190929443566226</v>
      </c>
      <c r="R815" s="6">
        <f t="shared" si="1177"/>
        <v>0.30484671239768257</v>
      </c>
    </row>
    <row r="816" spans="1:18" x14ac:dyDescent="0.3">
      <c r="A816" s="1">
        <v>44721</v>
      </c>
      <c r="B816" s="13">
        <f t="shared" si="1178"/>
        <v>142871.06546392577</v>
      </c>
      <c r="C816">
        <f t="shared" si="1165"/>
        <v>499.18429607318831</v>
      </c>
      <c r="D816">
        <f t="shared" si="1168"/>
        <v>428.02396746580416</v>
      </c>
      <c r="E816">
        <f t="shared" si="1169"/>
        <v>4022.3792137752171</v>
      </c>
      <c r="F816" s="13">
        <f t="shared" si="1179"/>
        <v>2208.7141747883879</v>
      </c>
      <c r="G816">
        <f t="shared" si="1180"/>
        <v>0.28578822833833328</v>
      </c>
      <c r="H816">
        <f t="shared" si="1181"/>
        <v>1.8570319312439096</v>
      </c>
      <c r="I816" s="13">
        <f t="shared" si="1182"/>
        <v>136000.81220138387</v>
      </c>
      <c r="J816">
        <f t="shared" si="1170"/>
        <v>282.59935588401277</v>
      </c>
      <c r="K816">
        <f t="shared" si="1183"/>
        <v>4661.5390877535101</v>
      </c>
      <c r="L816">
        <f t="shared" si="1171"/>
        <v>4584.1246488739935</v>
      </c>
      <c r="M816">
        <f t="shared" si="1172"/>
        <v>1.0486586000047438</v>
      </c>
      <c r="N816">
        <f t="shared" si="1173"/>
        <v>1.0401382420051017</v>
      </c>
      <c r="O816">
        <f t="shared" si="1174"/>
        <v>1.3146656759160815</v>
      </c>
      <c r="P816">
        <f t="shared" si="1175"/>
        <v>1.3735224823956314</v>
      </c>
      <c r="Q816" s="6">
        <f t="shared" si="1176"/>
        <v>0.31466567591608152</v>
      </c>
      <c r="R816" s="6">
        <f t="shared" si="1177"/>
        <v>0.37352248239563135</v>
      </c>
    </row>
    <row r="817" spans="1:18" x14ac:dyDescent="0.3">
      <c r="A817" s="1">
        <v>44722</v>
      </c>
      <c r="B817" s="5">
        <v>143372</v>
      </c>
      <c r="C817">
        <f t="shared" si="1165"/>
        <v>500.93453607422998</v>
      </c>
      <c r="D817">
        <f t="shared" si="1168"/>
        <v>405.48755435451676</v>
      </c>
      <c r="E817">
        <f t="shared" si="1169"/>
        <v>4290</v>
      </c>
      <c r="F817" s="5">
        <v>2209</v>
      </c>
      <c r="G817">
        <f t="shared" si="1180"/>
        <v>0.28582521161206387</v>
      </c>
      <c r="H817">
        <f t="shared" si="1181"/>
        <v>2</v>
      </c>
      <c r="I817" s="5">
        <v>136284</v>
      </c>
      <c r="J817">
        <f t="shared" si="1170"/>
        <v>283.18779861612711</v>
      </c>
      <c r="K817">
        <f t="shared" si="1183"/>
        <v>4879</v>
      </c>
      <c r="L817">
        <f t="shared" si="1171"/>
        <v>4739.9771386418342</v>
      </c>
      <c r="M817">
        <f t="shared" si="1172"/>
        <v>1.0466500244131363</v>
      </c>
      <c r="N817">
        <f t="shared" si="1173"/>
        <v>1.0339983097549765</v>
      </c>
      <c r="O817">
        <f t="shared" si="1174"/>
        <v>1.3292043449956847</v>
      </c>
      <c r="P817">
        <f t="shared" si="1175"/>
        <v>1.4430641821946171</v>
      </c>
      <c r="Q817" s="6">
        <f t="shared" si="1176"/>
        <v>0.32920434499568474</v>
      </c>
      <c r="R817" s="6">
        <f t="shared" si="1177"/>
        <v>0.44306418219461707</v>
      </c>
    </row>
    <row r="818" spans="1:18" x14ac:dyDescent="0.3">
      <c r="A818" s="1">
        <v>44723</v>
      </c>
      <c r="B818" s="13">
        <f>((B$822/B$817)^(1/5))*B817</f>
        <v>143683.64224221418</v>
      </c>
      <c r="C818">
        <f t="shared" si="1165"/>
        <v>311.6422422141768</v>
      </c>
      <c r="D818">
        <f t="shared" si="1168"/>
        <v>382.81987543372816</v>
      </c>
      <c r="E818">
        <f t="shared" si="1169"/>
        <v>4484.4993850713072</v>
      </c>
      <c r="F818" s="13">
        <f>((F$822/F$817)^(1/5))*F817</f>
        <v>2209.7994211810383</v>
      </c>
      <c r="G818">
        <f t="shared" si="1180"/>
        <v>0.79942118103826942</v>
      </c>
      <c r="H818">
        <f t="shared" si="1181"/>
        <v>2.5138177973012716</v>
      </c>
      <c r="I818" s="13">
        <f>((I$822/I$817)^(1/5))*I817</f>
        <v>136529.71238988181</v>
      </c>
      <c r="J818">
        <f t="shared" si="1170"/>
        <v>245.71238988180994</v>
      </c>
      <c r="K818">
        <f t="shared" si="1183"/>
        <v>4944.1304311513377</v>
      </c>
      <c r="L818">
        <f t="shared" ref="L818:L831" si="1184">GEOMEAN(K815:K821)</f>
        <v>4873.8818011791909</v>
      </c>
      <c r="M818">
        <f t="shared" ref="M818:M822" si="1185">K818/K817</f>
        <v>1.0133491353046398</v>
      </c>
      <c r="N818">
        <f t="shared" ref="N818:N822" si="1186">L818/L817</f>
        <v>1.0282500650574287</v>
      </c>
      <c r="O818">
        <f t="shared" ref="O818:O822" si="1187">L818/L811</f>
        <v>1.3258473925691483</v>
      </c>
      <c r="P818">
        <f t="shared" ref="P818:P822" si="1188">K818/K811</f>
        <v>1.3765956303500011</v>
      </c>
      <c r="Q818" s="6">
        <f t="shared" ref="Q818:Q822" si="1189">O818-1</f>
        <v>0.3258473925691483</v>
      </c>
      <c r="R818" s="6">
        <f t="shared" ref="R818:R822" si="1190">P818-1</f>
        <v>0.3765956303500011</v>
      </c>
    </row>
    <row r="819" spans="1:18" x14ac:dyDescent="0.3">
      <c r="A819" s="1">
        <v>44724</v>
      </c>
      <c r="B819" s="13">
        <f t="shared" ref="B819:B821" si="1191">((B$822/B$817)^(1/5))*B818</f>
        <v>143995.96188927125</v>
      </c>
      <c r="C819">
        <f t="shared" si="1165"/>
        <v>312.31964705706923</v>
      </c>
      <c r="D819">
        <f t="shared" si="1168"/>
        <v>365.36237363846885</v>
      </c>
      <c r="E819">
        <f t="shared" si="1169"/>
        <v>4679.6761749855068</v>
      </c>
      <c r="F819" s="13">
        <f t="shared" ref="F819:F821" si="1192">((F$822/F$817)^(1/5))*F818</f>
        <v>2210.599131666841</v>
      </c>
      <c r="G819">
        <f t="shared" si="1180"/>
        <v>0.79971048580273418</v>
      </c>
      <c r="H819">
        <f t="shared" si="1181"/>
        <v>3.0278879400138976</v>
      </c>
      <c r="I819" s="13">
        <f t="shared" ref="I819:I821" si="1193">((I$822/I$817)^(1/5))*I818</f>
        <v>136775.8677853882</v>
      </c>
      <c r="J819">
        <f t="shared" si="1170"/>
        <v>246.15539550638641</v>
      </c>
      <c r="K819">
        <f t="shared" si="1183"/>
        <v>5009.4949722161982</v>
      </c>
      <c r="L819">
        <f t="shared" si="1184"/>
        <v>4985.2643060993269</v>
      </c>
      <c r="M819">
        <f t="shared" si="1185"/>
        <v>1.0132206344422106</v>
      </c>
      <c r="N819">
        <f t="shared" si="1186"/>
        <v>1.0228529351887827</v>
      </c>
      <c r="O819">
        <f t="shared" si="1187"/>
        <v>1.3055642075080864</v>
      </c>
      <c r="P819">
        <f t="shared" si="1188"/>
        <v>1.3171567092882424</v>
      </c>
      <c r="Q819" s="6">
        <f t="shared" si="1189"/>
        <v>0.30556420750808644</v>
      </c>
      <c r="R819" s="6">
        <f t="shared" si="1190"/>
        <v>0.31715670928824236</v>
      </c>
    </row>
    <row r="820" spans="1:18" x14ac:dyDescent="0.3">
      <c r="A820" s="1">
        <v>44725</v>
      </c>
      <c r="B820" s="13">
        <f t="shared" si="1191"/>
        <v>144308.96041362023</v>
      </c>
      <c r="C820">
        <f t="shared" si="1165"/>
        <v>312.99852434897912</v>
      </c>
      <c r="D820">
        <f t="shared" si="1168"/>
        <v>347.79725476795647</v>
      </c>
      <c r="E820">
        <f t="shared" si="1169"/>
        <v>4875.5318421916163</v>
      </c>
      <c r="F820" s="13">
        <f t="shared" si="1192"/>
        <v>2211.3991315621056</v>
      </c>
      <c r="G820">
        <f t="shared" si="1180"/>
        <v>0.79999989526459103</v>
      </c>
      <c r="H820">
        <f t="shared" si="1181"/>
        <v>3.5422105280517826</v>
      </c>
      <c r="I820" s="13">
        <f t="shared" si="1193"/>
        <v>137022.46698523342</v>
      </c>
      <c r="J820">
        <f t="shared" si="1170"/>
        <v>246.59919984522276</v>
      </c>
      <c r="K820">
        <f t="shared" si="1183"/>
        <v>5075.0942968247109</v>
      </c>
      <c r="L820">
        <f t="shared" si="1184"/>
        <v>5076.4213107144014</v>
      </c>
      <c r="M820">
        <f t="shared" si="1185"/>
        <v>1.0130949975940373</v>
      </c>
      <c r="N820">
        <f t="shared" si="1186"/>
        <v>1.0182852902109014</v>
      </c>
      <c r="O820">
        <f t="shared" si="1187"/>
        <v>1.2705064691910908</v>
      </c>
      <c r="P820">
        <f t="shared" si="1188"/>
        <v>1.2636849167528854</v>
      </c>
      <c r="Q820" s="6">
        <f t="shared" si="1189"/>
        <v>0.27050646919109078</v>
      </c>
      <c r="R820" s="6">
        <f t="shared" si="1190"/>
        <v>0.26368491675288541</v>
      </c>
    </row>
    <row r="821" spans="1:18" x14ac:dyDescent="0.3">
      <c r="A821" s="1">
        <v>44726</v>
      </c>
      <c r="B821" s="13">
        <f t="shared" si="1191"/>
        <v>144622.63929091077</v>
      </c>
      <c r="C821">
        <f t="shared" si="1165"/>
        <v>313.678877290542</v>
      </c>
      <c r="D821">
        <f t="shared" si="1168"/>
        <v>330.12402693706463</v>
      </c>
      <c r="E821">
        <f t="shared" si="1169"/>
        <v>5072.0678623392887</v>
      </c>
      <c r="F821" s="13">
        <f t="shared" si="1192"/>
        <v>2212.1994209715672</v>
      </c>
      <c r="G821">
        <f t="shared" si="1180"/>
        <v>0.800289409461584</v>
      </c>
      <c r="H821">
        <f t="shared" si="1181"/>
        <v>4.0567856613674849</v>
      </c>
      <c r="I821" s="13">
        <f t="shared" si="1193"/>
        <v>137269.51078957174</v>
      </c>
      <c r="J821">
        <f t="shared" si="1170"/>
        <v>247.0438043383183</v>
      </c>
      <c r="K821">
        <f t="shared" si="1183"/>
        <v>5140.9290803674667</v>
      </c>
      <c r="L821">
        <f t="shared" si="1184"/>
        <v>5147.4285385914618</v>
      </c>
      <c r="M821">
        <f t="shared" si="1185"/>
        <v>1.0129721301107539</v>
      </c>
      <c r="N821">
        <f t="shared" si="1186"/>
        <v>1.0139876545958058</v>
      </c>
      <c r="O821">
        <f t="shared" si="1187"/>
        <v>1.2225157295871252</v>
      </c>
      <c r="P821">
        <f t="shared" si="1188"/>
        <v>1.2153216080978706</v>
      </c>
      <c r="Q821" s="6">
        <f t="shared" si="1189"/>
        <v>0.22251572958712518</v>
      </c>
      <c r="R821" s="6">
        <f t="shared" si="1190"/>
        <v>0.2153216080978706</v>
      </c>
    </row>
    <row r="822" spans="1:18" x14ac:dyDescent="0.3">
      <c r="A822" s="1">
        <v>44727</v>
      </c>
      <c r="B822" s="5">
        <v>144937</v>
      </c>
      <c r="C822">
        <f t="shared" si="1165"/>
        <v>314.36070908923284</v>
      </c>
      <c r="D822">
        <f t="shared" si="1168"/>
        <v>336.22328007231772</v>
      </c>
      <c r="E822">
        <f t="shared" si="1169"/>
        <v>5269.2857142856519</v>
      </c>
      <c r="F822" s="5">
        <v>2213</v>
      </c>
      <c r="G822">
        <f t="shared" si="1180"/>
        <v>0.80057902843282136</v>
      </c>
      <c r="H822">
        <f t="shared" si="1181"/>
        <v>4.5716134399503972</v>
      </c>
      <c r="I822" s="5">
        <v>137517</v>
      </c>
      <c r="J822">
        <f t="shared" si="1170"/>
        <v>247.4892104282626</v>
      </c>
      <c r="K822">
        <f t="shared" si="1183"/>
        <v>5207</v>
      </c>
      <c r="L822">
        <f t="shared" si="1184"/>
        <v>5221.3228686758393</v>
      </c>
      <c r="M822">
        <f t="shared" si="1185"/>
        <v>1.0128519414680994</v>
      </c>
      <c r="N822">
        <f t="shared" si="1186"/>
        <v>1.0143555815355909</v>
      </c>
      <c r="O822">
        <f t="shared" si="1187"/>
        <v>1.1847185680039312</v>
      </c>
      <c r="P822">
        <f t="shared" si="1188"/>
        <v>1.171365342525994</v>
      </c>
      <c r="Q822" s="6">
        <f t="shared" si="1189"/>
        <v>0.18471856800393116</v>
      </c>
      <c r="R822" s="6">
        <f t="shared" si="1190"/>
        <v>0.171365342525994</v>
      </c>
    </row>
    <row r="823" spans="1:18" x14ac:dyDescent="0.3">
      <c r="A823" s="1">
        <v>44728</v>
      </c>
      <c r="B823">
        <f>((B$831/B$822)^(1/9))*B822</f>
        <v>145294.78015696033</v>
      </c>
      <c r="C823">
        <f t="shared" si="1165"/>
        <v>357.78015696033253</v>
      </c>
      <c r="D823">
        <f t="shared" si="1168"/>
        <v>342.34907570411451</v>
      </c>
      <c r="E823">
        <f t="shared" si="1169"/>
        <v>5509.9230141031148</v>
      </c>
      <c r="F823">
        <f>((F$831/F$822)^(1/9))*F822</f>
        <v>2213.4440878129835</v>
      </c>
      <c r="G823">
        <f t="shared" si="1180"/>
        <v>0.44408781298352551</v>
      </c>
      <c r="H823">
        <f t="shared" si="1181"/>
        <v>4.7299130245955894</v>
      </c>
      <c r="I823">
        <f>((I$831/I$822)^(1/9))*I822</f>
        <v>137789.38742102429</v>
      </c>
      <c r="J823">
        <f t="shared" si="1170"/>
        <v>272.38742102429387</v>
      </c>
      <c r="K823">
        <f t="shared" si="1183"/>
        <v>5291.9486481230415</v>
      </c>
      <c r="L823">
        <f t="shared" si="1184"/>
        <v>5298.1568904072583</v>
      </c>
      <c r="M823">
        <f t="shared" ref="M823:M831" si="1194">K823/K822</f>
        <v>1.0163143169047515</v>
      </c>
      <c r="N823">
        <f t="shared" ref="N823:N831" si="1195">L823/L822</f>
        <v>1.0147154320205647</v>
      </c>
      <c r="O823">
        <f t="shared" ref="O823:O831" si="1196">L823/L816</f>
        <v>1.1557619602923872</v>
      </c>
      <c r="P823">
        <f t="shared" ref="P823:P831" si="1197">K823/K816</f>
        <v>1.1352363561695111</v>
      </c>
      <c r="Q823" s="6">
        <f t="shared" ref="Q823:Q831" si="1198">O823-1</f>
        <v>0.1557619602923872</v>
      </c>
      <c r="R823" s="6">
        <f t="shared" ref="R823:R831" si="1199">P823-1</f>
        <v>0.13523635616951113</v>
      </c>
    </row>
    <row r="824" spans="1:18" x14ac:dyDescent="0.3">
      <c r="A824" s="1">
        <v>44729</v>
      </c>
      <c r="B824">
        <f t="shared" ref="B824:B830" si="1200">((B$831/B$822)^(1/9))*B823</f>
        <v>145653.44350206942</v>
      </c>
      <c r="C824">
        <f t="shared" si="1165"/>
        <v>358.66334510908928</v>
      </c>
      <c r="D824">
        <f t="shared" si="1168"/>
        <v>348.50150432064765</v>
      </c>
      <c r="E824">
        <f t="shared" si="1169"/>
        <v>5751.4435020694218</v>
      </c>
      <c r="F824">
        <f t="shared" ref="F824:F830" si="1201">((F$831/F$822)^(1/9))*F823</f>
        <v>2213.8882647420924</v>
      </c>
      <c r="G824">
        <f t="shared" si="1180"/>
        <v>0.44417692910883488</v>
      </c>
      <c r="H824">
        <f t="shared" si="1181"/>
        <v>4.8882647420923604</v>
      </c>
      <c r="I824">
        <f t="shared" ref="I824:I830" si="1202">((I$831/I$822)^(1/9))*I823</f>
        <v>138062.31437466733</v>
      </c>
      <c r="J824">
        <f t="shared" si="1170"/>
        <v>272.92695364303654</v>
      </c>
      <c r="K824">
        <f t="shared" si="1183"/>
        <v>5377.2408626599936</v>
      </c>
      <c r="L824">
        <f t="shared" si="1184"/>
        <v>5377.9868512826188</v>
      </c>
      <c r="M824">
        <f t="shared" si="1194"/>
        <v>1.0161173549118252</v>
      </c>
      <c r="N824">
        <f t="shared" si="1195"/>
        <v>1.0150674965892195</v>
      </c>
      <c r="O824">
        <f t="shared" si="1196"/>
        <v>1.1346018543928245</v>
      </c>
      <c r="P824">
        <f t="shared" si="1197"/>
        <v>1.1021194635499065</v>
      </c>
      <c r="Q824" s="6">
        <f t="shared" si="1198"/>
        <v>0.13460185439282446</v>
      </c>
      <c r="R824" s="6">
        <f t="shared" si="1199"/>
        <v>0.10211946354990653</v>
      </c>
    </row>
    <row r="825" spans="1:18" x14ac:dyDescent="0.3">
      <c r="A825" s="1">
        <v>44730</v>
      </c>
      <c r="B825">
        <f t="shared" si="1200"/>
        <v>146012.99221549652</v>
      </c>
      <c r="C825">
        <f t="shared" si="1165"/>
        <v>359.54871342709521</v>
      </c>
      <c r="D825">
        <f t="shared" si="1168"/>
        <v>354.6806566877458</v>
      </c>
      <c r="E825">
        <f t="shared" si="1169"/>
        <v>5620.4678168837272</v>
      </c>
      <c r="F825">
        <f t="shared" si="1201"/>
        <v>2214.3325308052099</v>
      </c>
      <c r="G825">
        <f t="shared" si="1180"/>
        <v>0.44426606311753858</v>
      </c>
      <c r="H825">
        <f t="shared" si="1181"/>
        <v>4.5331096241716295</v>
      </c>
      <c r="I825">
        <f t="shared" si="1202"/>
        <v>138335.78192961079</v>
      </c>
      <c r="J825">
        <f t="shared" si="1170"/>
        <v>273.46755494346144</v>
      </c>
      <c r="K825">
        <f t="shared" si="1183"/>
        <v>5462.8777550805244</v>
      </c>
      <c r="L825">
        <f t="shared" si="1184"/>
        <v>5460.8726641968487</v>
      </c>
      <c r="M825">
        <f t="shared" si="1194"/>
        <v>1.0159258055586091</v>
      </c>
      <c r="N825">
        <f t="shared" si="1195"/>
        <v>1.0154120519826972</v>
      </c>
      <c r="O825">
        <f t="shared" si="1196"/>
        <v>1.1204360070602535</v>
      </c>
      <c r="P825">
        <f t="shared" si="1197"/>
        <v>1.104921852518439</v>
      </c>
      <c r="Q825" s="6">
        <f t="shared" si="1198"/>
        <v>0.12043600706025348</v>
      </c>
      <c r="R825" s="6">
        <f t="shared" si="1199"/>
        <v>0.104921852518439</v>
      </c>
    </row>
    <row r="826" spans="1:18" x14ac:dyDescent="0.3">
      <c r="A826" s="1">
        <v>44731</v>
      </c>
      <c r="B826">
        <f t="shared" si="1200"/>
        <v>146373.42848279272</v>
      </c>
      <c r="C826">
        <f t="shared" si="1165"/>
        <v>360.43626729620155</v>
      </c>
      <c r="D826">
        <f t="shared" si="1168"/>
        <v>360.88662384969939</v>
      </c>
      <c r="E826">
        <f t="shared" si="1169"/>
        <v>5488.6598088989267</v>
      </c>
      <c r="F826">
        <f t="shared" si="1201"/>
        <v>2214.7768860202227</v>
      </c>
      <c r="G826">
        <f t="shared" si="1180"/>
        <v>0.44435521501281983</v>
      </c>
      <c r="H826">
        <f t="shared" si="1181"/>
        <v>4.1777543533817152</v>
      </c>
      <c r="I826">
        <f t="shared" si="1202"/>
        <v>138609.79115665317</v>
      </c>
      <c r="J826">
        <f t="shared" si="1170"/>
        <v>274.00922704237746</v>
      </c>
      <c r="K826">
        <f t="shared" si="1183"/>
        <v>5548.8604401193152</v>
      </c>
      <c r="L826">
        <f t="shared" si="1184"/>
        <v>5546.8779243825265</v>
      </c>
      <c r="M826">
        <f t="shared" si="1194"/>
        <v>1.0157394488571205</v>
      </c>
      <c r="N826">
        <f t="shared" si="1195"/>
        <v>1.0157493619562958</v>
      </c>
      <c r="O826">
        <f t="shared" si="1196"/>
        <v>1.1126547327884064</v>
      </c>
      <c r="P826">
        <f t="shared" si="1197"/>
        <v>1.1076686314477928</v>
      </c>
      <c r="Q826" s="6">
        <f t="shared" si="1198"/>
        <v>0.11265473278840643</v>
      </c>
      <c r="R826" s="6">
        <f t="shared" si="1199"/>
        <v>0.10766863144779282</v>
      </c>
    </row>
    <row r="827" spans="1:18" x14ac:dyDescent="0.3">
      <c r="A827" s="1">
        <v>44732</v>
      </c>
      <c r="B827">
        <f t="shared" si="1200"/>
        <v>146734.75449490416</v>
      </c>
      <c r="C827">
        <f t="shared" si="1165"/>
        <v>361.32601211144356</v>
      </c>
      <c r="D827">
        <f t="shared" si="1168"/>
        <v>361.77748037995843</v>
      </c>
      <c r="E827">
        <f t="shared" si="1169"/>
        <v>5356.0156388295291</v>
      </c>
      <c r="F827">
        <f t="shared" si="1201"/>
        <v>2215.221330405021</v>
      </c>
      <c r="G827">
        <f t="shared" si="1180"/>
        <v>0.44444438479831661</v>
      </c>
      <c r="H827">
        <f t="shared" si="1181"/>
        <v>3.8221988429154408</v>
      </c>
      <c r="I827">
        <f t="shared" si="1202"/>
        <v>138884.3431287139</v>
      </c>
      <c r="J827">
        <f t="shared" si="1170"/>
        <v>274.55197206072626</v>
      </c>
      <c r="K827">
        <f t="shared" si="1183"/>
        <v>5635.1900357852574</v>
      </c>
      <c r="L827">
        <f t="shared" si="1184"/>
        <v>5633.2294899419758</v>
      </c>
      <c r="M827">
        <f t="shared" si="1194"/>
        <v>1.0155580765812315</v>
      </c>
      <c r="N827">
        <f t="shared" si="1195"/>
        <v>1.0155675979779313</v>
      </c>
      <c r="O827">
        <f t="shared" si="1196"/>
        <v>1.1096851788192528</v>
      </c>
      <c r="P827">
        <f t="shared" si="1197"/>
        <v>1.1103616418144144</v>
      </c>
      <c r="Q827" s="6">
        <f t="shared" si="1198"/>
        <v>0.10968517881925277</v>
      </c>
      <c r="R827" s="6">
        <f t="shared" si="1199"/>
        <v>0.11036164181441444</v>
      </c>
    </row>
    <row r="828" spans="1:18" x14ac:dyDescent="0.3">
      <c r="A828" s="1">
        <v>44733</v>
      </c>
      <c r="B828">
        <f t="shared" si="1200"/>
        <v>147096.97244818541</v>
      </c>
      <c r="C828">
        <f t="shared" si="1165"/>
        <v>362.21795328124426</v>
      </c>
      <c r="D828">
        <f t="shared" si="1168"/>
        <v>376.31956224132227</v>
      </c>
      <c r="E828">
        <f t="shared" si="1169"/>
        <v>5222.5314516552316</v>
      </c>
      <c r="F828">
        <f t="shared" si="1201"/>
        <v>2215.6658639774987</v>
      </c>
      <c r="G828">
        <f t="shared" si="1180"/>
        <v>0.44453357247766689</v>
      </c>
      <c r="H828">
        <f t="shared" si="1181"/>
        <v>3.4664430059315237</v>
      </c>
      <c r="I828">
        <f t="shared" si="1202"/>
        <v>139159.43892083765</v>
      </c>
      <c r="J828">
        <f t="shared" si="1170"/>
        <v>275.09579212375684</v>
      </c>
      <c r="K828">
        <f t="shared" si="1183"/>
        <v>5721.8676633702416</v>
      </c>
      <c r="L828">
        <f t="shared" si="1184"/>
        <v>5719.928505828927</v>
      </c>
      <c r="M828">
        <f t="shared" si="1194"/>
        <v>1.015381491490891</v>
      </c>
      <c r="N828">
        <f t="shared" si="1195"/>
        <v>1.0153906415568104</v>
      </c>
      <c r="O828">
        <f t="shared" si="1196"/>
        <v>1.1112205760498277</v>
      </c>
      <c r="P828">
        <f t="shared" si="1197"/>
        <v>1.1130026448373511</v>
      </c>
      <c r="Q828" s="6">
        <f t="shared" si="1198"/>
        <v>0.11122057604982771</v>
      </c>
      <c r="R828" s="6">
        <f t="shared" si="1199"/>
        <v>0.11300264483735112</v>
      </c>
    </row>
    <row r="829" spans="1:18" x14ac:dyDescent="0.3">
      <c r="A829" s="1">
        <v>44734</v>
      </c>
      <c r="B829">
        <f t="shared" si="1200"/>
        <v>147460.08454441273</v>
      </c>
      <c r="C829">
        <f t="shared" si="1165"/>
        <v>363.11209622732713</v>
      </c>
      <c r="D829">
        <f t="shared" si="1168"/>
        <v>390.75097306293537</v>
      </c>
      <c r="E829">
        <f t="shared" si="1169"/>
        <v>5088.2033765601518</v>
      </c>
      <c r="F829">
        <f t="shared" si="1201"/>
        <v>2216.1104867555537</v>
      </c>
      <c r="G829">
        <f t="shared" si="1180"/>
        <v>0.44462277805496342</v>
      </c>
      <c r="H829">
        <f t="shared" si="1181"/>
        <v>3.1104867555536657</v>
      </c>
      <c r="I829">
        <f t="shared" si="1202"/>
        <v>139435.0796101985</v>
      </c>
      <c r="J829">
        <f t="shared" si="1170"/>
        <v>275.64068936085096</v>
      </c>
      <c r="K829">
        <f t="shared" si="1183"/>
        <v>5808.8944474586751</v>
      </c>
      <c r="L829">
        <f t="shared" si="1184"/>
        <v>5818.4509522554526</v>
      </c>
      <c r="M829">
        <f t="shared" si="1194"/>
        <v>1.0152095066171407</v>
      </c>
      <c r="N829">
        <f t="shared" si="1195"/>
        <v>1.017224419208409</v>
      </c>
      <c r="O829">
        <f t="shared" si="1196"/>
        <v>1.1143633708541469</v>
      </c>
      <c r="P829">
        <f t="shared" si="1197"/>
        <v>1.1155933258034714</v>
      </c>
      <c r="Q829" s="6">
        <f t="shared" si="1198"/>
        <v>0.11436337085414694</v>
      </c>
      <c r="R829" s="6">
        <f t="shared" si="1199"/>
        <v>0.11559332580347137</v>
      </c>
    </row>
    <row r="830" spans="1:18" x14ac:dyDescent="0.3">
      <c r="A830" s="1">
        <v>44735</v>
      </c>
      <c r="B830">
        <f t="shared" si="1200"/>
        <v>147824.0929907976</v>
      </c>
      <c r="C830">
        <f t="shared" si="1165"/>
        <v>364.0084463848616</v>
      </c>
      <c r="D830">
        <f t="shared" si="1168"/>
        <v>405.07143965091018</v>
      </c>
      <c r="E830">
        <f t="shared" si="1169"/>
        <v>4953.0275268718251</v>
      </c>
      <c r="F830">
        <f t="shared" si="1201"/>
        <v>2216.5551987570866</v>
      </c>
      <c r="G830">
        <f t="shared" si="1180"/>
        <v>0.44471200153293466</v>
      </c>
      <c r="H830">
        <f t="shared" si="1181"/>
        <v>3.1111109441030749</v>
      </c>
      <c r="I830">
        <f t="shared" si="1202"/>
        <v>139711.26627610408</v>
      </c>
      <c r="J830">
        <f t="shared" si="1170"/>
        <v>276.18666590558132</v>
      </c>
      <c r="K830">
        <f t="shared" si="1183"/>
        <v>5896.2715159364161</v>
      </c>
      <c r="L830">
        <f t="shared" si="1184"/>
        <v>5928.8490259490554</v>
      </c>
      <c r="M830">
        <f t="shared" si="1194"/>
        <v>1.0150419446020349</v>
      </c>
      <c r="N830">
        <f t="shared" si="1195"/>
        <v>1.0189737912374786</v>
      </c>
      <c r="O830">
        <f t="shared" si="1196"/>
        <v>1.1190399130466893</v>
      </c>
      <c r="P830">
        <f t="shared" si="1197"/>
        <v>1.1141966613806271</v>
      </c>
      <c r="Q830" s="6">
        <f t="shared" si="1198"/>
        <v>0.11903991304668926</v>
      </c>
      <c r="R830" s="6">
        <f t="shared" si="1199"/>
        <v>0.11419666138062712</v>
      </c>
    </row>
    <row r="831" spans="1:18" x14ac:dyDescent="0.3">
      <c r="A831" s="1">
        <v>44736</v>
      </c>
      <c r="B831" s="5">
        <v>148189</v>
      </c>
      <c r="C831">
        <f t="shared" si="1165"/>
        <v>364.90700920240488</v>
      </c>
      <c r="D831">
        <f t="shared" si="1168"/>
        <v>419.28068813697973</v>
      </c>
      <c r="E831">
        <f t="shared" si="1169"/>
        <v>4817</v>
      </c>
      <c r="F831" s="5">
        <v>2217</v>
      </c>
      <c r="G831">
        <f t="shared" si="1180"/>
        <v>0.44480124291339962</v>
      </c>
      <c r="H831">
        <f t="shared" si="1181"/>
        <v>3.1117352579076396</v>
      </c>
      <c r="I831" s="5">
        <v>139988</v>
      </c>
      <c r="J831">
        <f t="shared" si="1170"/>
        <v>276.73372389591532</v>
      </c>
      <c r="K831">
        <f t="shared" si="1183"/>
        <v>5984</v>
      </c>
      <c r="L831">
        <f t="shared" si="1184"/>
        <v>6051.242804684638</v>
      </c>
      <c r="M831">
        <f t="shared" si="1194"/>
        <v>1.0148786370889589</v>
      </c>
      <c r="N831">
        <f t="shared" si="1195"/>
        <v>1.0206437671460171</v>
      </c>
      <c r="O831">
        <f t="shared" si="1196"/>
        <v>1.1251873557930792</v>
      </c>
      <c r="P831">
        <f t="shared" si="1197"/>
        <v>1.1128383780524678</v>
      </c>
      <c r="Q831" s="6">
        <f t="shared" si="1198"/>
        <v>0.12518735579307916</v>
      </c>
      <c r="R831" s="6">
        <f t="shared" si="1199"/>
        <v>0.11283837805246777</v>
      </c>
    </row>
    <row r="832" spans="1:18" x14ac:dyDescent="0.3">
      <c r="A832" s="1">
        <v>44737</v>
      </c>
      <c r="B832">
        <f>((B$838-B$831)*(1/7))+B831</f>
        <v>148664</v>
      </c>
      <c r="C832">
        <f t="shared" si="1165"/>
        <v>475</v>
      </c>
      <c r="D832">
        <f t="shared" si="1168"/>
        <v>433.3784439768242</v>
      </c>
      <c r="E832">
        <f t="shared" si="1169"/>
        <v>4980.3577577858232</v>
      </c>
      <c r="F832">
        <f>((F$838-F$831)*(1/7))+F831</f>
        <v>2218</v>
      </c>
      <c r="G832">
        <f t="shared" si="1180"/>
        <v>1</v>
      </c>
      <c r="H832">
        <f t="shared" si="1181"/>
        <v>3.667469194790101</v>
      </c>
      <c r="I832">
        <f>((I$838-I$831)*(1/7))+I831</f>
        <v>140289.42857142858</v>
      </c>
      <c r="J832">
        <f t="shared" si="1170"/>
        <v>301.42857142857974</v>
      </c>
      <c r="K832">
        <f t="shared" si="1183"/>
        <v>6156.5714285714203</v>
      </c>
      <c r="L832">
        <f t="shared" ref="L832:L845" si="1203">GEOMEAN(K829:K835)</f>
        <v>6185.8161154089557</v>
      </c>
      <c r="M832">
        <f t="shared" ref="M832:M838" si="1204">K832/K831</f>
        <v>1.0288388082505715</v>
      </c>
      <c r="N832">
        <f t="shared" ref="N832:N838" si="1205">L832/L831</f>
        <v>1.0222389540575263</v>
      </c>
      <c r="O832">
        <f t="shared" ref="O832:O838" si="1206">L832/L825</f>
        <v>1.1327523082464563</v>
      </c>
      <c r="P832">
        <f t="shared" ref="P832:P838" si="1207">K832/K825</f>
        <v>1.126983195413032</v>
      </c>
      <c r="Q832" s="6">
        <f t="shared" ref="Q832:Q838" si="1208">O832-1</f>
        <v>0.13275230824645634</v>
      </c>
      <c r="R832" s="6">
        <f t="shared" ref="R832:R838" si="1209">P832-1</f>
        <v>0.12698319541303205</v>
      </c>
    </row>
    <row r="833" spans="1:18" x14ac:dyDescent="0.3">
      <c r="A833" s="1">
        <v>44738</v>
      </c>
      <c r="B833">
        <f t="shared" ref="B833:B837" si="1210">((B$838-B$831)*(1/7))+B832</f>
        <v>149139</v>
      </c>
      <c r="C833">
        <f t="shared" si="1165"/>
        <v>475</v>
      </c>
      <c r="D833">
        <f t="shared" si="1168"/>
        <v>447.36443194840831</v>
      </c>
      <c r="E833">
        <f t="shared" si="1169"/>
        <v>5143.038110728754</v>
      </c>
      <c r="F833">
        <f t="shared" ref="F833:F837" si="1211">((F$838-F$831)*(1/7))+F832</f>
        <v>2219</v>
      </c>
      <c r="G833">
        <f t="shared" si="1180"/>
        <v>1</v>
      </c>
      <c r="H833">
        <f t="shared" si="1181"/>
        <v>4.2231139797772812</v>
      </c>
      <c r="I833">
        <f t="shared" ref="I833:I837" si="1212">((I$838-I$831)*(1/7))+I832</f>
        <v>140590.85714285716</v>
      </c>
      <c r="J833">
        <f t="shared" si="1170"/>
        <v>301.42857142857974</v>
      </c>
      <c r="K833">
        <f t="shared" si="1183"/>
        <v>6329.1428571428405</v>
      </c>
      <c r="L833">
        <f t="shared" si="1203"/>
        <v>6332.8133601119134</v>
      </c>
      <c r="M833">
        <f t="shared" si="1204"/>
        <v>1.0280304436606633</v>
      </c>
      <c r="N833">
        <f t="shared" si="1205"/>
        <v>1.023763597552922</v>
      </c>
      <c r="O833">
        <f t="shared" si="1206"/>
        <v>1.14168969399428</v>
      </c>
      <c r="P833">
        <f t="shared" si="1207"/>
        <v>1.1406202995090551</v>
      </c>
      <c r="Q833" s="6">
        <f t="shared" si="1208"/>
        <v>0.14168969399428</v>
      </c>
      <c r="R833" s="6">
        <f t="shared" si="1209"/>
        <v>0.14062029950905508</v>
      </c>
    </row>
    <row r="834" spans="1:18" x14ac:dyDescent="0.3">
      <c r="A834" s="1">
        <v>44739</v>
      </c>
      <c r="B834">
        <f t="shared" si="1210"/>
        <v>149614</v>
      </c>
      <c r="C834">
        <f t="shared" si="1165"/>
        <v>475</v>
      </c>
      <c r="D834">
        <f t="shared" si="1168"/>
        <v>461.23837615030061</v>
      </c>
      <c r="E834">
        <f t="shared" si="1169"/>
        <v>5305.0395863797748</v>
      </c>
      <c r="F834">
        <f t="shared" si="1211"/>
        <v>2220</v>
      </c>
      <c r="G834">
        <f t="shared" si="1180"/>
        <v>1</v>
      </c>
      <c r="H834">
        <f t="shared" si="1181"/>
        <v>4.7786695949789646</v>
      </c>
      <c r="I834">
        <f t="shared" si="1212"/>
        <v>140892.28571428574</v>
      </c>
      <c r="J834">
        <f t="shared" si="1170"/>
        <v>301.42857142857974</v>
      </c>
      <c r="K834">
        <f t="shared" si="1183"/>
        <v>6501.7142857142608</v>
      </c>
      <c r="L834">
        <f t="shared" si="1203"/>
        <v>6492.5371564168427</v>
      </c>
      <c r="M834">
        <f t="shared" si="1204"/>
        <v>1.0272661610689768</v>
      </c>
      <c r="N834">
        <f t="shared" si="1205"/>
        <v>1.0252216175058895</v>
      </c>
      <c r="O834">
        <f t="shared" si="1206"/>
        <v>1.1525426343821328</v>
      </c>
      <c r="P834">
        <f t="shared" si="1207"/>
        <v>1.15377019132031</v>
      </c>
      <c r="Q834" s="6">
        <f t="shared" si="1208"/>
        <v>0.15254263438213278</v>
      </c>
      <c r="R834" s="6">
        <f t="shared" si="1209"/>
        <v>0.15377019132031</v>
      </c>
    </row>
    <row r="835" spans="1:18" x14ac:dyDescent="0.3">
      <c r="A835" s="1">
        <v>44740</v>
      </c>
      <c r="B835">
        <f t="shared" si="1210"/>
        <v>150089</v>
      </c>
      <c r="C835">
        <f t="shared" si="1165"/>
        <v>475</v>
      </c>
      <c r="D835">
        <f t="shared" si="1168"/>
        <v>458.91071428571377</v>
      </c>
      <c r="E835">
        <f t="shared" si="1169"/>
        <v>5466.3607090892328</v>
      </c>
      <c r="F835">
        <f t="shared" si="1211"/>
        <v>2221</v>
      </c>
      <c r="G835">
        <f t="shared" si="1180"/>
        <v>1</v>
      </c>
      <c r="H835">
        <f t="shared" si="1181"/>
        <v>5.3341360225012977</v>
      </c>
      <c r="I835">
        <f t="shared" si="1212"/>
        <v>141193.71428571432</v>
      </c>
      <c r="J835">
        <f t="shared" si="1170"/>
        <v>301.42857142857974</v>
      </c>
      <c r="K835">
        <f t="shared" si="1183"/>
        <v>6674.285714285681</v>
      </c>
      <c r="L835">
        <f t="shared" si="1203"/>
        <v>6665.3466782106716</v>
      </c>
      <c r="M835">
        <f t="shared" si="1204"/>
        <v>1.0265424503427656</v>
      </c>
      <c r="N835">
        <f t="shared" si="1205"/>
        <v>1.0266166396326333</v>
      </c>
      <c r="O835">
        <f t="shared" si="1206"/>
        <v>1.1652849631631428</v>
      </c>
      <c r="P835">
        <f t="shared" si="1207"/>
        <v>1.1664523031548855</v>
      </c>
      <c r="Q835" s="6">
        <f t="shared" si="1208"/>
        <v>0.16528496316314278</v>
      </c>
      <c r="R835" s="6">
        <f t="shared" si="1209"/>
        <v>0.16645230315488546</v>
      </c>
    </row>
    <row r="836" spans="1:18" x14ac:dyDescent="0.3">
      <c r="A836" s="1">
        <v>44741</v>
      </c>
      <c r="B836">
        <f t="shared" si="1210"/>
        <v>150564</v>
      </c>
      <c r="C836">
        <f t="shared" si="1165"/>
        <v>475</v>
      </c>
      <c r="D836">
        <f t="shared" si="1168"/>
        <v>442.82142857142753</v>
      </c>
      <c r="E836">
        <f t="shared" si="1169"/>
        <v>5627</v>
      </c>
      <c r="F836">
        <f t="shared" si="1211"/>
        <v>2222</v>
      </c>
      <c r="G836">
        <f t="shared" si="1180"/>
        <v>1</v>
      </c>
      <c r="H836">
        <f t="shared" si="1181"/>
        <v>5.8895132444463343</v>
      </c>
      <c r="I836">
        <f t="shared" si="1212"/>
        <v>141495.1428571429</v>
      </c>
      <c r="J836">
        <f t="shared" si="1170"/>
        <v>301.42857142857974</v>
      </c>
      <c r="K836">
        <f t="shared" si="1183"/>
        <v>6846.8571428571013</v>
      </c>
      <c r="L836">
        <f t="shared" si="1203"/>
        <v>6819.1640857895318</v>
      </c>
      <c r="M836">
        <f t="shared" si="1204"/>
        <v>1.0258561643835604</v>
      </c>
      <c r="N836">
        <f t="shared" si="1205"/>
        <v>1.0230771803785834</v>
      </c>
      <c r="O836">
        <f t="shared" si="1206"/>
        <v>1.1719896140305461</v>
      </c>
      <c r="P836">
        <f t="shared" si="1207"/>
        <v>1.1786850673199136</v>
      </c>
      <c r="Q836" s="6">
        <f t="shared" si="1208"/>
        <v>0.17198961403054613</v>
      </c>
      <c r="R836" s="6">
        <f t="shared" si="1209"/>
        <v>0.17868506731991363</v>
      </c>
    </row>
    <row r="837" spans="1:18" x14ac:dyDescent="0.3">
      <c r="A837" s="1">
        <v>44742</v>
      </c>
      <c r="B837">
        <f t="shared" si="1210"/>
        <v>151039</v>
      </c>
      <c r="C837">
        <f t="shared" si="1165"/>
        <v>475</v>
      </c>
      <c r="D837">
        <f t="shared" si="1168"/>
        <v>426.7321428571413</v>
      </c>
      <c r="E837">
        <f t="shared" si="1169"/>
        <v>5744.2198430396675</v>
      </c>
      <c r="F837">
        <f t="shared" si="1211"/>
        <v>2223</v>
      </c>
      <c r="G837">
        <f t="shared" si="1180"/>
        <v>1</v>
      </c>
      <c r="H837">
        <f t="shared" si="1181"/>
        <v>6.4448012429133996</v>
      </c>
      <c r="I837">
        <f t="shared" si="1212"/>
        <v>141796.57142857148</v>
      </c>
      <c r="J837">
        <f t="shared" si="1170"/>
        <v>301.42857142857974</v>
      </c>
      <c r="K837">
        <f t="shared" si="1183"/>
        <v>7019.4285714285215</v>
      </c>
      <c r="L837">
        <f t="shared" si="1203"/>
        <v>6953.1456391128459</v>
      </c>
      <c r="M837">
        <f t="shared" si="1204"/>
        <v>1.0252044733767307</v>
      </c>
      <c r="N837">
        <f t="shared" si="1205"/>
        <v>1.0196477972428495</v>
      </c>
      <c r="O837">
        <f t="shared" si="1206"/>
        <v>1.1727648332215421</v>
      </c>
      <c r="P837">
        <f t="shared" si="1207"/>
        <v>1.1904859795646183</v>
      </c>
      <c r="Q837" s="6">
        <f t="shared" si="1208"/>
        <v>0.17276483322154212</v>
      </c>
      <c r="R837" s="6">
        <f t="shared" si="1209"/>
        <v>0.19048597956461832</v>
      </c>
    </row>
    <row r="838" spans="1:18" x14ac:dyDescent="0.3">
      <c r="A838" s="1">
        <v>44743</v>
      </c>
      <c r="B838" s="5">
        <v>151514</v>
      </c>
      <c r="C838">
        <f t="shared" si="1165"/>
        <v>475</v>
      </c>
      <c r="D838">
        <f t="shared" si="1168"/>
        <v>410.64285714285506</v>
      </c>
      <c r="E838">
        <f t="shared" si="1169"/>
        <v>5860.5564979305782</v>
      </c>
      <c r="F838" s="5">
        <v>2224</v>
      </c>
      <c r="G838">
        <f t="shared" si="1180"/>
        <v>1</v>
      </c>
      <c r="H838">
        <f t="shared" si="1181"/>
        <v>7</v>
      </c>
      <c r="I838" s="5">
        <v>142098</v>
      </c>
      <c r="J838">
        <f t="shared" si="1170"/>
        <v>301.42857142852154</v>
      </c>
      <c r="K838">
        <f t="shared" si="1183"/>
        <v>7192</v>
      </c>
      <c r="L838">
        <f t="shared" si="1203"/>
        <v>7066.6313132971582</v>
      </c>
      <c r="M838">
        <f t="shared" si="1204"/>
        <v>1.0245848257896524</v>
      </c>
      <c r="N838">
        <f t="shared" si="1205"/>
        <v>1.016321486716161</v>
      </c>
      <c r="O838">
        <f t="shared" si="1206"/>
        <v>1.1677983418259874</v>
      </c>
      <c r="P838">
        <f t="shared" si="1207"/>
        <v>1.2018716577540107</v>
      </c>
      <c r="Q838" s="6">
        <f t="shared" si="1208"/>
        <v>0.16779834182598741</v>
      </c>
      <c r="R838" s="6">
        <f t="shared" si="1209"/>
        <v>0.20187165775401072</v>
      </c>
    </row>
    <row r="839" spans="1:18" x14ac:dyDescent="0.3">
      <c r="A839" s="1">
        <v>44744</v>
      </c>
      <c r="B839">
        <f>((B$845-B$838)/7)+B838</f>
        <v>151860.28571428571</v>
      </c>
      <c r="C839">
        <f t="shared" si="1165"/>
        <v>346.28571428571013</v>
      </c>
      <c r="D839">
        <f t="shared" si="1168"/>
        <v>394.55357142856883</v>
      </c>
      <c r="E839">
        <f t="shared" si="1169"/>
        <v>5847.2934987891931</v>
      </c>
      <c r="F839">
        <f>((F$845-F$838)/7)+F838</f>
        <v>2225</v>
      </c>
      <c r="G839">
        <f t="shared" si="1180"/>
        <v>1</v>
      </c>
      <c r="H839">
        <f t="shared" si="1181"/>
        <v>7</v>
      </c>
      <c r="I839">
        <f>((I$845/I$838)^(1/7))*I838</f>
        <v>142412.61679383324</v>
      </c>
      <c r="J839">
        <f t="shared" si="1170"/>
        <v>314.61679383323644</v>
      </c>
      <c r="K839">
        <f t="shared" si="1183"/>
        <v>7222.6689204524737</v>
      </c>
      <c r="L839">
        <f t="shared" si="1203"/>
        <v>7159.1464515003781</v>
      </c>
      <c r="M839">
        <f t="shared" ref="M839:M845" si="1213">K839/K838</f>
        <v>1.0042643104077411</v>
      </c>
      <c r="N839">
        <f t="shared" ref="N839:N845" si="1214">L839/L838</f>
        <v>1.0130918303363494</v>
      </c>
      <c r="O839">
        <f t="shared" ref="O839:O845" si="1215">L839/L832</f>
        <v>1.1573487342546189</v>
      </c>
      <c r="P839">
        <f t="shared" ref="P839:P845" si="1216">K839/K832</f>
        <v>1.1731641554475447</v>
      </c>
      <c r="Q839" s="6">
        <f t="shared" ref="Q839:Q845" si="1217">O839-1</f>
        <v>0.15734873425461893</v>
      </c>
      <c r="R839" s="6">
        <f t="shared" ref="R839:R845" si="1218">P839-1</f>
        <v>0.17316415544754471</v>
      </c>
    </row>
    <row r="840" spans="1:18" x14ac:dyDescent="0.3">
      <c r="A840" s="1">
        <v>44745</v>
      </c>
      <c r="B840">
        <f t="shared" ref="B840:B844" si="1219">((B$845-B$838)/7)+B839</f>
        <v>152206.57142857142</v>
      </c>
      <c r="C840">
        <f t="shared" si="1165"/>
        <v>346.28571428571013</v>
      </c>
      <c r="D840">
        <f t="shared" si="1168"/>
        <v>378.4642857142826</v>
      </c>
      <c r="E840">
        <f t="shared" si="1169"/>
        <v>5833.1429457787017</v>
      </c>
      <c r="F840">
        <f t="shared" ref="F840:F844" si="1220">((F$845-F$838)/7)+F839</f>
        <v>2226</v>
      </c>
      <c r="G840">
        <f t="shared" si="1180"/>
        <v>1</v>
      </c>
      <c r="H840">
        <f t="shared" si="1181"/>
        <v>7</v>
      </c>
      <c r="I840">
        <f t="shared" ref="I840:I844" si="1221">((I$845/I$838)^(1/7))*I839</f>
        <v>142727.93017542255</v>
      </c>
      <c r="J840">
        <f t="shared" si="1170"/>
        <v>315.31338158930885</v>
      </c>
      <c r="K840">
        <f t="shared" si="1183"/>
        <v>7252.641253148875</v>
      </c>
      <c r="L840">
        <f t="shared" si="1203"/>
        <v>7230.4009511432814</v>
      </c>
      <c r="M840">
        <f t="shared" si="1213"/>
        <v>1.0041497586316781</v>
      </c>
      <c r="N840">
        <f t="shared" si="1214"/>
        <v>1.0099529322560472</v>
      </c>
      <c r="O840">
        <f t="shared" si="1215"/>
        <v>1.1417359931503659</v>
      </c>
      <c r="P840">
        <f t="shared" si="1216"/>
        <v>1.1459120795423046</v>
      </c>
      <c r="Q840" s="6">
        <f t="shared" si="1217"/>
        <v>0.14173599315036589</v>
      </c>
      <c r="R840" s="6">
        <f t="shared" si="1218"/>
        <v>0.14591207954230456</v>
      </c>
    </row>
    <row r="841" spans="1:18" x14ac:dyDescent="0.3">
      <c r="A841" s="1">
        <v>44746</v>
      </c>
      <c r="B841">
        <f t="shared" si="1219"/>
        <v>152552.85714285713</v>
      </c>
      <c r="C841">
        <f t="shared" si="1165"/>
        <v>346.28571428571013</v>
      </c>
      <c r="D841">
        <f t="shared" si="1168"/>
        <v>362.375</v>
      </c>
      <c r="E841">
        <f t="shared" si="1169"/>
        <v>5818.1026479529683</v>
      </c>
      <c r="F841">
        <f t="shared" si="1220"/>
        <v>2227</v>
      </c>
      <c r="G841">
        <f t="shared" si="1180"/>
        <v>1</v>
      </c>
      <c r="H841">
        <f t="shared" si="1181"/>
        <v>7</v>
      </c>
      <c r="I841">
        <f t="shared" si="1221"/>
        <v>143043.94168707114</v>
      </c>
      <c r="J841">
        <f t="shared" si="1170"/>
        <v>316.01151164859766</v>
      </c>
      <c r="K841">
        <f t="shared" si="1183"/>
        <v>7281.9154557859874</v>
      </c>
      <c r="L841">
        <f t="shared" si="1203"/>
        <v>7280.2861251263275</v>
      </c>
      <c r="M841">
        <f t="shared" si="1213"/>
        <v>1.0040363505673746</v>
      </c>
      <c r="N841">
        <f t="shared" si="1214"/>
        <v>1.0068993648236282</v>
      </c>
      <c r="O841">
        <f t="shared" si="1215"/>
        <v>1.1213314532872438</v>
      </c>
      <c r="P841">
        <f t="shared" si="1216"/>
        <v>1.1199993010744882</v>
      </c>
      <c r="Q841" s="6">
        <f t="shared" si="1217"/>
        <v>0.12133145328724382</v>
      </c>
      <c r="R841" s="6">
        <f t="shared" si="1218"/>
        <v>0.1199993010744882</v>
      </c>
    </row>
    <row r="842" spans="1:18" x14ac:dyDescent="0.3">
      <c r="A842" s="1">
        <v>44747</v>
      </c>
      <c r="B842">
        <f t="shared" si="1219"/>
        <v>152899.14285714284</v>
      </c>
      <c r="C842">
        <f t="shared" si="1165"/>
        <v>346.28571428571013</v>
      </c>
      <c r="D842">
        <f t="shared" si="1168"/>
        <v>339.8928571428587</v>
      </c>
      <c r="E842">
        <f t="shared" si="1169"/>
        <v>5802.1704089574341</v>
      </c>
      <c r="F842">
        <f t="shared" si="1220"/>
        <v>2228</v>
      </c>
      <c r="G842">
        <f t="shared" si="1180"/>
        <v>1</v>
      </c>
      <c r="H842">
        <f t="shared" si="1181"/>
        <v>7</v>
      </c>
      <c r="I842">
        <f t="shared" si="1221"/>
        <v>143360.65287449709</v>
      </c>
      <c r="J842">
        <f t="shared" si="1170"/>
        <v>316.71118742594263</v>
      </c>
      <c r="K842">
        <f t="shared" si="1183"/>
        <v>7310.4899826457549</v>
      </c>
      <c r="L842">
        <f t="shared" si="1203"/>
        <v>7308.8694092274172</v>
      </c>
      <c r="M842">
        <f t="shared" si="1213"/>
        <v>1.0039240399086291</v>
      </c>
      <c r="N842">
        <f t="shared" si="1214"/>
        <v>1.0039261209806631</v>
      </c>
      <c r="O842">
        <f t="shared" si="1215"/>
        <v>1.0965475258954573</v>
      </c>
      <c r="P842">
        <f t="shared" si="1216"/>
        <v>1.0953217011669636</v>
      </c>
      <c r="Q842" s="6">
        <f t="shared" si="1217"/>
        <v>9.6547525895457342E-2</v>
      </c>
      <c r="R842" s="6">
        <f t="shared" si="1218"/>
        <v>9.5321701166963591E-2</v>
      </c>
    </row>
    <row r="843" spans="1:18" x14ac:dyDescent="0.3">
      <c r="A843" s="1">
        <v>44748</v>
      </c>
      <c r="B843">
        <f t="shared" si="1219"/>
        <v>153245.42857142855</v>
      </c>
      <c r="C843">
        <f t="shared" si="1165"/>
        <v>346.28571428571013</v>
      </c>
      <c r="D843">
        <f t="shared" si="1168"/>
        <v>333.50000000000364</v>
      </c>
      <c r="E843">
        <f t="shared" si="1169"/>
        <v>5785.3440270158171</v>
      </c>
      <c r="F843">
        <f t="shared" si="1220"/>
        <v>2229</v>
      </c>
      <c r="G843">
        <f t="shared" si="1180"/>
        <v>1</v>
      </c>
      <c r="H843">
        <f t="shared" si="1181"/>
        <v>7</v>
      </c>
      <c r="I843">
        <f t="shared" si="1221"/>
        <v>143678.06528684078</v>
      </c>
      <c r="J843">
        <f t="shared" si="1170"/>
        <v>317.41241234369227</v>
      </c>
      <c r="K843">
        <f t="shared" si="1183"/>
        <v>7338.3632845877728</v>
      </c>
      <c r="L843">
        <f t="shared" si="1203"/>
        <v>7315.2357909104012</v>
      </c>
      <c r="M843">
        <f t="shared" si="1213"/>
        <v>1.0038127816340883</v>
      </c>
      <c r="N843">
        <f t="shared" si="1214"/>
        <v>1.0008710487664407</v>
      </c>
      <c r="O843">
        <f t="shared" si="1215"/>
        <v>1.0727467030973246</v>
      </c>
      <c r="P843">
        <f t="shared" si="1216"/>
        <v>1.0717856574886229</v>
      </c>
      <c r="Q843" s="6">
        <f t="shared" si="1217"/>
        <v>7.2746703097324561E-2</v>
      </c>
      <c r="R843" s="6">
        <f t="shared" si="1218"/>
        <v>7.1785657488622867E-2</v>
      </c>
    </row>
    <row r="844" spans="1:18" x14ac:dyDescent="0.3">
      <c r="A844" s="1">
        <v>44749</v>
      </c>
      <c r="B844">
        <f t="shared" si="1219"/>
        <v>153591.71428571426</v>
      </c>
      <c r="C844">
        <f t="shared" si="1165"/>
        <v>346.28571428571013</v>
      </c>
      <c r="D844">
        <f t="shared" si="1168"/>
        <v>327.10714285714857</v>
      </c>
      <c r="E844">
        <f t="shared" si="1169"/>
        <v>5767.6212949166656</v>
      </c>
      <c r="F844">
        <f t="shared" si="1220"/>
        <v>2230</v>
      </c>
      <c r="G844">
        <f t="shared" si="1180"/>
        <v>1</v>
      </c>
      <c r="H844">
        <f t="shared" si="1181"/>
        <v>7</v>
      </c>
      <c r="I844">
        <f t="shared" si="1221"/>
        <v>143996.18047667248</v>
      </c>
      <c r="J844">
        <f t="shared" si="1170"/>
        <v>318.1151898317039</v>
      </c>
      <c r="K844">
        <f t="shared" si="1183"/>
        <v>7365.533809041779</v>
      </c>
      <c r="L844">
        <f t="shared" si="1203"/>
        <v>7298.9583761614367</v>
      </c>
      <c r="M844">
        <f t="shared" si="1213"/>
        <v>1.0037025319407491</v>
      </c>
      <c r="N844">
        <f t="shared" si="1214"/>
        <v>0.99777486123288195</v>
      </c>
      <c r="O844">
        <f t="shared" si="1215"/>
        <v>1.0497347179244059</v>
      </c>
      <c r="P844">
        <f t="shared" si="1216"/>
        <v>1.0493067539745364</v>
      </c>
      <c r="Q844" s="6">
        <f t="shared" si="1217"/>
        <v>4.9734717924405869E-2</v>
      </c>
      <c r="R844" s="6">
        <f t="shared" si="1218"/>
        <v>4.9306753974536432E-2</v>
      </c>
    </row>
    <row r="845" spans="1:18" x14ac:dyDescent="0.3">
      <c r="A845" s="1">
        <v>44750</v>
      </c>
      <c r="B845" s="5">
        <v>153938</v>
      </c>
      <c r="C845">
        <f t="shared" si="1165"/>
        <v>346.28571428573923</v>
      </c>
      <c r="D845">
        <f t="shared" si="1168"/>
        <v>320.71428571429351</v>
      </c>
      <c r="E845">
        <f t="shared" si="1169"/>
        <v>5749</v>
      </c>
      <c r="F845" s="5">
        <v>2231</v>
      </c>
      <c r="G845">
        <f t="shared" si="1180"/>
        <v>1</v>
      </c>
      <c r="H845">
        <f t="shared" si="1181"/>
        <v>7</v>
      </c>
      <c r="I845" s="5">
        <v>144315</v>
      </c>
      <c r="J845">
        <f t="shared" si="1170"/>
        <v>318.81952332751825</v>
      </c>
      <c r="K845">
        <f t="shared" si="1183"/>
        <v>7392</v>
      </c>
      <c r="L845">
        <f t="shared" si="1203"/>
        <v>7259.7991825326189</v>
      </c>
      <c r="M845">
        <f t="shared" si="1213"/>
        <v>1.0035932481805638</v>
      </c>
      <c r="N845">
        <f t="shared" si="1214"/>
        <v>0.99463496137247298</v>
      </c>
      <c r="O845">
        <f t="shared" si="1215"/>
        <v>1.0273352125887734</v>
      </c>
      <c r="P845">
        <f t="shared" si="1216"/>
        <v>1.0278086763070078</v>
      </c>
      <c r="Q845" s="6">
        <f t="shared" si="1217"/>
        <v>2.7335212588773361E-2</v>
      </c>
      <c r="R845" s="6">
        <f t="shared" si="1218"/>
        <v>2.7808676307007785E-2</v>
      </c>
    </row>
    <row r="846" spans="1:18" x14ac:dyDescent="0.3">
      <c r="A846" s="1">
        <v>44751</v>
      </c>
      <c r="B846">
        <f>((B$852-B$845)/7)+B845</f>
        <v>154233.14285714287</v>
      </c>
      <c r="C846">
        <f t="shared" si="1165"/>
        <v>295.14285714286962</v>
      </c>
      <c r="D846">
        <f t="shared" si="1168"/>
        <v>314.32142857143845</v>
      </c>
      <c r="E846">
        <f t="shared" si="1169"/>
        <v>5569.1428571428696</v>
      </c>
      <c r="F846">
        <f>((F$852-F$845)/7)+F845</f>
        <v>2231.5714285714284</v>
      </c>
      <c r="G846">
        <f t="shared" si="1180"/>
        <v>0.5714285714284415</v>
      </c>
      <c r="H846">
        <f t="shared" si="1181"/>
        <v>6.5714285714284415</v>
      </c>
      <c r="I846">
        <f>((I$852/I$845)^(1/7))*I845</f>
        <v>144734.74818237679</v>
      </c>
      <c r="J846">
        <f t="shared" si="1170"/>
        <v>419.74818237678846</v>
      </c>
      <c r="K846">
        <f t="shared" si="1183"/>
        <v>7266.8232461946609</v>
      </c>
      <c r="L846">
        <f t="shared" ref="L846:L852" si="1222">GEOMEAN(K843:K849)</f>
        <v>7197.7177865242984</v>
      </c>
      <c r="M846">
        <f t="shared" ref="M846:M852" si="1223">K846/K845</f>
        <v>0.98306591534018684</v>
      </c>
      <c r="N846">
        <f t="shared" ref="N846:N852" si="1224">L846/L845</f>
        <v>0.99144860698658288</v>
      </c>
      <c r="O846">
        <f t="shared" ref="O846:O852" si="1225">L846/L839</f>
        <v>1.0053877002356666</v>
      </c>
      <c r="P846">
        <f t="shared" ref="P846:P852" si="1226">K846/K839</f>
        <v>1.0061132977613241</v>
      </c>
      <c r="Q846" s="6">
        <f t="shared" ref="Q846:Q852" si="1227">O846-1</f>
        <v>5.3877002356665926E-3</v>
      </c>
      <c r="R846" s="6">
        <f t="shared" ref="R846:R852" si="1228">P846-1</f>
        <v>6.1132977613240769E-3</v>
      </c>
    </row>
    <row r="847" spans="1:18" x14ac:dyDescent="0.3">
      <c r="A847" s="1">
        <v>44752</v>
      </c>
      <c r="B847">
        <f t="shared" ref="B847:B851" si="1229">((B$852-B$845)/7)+B846</f>
        <v>154528.28571428574</v>
      </c>
      <c r="C847">
        <f t="shared" si="1165"/>
        <v>295.14285714286962</v>
      </c>
      <c r="D847">
        <f t="shared" si="1168"/>
        <v>307.92857142858338</v>
      </c>
      <c r="E847">
        <f t="shared" si="1169"/>
        <v>5389.2857142857392</v>
      </c>
      <c r="F847">
        <f t="shared" ref="F847:F851" si="1230">((F$852-F$845)/7)+F846</f>
        <v>2232.1428571428569</v>
      </c>
      <c r="G847">
        <f t="shared" si="1180"/>
        <v>0.5714285714284415</v>
      </c>
      <c r="H847">
        <f t="shared" si="1181"/>
        <v>6.142857142856883</v>
      </c>
      <c r="I847">
        <f t="shared" ref="I847:I851" si="1231">((I$852/I$845)^(1/7))*I846</f>
        <v>145155.71722562466</v>
      </c>
      <c r="J847">
        <f t="shared" si="1170"/>
        <v>420.96904324786738</v>
      </c>
      <c r="K847">
        <f t="shared" si="1183"/>
        <v>7140.4256315182138</v>
      </c>
      <c r="L847">
        <f t="shared" si="1222"/>
        <v>7112.8775442640908</v>
      </c>
      <c r="M847">
        <f t="shared" si="1223"/>
        <v>0.9826062076378923</v>
      </c>
      <c r="N847">
        <f t="shared" si="1224"/>
        <v>0.9882128968130639</v>
      </c>
      <c r="O847">
        <f t="shared" si="1225"/>
        <v>0.98374593502167984</v>
      </c>
      <c r="P847">
        <f t="shared" si="1226"/>
        <v>0.98452761997817817</v>
      </c>
      <c r="Q847" s="6">
        <f t="shared" si="1227"/>
        <v>-1.625406497832016E-2</v>
      </c>
      <c r="R847" s="6">
        <f t="shared" si="1228"/>
        <v>-1.547238002182183E-2</v>
      </c>
    </row>
    <row r="848" spans="1:18" x14ac:dyDescent="0.3">
      <c r="A848" s="1">
        <v>44753</v>
      </c>
      <c r="B848">
        <f t="shared" si="1229"/>
        <v>154823.42857142861</v>
      </c>
      <c r="C848">
        <f t="shared" si="1165"/>
        <v>295.14285714286962</v>
      </c>
      <c r="D848">
        <f t="shared" si="1168"/>
        <v>301.5357142857174</v>
      </c>
      <c r="E848">
        <f t="shared" si="1169"/>
        <v>5209.4285714286088</v>
      </c>
      <c r="F848">
        <f t="shared" si="1230"/>
        <v>2232.7142857142853</v>
      </c>
      <c r="G848">
        <f t="shared" si="1180"/>
        <v>0.5714285714284415</v>
      </c>
      <c r="H848">
        <f t="shared" si="1181"/>
        <v>5.7142857142853245</v>
      </c>
      <c r="I848">
        <f t="shared" si="1231"/>
        <v>145577.91068068513</v>
      </c>
      <c r="J848">
        <f t="shared" si="1170"/>
        <v>422.1934550604783</v>
      </c>
      <c r="K848">
        <f t="shared" si="1183"/>
        <v>7012.8036050291848</v>
      </c>
      <c r="L848">
        <f t="shared" si="1222"/>
        <v>7005.6491733799039</v>
      </c>
      <c r="M848">
        <f t="shared" si="1223"/>
        <v>0.98212683205806406</v>
      </c>
      <c r="N848">
        <f t="shared" si="1224"/>
        <v>0.98492475510552591</v>
      </c>
      <c r="O848">
        <f t="shared" si="1225"/>
        <v>0.96227662662892144</v>
      </c>
      <c r="P848">
        <f t="shared" si="1226"/>
        <v>0.96304381005371675</v>
      </c>
      <c r="Q848" s="6">
        <f t="shared" si="1227"/>
        <v>-3.7723373371078561E-2</v>
      </c>
      <c r="R848" s="6">
        <f t="shared" si="1228"/>
        <v>-3.6956189946283247E-2</v>
      </c>
    </row>
    <row r="849" spans="1:18" x14ac:dyDescent="0.3">
      <c r="A849" s="1">
        <v>44754</v>
      </c>
      <c r="B849">
        <f t="shared" si="1229"/>
        <v>155118.57142857148</v>
      </c>
      <c r="C849">
        <f t="shared" si="1165"/>
        <v>295.14285714286962</v>
      </c>
      <c r="D849">
        <f t="shared" si="1168"/>
        <v>261.125</v>
      </c>
      <c r="E849">
        <f t="shared" si="1169"/>
        <v>5029.5714285714785</v>
      </c>
      <c r="F849">
        <f t="shared" si="1230"/>
        <v>2233.2857142857138</v>
      </c>
      <c r="G849">
        <f t="shared" si="1180"/>
        <v>0.5714285714284415</v>
      </c>
      <c r="H849">
        <f t="shared" si="1181"/>
        <v>5.285714285713766</v>
      </c>
      <c r="I849">
        <f t="shared" si="1231"/>
        <v>146001.33210882792</v>
      </c>
      <c r="J849">
        <f t="shared" si="1170"/>
        <v>423.42142814278486</v>
      </c>
      <c r="K849">
        <f t="shared" si="1183"/>
        <v>6883.9536054578493</v>
      </c>
      <c r="L849">
        <f t="shared" si="1222"/>
        <v>6876.6115218688392</v>
      </c>
      <c r="M849">
        <f t="shared" si="1223"/>
        <v>0.98162646398953313</v>
      </c>
      <c r="N849">
        <f t="shared" si="1224"/>
        <v>0.98158091444239282</v>
      </c>
      <c r="O849">
        <f t="shared" si="1225"/>
        <v>0.94085844702426147</v>
      </c>
      <c r="P849">
        <f t="shared" si="1226"/>
        <v>0.94165420126414878</v>
      </c>
      <c r="Q849" s="6">
        <f t="shared" si="1227"/>
        <v>-5.9141552975738532E-2</v>
      </c>
      <c r="R849" s="6">
        <f t="shared" si="1228"/>
        <v>-5.8345798735851218E-2</v>
      </c>
    </row>
    <row r="850" spans="1:18" x14ac:dyDescent="0.3">
      <c r="A850" s="1">
        <v>44755</v>
      </c>
      <c r="B850">
        <f t="shared" si="1229"/>
        <v>155413.71428571435</v>
      </c>
      <c r="C850">
        <f t="shared" si="1165"/>
        <v>295.14285714286962</v>
      </c>
      <c r="D850">
        <f t="shared" si="1168"/>
        <v>227.1071428571413</v>
      </c>
      <c r="E850">
        <f t="shared" si="1169"/>
        <v>4849.7142857143481</v>
      </c>
      <c r="F850">
        <f t="shared" si="1230"/>
        <v>2233.8571428571422</v>
      </c>
      <c r="G850">
        <f t="shared" si="1180"/>
        <v>0.5714285714284415</v>
      </c>
      <c r="H850">
        <f t="shared" si="1181"/>
        <v>4.8571428571422075</v>
      </c>
      <c r="I850">
        <f t="shared" si="1231"/>
        <v>146425.98508168085</v>
      </c>
      <c r="J850">
        <f t="shared" si="1170"/>
        <v>424.65297285292763</v>
      </c>
      <c r="K850">
        <f t="shared" si="1183"/>
        <v>6753.8720611763711</v>
      </c>
      <c r="L850">
        <f t="shared" si="1222"/>
        <v>6709.9351490843974</v>
      </c>
      <c r="M850">
        <f t="shared" si="1223"/>
        <v>0.98110365761641027</v>
      </c>
      <c r="N850">
        <f t="shared" si="1224"/>
        <v>0.97576184545915068</v>
      </c>
      <c r="O850">
        <f t="shared" si="1225"/>
        <v>0.91725480092136957</v>
      </c>
      <c r="P850">
        <f t="shared" si="1226"/>
        <v>0.92035128260289789</v>
      </c>
      <c r="Q850" s="6">
        <f t="shared" si="1227"/>
        <v>-8.2745199078630427E-2</v>
      </c>
      <c r="R850" s="6">
        <f t="shared" si="1228"/>
        <v>-7.9648717397102109E-2</v>
      </c>
    </row>
    <row r="851" spans="1:18" x14ac:dyDescent="0.3">
      <c r="A851" s="1">
        <v>44756</v>
      </c>
      <c r="B851">
        <f t="shared" si="1229"/>
        <v>155708.85714285722</v>
      </c>
      <c r="C851">
        <f t="shared" si="1165"/>
        <v>295.14285714286962</v>
      </c>
      <c r="D851">
        <f t="shared" si="1168"/>
        <v>193.0892857142826</v>
      </c>
      <c r="E851">
        <f t="shared" si="1169"/>
        <v>4669.8571428572177</v>
      </c>
      <c r="F851">
        <f t="shared" si="1230"/>
        <v>2234.4285714285706</v>
      </c>
      <c r="G851">
        <f t="shared" si="1180"/>
        <v>0.5714285714284415</v>
      </c>
      <c r="H851">
        <f t="shared" si="1181"/>
        <v>4.428571428570649</v>
      </c>
      <c r="I851">
        <f t="shared" si="1231"/>
        <v>146851.87318125999</v>
      </c>
      <c r="J851">
        <f t="shared" si="1170"/>
        <v>425.88809957914054</v>
      </c>
      <c r="K851">
        <f t="shared" si="1183"/>
        <v>6622.5553901686508</v>
      </c>
      <c r="L851">
        <f t="shared" si="1222"/>
        <v>6505.5154831950786</v>
      </c>
      <c r="M851">
        <f t="shared" si="1223"/>
        <v>0.9805568317228609</v>
      </c>
      <c r="N851">
        <f t="shared" si="1224"/>
        <v>0.96953477770687357</v>
      </c>
      <c r="O851">
        <f t="shared" si="1225"/>
        <v>0.89129368163575773</v>
      </c>
      <c r="P851">
        <f t="shared" si="1226"/>
        <v>0.89912768875474269</v>
      </c>
      <c r="Q851" s="6">
        <f t="shared" si="1227"/>
        <v>-0.10870631836424227</v>
      </c>
      <c r="R851" s="6">
        <f t="shared" si="1228"/>
        <v>-0.10087231124525731</v>
      </c>
    </row>
    <row r="852" spans="1:18" x14ac:dyDescent="0.3">
      <c r="A852" s="1">
        <v>44757</v>
      </c>
      <c r="B852" s="5">
        <v>156004</v>
      </c>
      <c r="C852">
        <f t="shared" si="1165"/>
        <v>295.1428571427823</v>
      </c>
      <c r="D852">
        <f t="shared" si="1168"/>
        <v>159.07142857142389</v>
      </c>
      <c r="E852">
        <f t="shared" si="1169"/>
        <v>4490</v>
      </c>
      <c r="F852" s="5">
        <v>2235</v>
      </c>
      <c r="G852">
        <f t="shared" si="1180"/>
        <v>0.571428571429351</v>
      </c>
      <c r="H852">
        <f t="shared" si="1181"/>
        <v>4</v>
      </c>
      <c r="I852" s="5">
        <v>147279</v>
      </c>
      <c r="J852">
        <f t="shared" si="1170"/>
        <v>427.12681874001282</v>
      </c>
      <c r="K852">
        <f t="shared" si="1183"/>
        <v>6490</v>
      </c>
      <c r="L852">
        <f t="shared" si="1222"/>
        <v>6263.7946957808199</v>
      </c>
      <c r="M852">
        <f t="shared" si="1223"/>
        <v>0.97998425345517948</v>
      </c>
      <c r="N852">
        <f t="shared" si="1224"/>
        <v>0.96284371499250643</v>
      </c>
      <c r="O852">
        <f t="shared" si="1225"/>
        <v>0.86280550443485715</v>
      </c>
      <c r="P852">
        <f t="shared" si="1226"/>
        <v>0.87797619047619047</v>
      </c>
      <c r="Q852" s="6">
        <f t="shared" si="1227"/>
        <v>-0.13719449556514285</v>
      </c>
      <c r="R852" s="6">
        <f t="shared" si="1228"/>
        <v>-0.12202380952380953</v>
      </c>
    </row>
    <row r="853" spans="1:18" x14ac:dyDescent="0.3">
      <c r="A853" s="1">
        <v>44758</v>
      </c>
      <c r="B853">
        <f>((B$859-B$852)/7)+B852</f>
        <v>156027</v>
      </c>
      <c r="C853">
        <f t="shared" si="1165"/>
        <v>23</v>
      </c>
      <c r="D853">
        <f t="shared" si="1168"/>
        <v>125.05357142856519</v>
      </c>
      <c r="E853">
        <f t="shared" si="1169"/>
        <v>4166.7142857142899</v>
      </c>
      <c r="F853">
        <f>((F$859-F$852)/7)+F852</f>
        <v>2235.8571428571427</v>
      </c>
      <c r="G853">
        <f t="shared" si="1180"/>
        <v>0.85714285714266225</v>
      </c>
      <c r="H853">
        <f t="shared" si="1181"/>
        <v>4.2857142857142208</v>
      </c>
      <c r="I853">
        <f>((I$859-I$852)/7)+I852</f>
        <v>147671.14285714287</v>
      </c>
      <c r="J853">
        <f t="shared" si="1170"/>
        <v>392.14285714286962</v>
      </c>
      <c r="K853">
        <f t="shared" si="1183"/>
        <v>6120</v>
      </c>
      <c r="L853">
        <f t="shared" ref="L853:L859" si="1232">GEOMEAN(K850:K856)</f>
        <v>5985.8137446436303</v>
      </c>
      <c r="M853">
        <f t="shared" ref="M853:M859" si="1233">K853/K852</f>
        <v>0.94298921417565484</v>
      </c>
      <c r="N853">
        <f t="shared" ref="N853:N859" si="1234">L853/L852</f>
        <v>0.95562099898893038</v>
      </c>
      <c r="O853">
        <f t="shared" ref="O853:O859" si="1235">L853/L846</f>
        <v>0.83162662418501354</v>
      </c>
      <c r="P853">
        <f t="shared" ref="P853:P859" si="1236">K853/K846</f>
        <v>0.84218368779023134</v>
      </c>
      <c r="Q853" s="6">
        <f t="shared" ref="Q853:Q859" si="1237">O853-1</f>
        <v>-0.16837337581498646</v>
      </c>
      <c r="R853" s="6">
        <f t="shared" ref="R853:R859" si="1238">P853-1</f>
        <v>-0.15781631220976866</v>
      </c>
    </row>
    <row r="854" spans="1:18" x14ac:dyDescent="0.3">
      <c r="A854" s="1">
        <v>44759</v>
      </c>
      <c r="B854">
        <f t="shared" ref="B854:B858" si="1239">((B$859-B$852)/7)+B853</f>
        <v>156050</v>
      </c>
      <c r="C854">
        <f t="shared" si="1165"/>
        <v>23</v>
      </c>
      <c r="D854">
        <f t="shared" si="1168"/>
        <v>91.03571428570649</v>
      </c>
      <c r="E854">
        <f t="shared" si="1169"/>
        <v>3843.4285714285797</v>
      </c>
      <c r="F854">
        <f t="shared" ref="F854:F858" si="1240">((F$859-F$852)/7)+F853</f>
        <v>2236.7142857142853</v>
      </c>
      <c r="G854">
        <f t="shared" si="1180"/>
        <v>0.85714285714266225</v>
      </c>
      <c r="H854">
        <f t="shared" si="1181"/>
        <v>4.5714285714284415</v>
      </c>
      <c r="I854">
        <f t="shared" ref="I854:I858" si="1241">((I$859-I$852)/7)+I853</f>
        <v>148063.28571428574</v>
      </c>
      <c r="J854">
        <f t="shared" si="1170"/>
        <v>392.14285714286962</v>
      </c>
      <c r="K854">
        <f t="shared" si="1183"/>
        <v>5749.9999999999709</v>
      </c>
      <c r="L854">
        <f t="shared" si="1232"/>
        <v>5673.2576372130543</v>
      </c>
      <c r="M854">
        <f t="shared" si="1233"/>
        <v>0.93954248366012594</v>
      </c>
      <c r="N854">
        <f t="shared" si="1234"/>
        <v>0.94778385683813415</v>
      </c>
      <c r="O854">
        <f t="shared" si="1235"/>
        <v>0.79760372674882285</v>
      </c>
      <c r="P854">
        <f t="shared" si="1236"/>
        <v>0.80527412464309811</v>
      </c>
      <c r="Q854" s="6">
        <f t="shared" si="1237"/>
        <v>-0.20239627325117715</v>
      </c>
      <c r="R854" s="6">
        <f t="shared" si="1238"/>
        <v>-0.19472587535690189</v>
      </c>
    </row>
    <row r="855" spans="1:18" x14ac:dyDescent="0.3">
      <c r="A855" s="1">
        <v>44760</v>
      </c>
      <c r="B855">
        <f t="shared" si="1239"/>
        <v>156073</v>
      </c>
      <c r="C855">
        <f t="shared" si="1165"/>
        <v>23</v>
      </c>
      <c r="D855">
        <f t="shared" si="1168"/>
        <v>57.017857142847788</v>
      </c>
      <c r="E855">
        <f t="shared" si="1169"/>
        <v>3520.1428571428696</v>
      </c>
      <c r="F855">
        <f t="shared" si="1240"/>
        <v>2237.571428571428</v>
      </c>
      <c r="G855">
        <f t="shared" si="1180"/>
        <v>0.85714285714266225</v>
      </c>
      <c r="H855">
        <f t="shared" si="1181"/>
        <v>4.8571428571426623</v>
      </c>
      <c r="I855">
        <f t="shared" si="1241"/>
        <v>148455.42857142861</v>
      </c>
      <c r="J855">
        <f t="shared" si="1170"/>
        <v>392.14285714286962</v>
      </c>
      <c r="K855">
        <f t="shared" si="1183"/>
        <v>5379.9999999999709</v>
      </c>
      <c r="L855">
        <f t="shared" si="1232"/>
        <v>5328.4912887062192</v>
      </c>
      <c r="M855">
        <f t="shared" si="1233"/>
        <v>0.93565217391304312</v>
      </c>
      <c r="N855">
        <f t="shared" si="1234"/>
        <v>0.93922956252764167</v>
      </c>
      <c r="O855">
        <f t="shared" si="1235"/>
        <v>0.76059921883519999</v>
      </c>
      <c r="P855">
        <f t="shared" si="1236"/>
        <v>0.76716821160394966</v>
      </c>
      <c r="Q855" s="6">
        <f t="shared" si="1237"/>
        <v>-0.23940078116480001</v>
      </c>
      <c r="R855" s="6">
        <f t="shared" si="1238"/>
        <v>-0.23283178839605034</v>
      </c>
    </row>
    <row r="856" spans="1:18" x14ac:dyDescent="0.3">
      <c r="A856" s="1">
        <v>44761</v>
      </c>
      <c r="B856">
        <f t="shared" si="1239"/>
        <v>156096</v>
      </c>
      <c r="C856">
        <f t="shared" si="1165"/>
        <v>23</v>
      </c>
      <c r="D856">
        <f t="shared" si="1168"/>
        <v>21.25</v>
      </c>
      <c r="E856">
        <f t="shared" si="1169"/>
        <v>3196.8571428571595</v>
      </c>
      <c r="F856">
        <f t="shared" si="1240"/>
        <v>2238.4285714285706</v>
      </c>
      <c r="G856">
        <f t="shared" si="1180"/>
        <v>0.85714285714266225</v>
      </c>
      <c r="H856">
        <f t="shared" si="1181"/>
        <v>5.142857142856883</v>
      </c>
      <c r="I856">
        <f t="shared" si="1241"/>
        <v>148847.57142857148</v>
      </c>
      <c r="J856">
        <f t="shared" si="1170"/>
        <v>392.14285714286962</v>
      </c>
      <c r="K856">
        <f t="shared" si="1183"/>
        <v>5009.9999999999418</v>
      </c>
      <c r="L856">
        <f t="shared" si="1232"/>
        <v>4954.5829571441582</v>
      </c>
      <c r="M856">
        <f t="shared" si="1233"/>
        <v>0.93122676579925068</v>
      </c>
      <c r="N856">
        <f t="shared" si="1234"/>
        <v>0.92982848027647846</v>
      </c>
      <c r="O856">
        <f t="shared" si="1235"/>
        <v>0.72049772498965647</v>
      </c>
      <c r="P856">
        <f t="shared" si="1236"/>
        <v>0.72777945453145287</v>
      </c>
      <c r="Q856" s="6">
        <f t="shared" si="1237"/>
        <v>-0.27950227501034353</v>
      </c>
      <c r="R856" s="6">
        <f t="shared" si="1238"/>
        <v>-0.27222054546854713</v>
      </c>
    </row>
    <row r="857" spans="1:18" x14ac:dyDescent="0.3">
      <c r="A857" s="1">
        <v>44762</v>
      </c>
      <c r="B857">
        <f t="shared" si="1239"/>
        <v>156119</v>
      </c>
      <c r="C857">
        <f t="shared" si="1165"/>
        <v>23</v>
      </c>
      <c r="D857">
        <f t="shared" si="1168"/>
        <v>19.5</v>
      </c>
      <c r="E857">
        <f t="shared" si="1169"/>
        <v>2873.5714285714494</v>
      </c>
      <c r="F857">
        <f t="shared" si="1240"/>
        <v>2239.2857142857133</v>
      </c>
      <c r="G857">
        <f t="shared" si="1180"/>
        <v>0.85714285714266225</v>
      </c>
      <c r="H857">
        <f t="shared" si="1181"/>
        <v>5.4285714285711038</v>
      </c>
      <c r="I857">
        <f t="shared" si="1241"/>
        <v>149239.71428571435</v>
      </c>
      <c r="J857">
        <f t="shared" si="1170"/>
        <v>392.14285714286962</v>
      </c>
      <c r="K857">
        <f t="shared" si="1183"/>
        <v>4639.9999999999418</v>
      </c>
      <c r="L857">
        <f t="shared" si="1232"/>
        <v>4595.3572414805303</v>
      </c>
      <c r="M857">
        <f t="shared" si="1233"/>
        <v>0.92614770459081752</v>
      </c>
      <c r="N857">
        <f t="shared" si="1234"/>
        <v>0.92749627591851103</v>
      </c>
      <c r="O857">
        <f t="shared" si="1235"/>
        <v>0.68485866694368702</v>
      </c>
      <c r="P857">
        <f t="shared" si="1236"/>
        <v>0.68701330999032273</v>
      </c>
      <c r="Q857" s="6">
        <f t="shared" si="1237"/>
        <v>-0.31514133305631298</v>
      </c>
      <c r="R857" s="6">
        <f t="shared" si="1238"/>
        <v>-0.31298669000967727</v>
      </c>
    </row>
    <row r="858" spans="1:18" x14ac:dyDescent="0.3">
      <c r="A858" s="1">
        <v>44763</v>
      </c>
      <c r="B858">
        <f t="shared" si="1239"/>
        <v>156142</v>
      </c>
      <c r="C858">
        <f t="shared" si="1165"/>
        <v>23</v>
      </c>
      <c r="D858">
        <f t="shared" si="1168"/>
        <v>17.75</v>
      </c>
      <c r="E858">
        <f t="shared" si="1169"/>
        <v>2550.2857142857392</v>
      </c>
      <c r="F858">
        <f t="shared" si="1240"/>
        <v>2240.142857142856</v>
      </c>
      <c r="G858">
        <f t="shared" si="1180"/>
        <v>0.85714285714266225</v>
      </c>
      <c r="H858">
        <f t="shared" si="1181"/>
        <v>5.7142857142853245</v>
      </c>
      <c r="I858">
        <f t="shared" si="1241"/>
        <v>149631.85714285722</v>
      </c>
      <c r="J858">
        <f t="shared" si="1170"/>
        <v>392.14285714286962</v>
      </c>
      <c r="K858">
        <f t="shared" si="1183"/>
        <v>4269.9999999999127</v>
      </c>
      <c r="L858">
        <f t="shared" si="1232"/>
        <v>4249.8826341427111</v>
      </c>
      <c r="M858">
        <f t="shared" si="1233"/>
        <v>0.92025862068964792</v>
      </c>
      <c r="N858">
        <f t="shared" si="1234"/>
        <v>0.9248209466242685</v>
      </c>
      <c r="O858">
        <f t="shared" si="1235"/>
        <v>0.65327377132848663</v>
      </c>
      <c r="P858">
        <f t="shared" si="1236"/>
        <v>0.64476621914538224</v>
      </c>
      <c r="Q858" s="6">
        <f t="shared" si="1237"/>
        <v>-0.34672622867151337</v>
      </c>
      <c r="R858" s="6">
        <f t="shared" si="1238"/>
        <v>-0.35523378085461776</v>
      </c>
    </row>
    <row r="859" spans="1:18" x14ac:dyDescent="0.3">
      <c r="A859" s="1">
        <v>44764</v>
      </c>
      <c r="B859" s="5">
        <v>156165</v>
      </c>
      <c r="C859">
        <f t="shared" si="1165"/>
        <v>23</v>
      </c>
      <c r="D859">
        <f t="shared" si="1168"/>
        <v>16</v>
      </c>
      <c r="E859">
        <f t="shared" si="1169"/>
        <v>2227</v>
      </c>
      <c r="F859" s="5">
        <v>2241</v>
      </c>
      <c r="G859">
        <f t="shared" si="1180"/>
        <v>0.85714285714402649</v>
      </c>
      <c r="H859">
        <f t="shared" si="1181"/>
        <v>6</v>
      </c>
      <c r="I859" s="5">
        <v>150024</v>
      </c>
      <c r="J859">
        <f t="shared" si="1170"/>
        <v>392.1428571427823</v>
      </c>
      <c r="K859">
        <f t="shared" si="1183"/>
        <v>3900</v>
      </c>
      <c r="L859">
        <f t="shared" si="1232"/>
        <v>3917.2021574901873</v>
      </c>
      <c r="M859">
        <f t="shared" si="1233"/>
        <v>0.91334894613585005</v>
      </c>
      <c r="N859">
        <f t="shared" si="1234"/>
        <v>0.9217200790488107</v>
      </c>
      <c r="O859">
        <f t="shared" si="1235"/>
        <v>0.62537205443989807</v>
      </c>
      <c r="P859">
        <f t="shared" si="1236"/>
        <v>0.60092449922958402</v>
      </c>
      <c r="Q859" s="6">
        <f t="shared" si="1237"/>
        <v>-0.37462794556010193</v>
      </c>
      <c r="R859" s="6">
        <f t="shared" si="1238"/>
        <v>-0.39907550077041598</v>
      </c>
    </row>
    <row r="860" spans="1:18" x14ac:dyDescent="0.3">
      <c r="A860" s="1">
        <v>44765</v>
      </c>
      <c r="B860">
        <f>((B$866-B$859)/7)+B859</f>
        <v>156174</v>
      </c>
      <c r="C860">
        <f t="shared" si="1165"/>
        <v>9</v>
      </c>
      <c r="D860">
        <f t="shared" si="1168"/>
        <v>14.25</v>
      </c>
      <c r="E860">
        <f t="shared" si="1169"/>
        <v>1940.8571428571304</v>
      </c>
      <c r="F860">
        <f>((F$866-F$859)/7)+F859</f>
        <v>2241.5714285714284</v>
      </c>
      <c r="G860">
        <f t="shared" si="1180"/>
        <v>0.5714285714284415</v>
      </c>
      <c r="H860">
        <f t="shared" si="1181"/>
        <v>5.7142857142857792</v>
      </c>
      <c r="I860">
        <f>((I$866-I$859)/7)+I859</f>
        <v>150318.85714285713</v>
      </c>
      <c r="J860">
        <f t="shared" si="1170"/>
        <v>294.85714285713038</v>
      </c>
      <c r="K860">
        <f t="shared" si="1183"/>
        <v>3613.5714285714494</v>
      </c>
      <c r="L860">
        <f t="shared" ref="L860:L873" si="1242">GEOMEAN(K857:K863)</f>
        <v>3596.3139209887731</v>
      </c>
      <c r="M860">
        <f t="shared" ref="M860:M866" si="1243">K860/K859</f>
        <v>0.92655677655678192</v>
      </c>
      <c r="N860">
        <f t="shared" ref="N860:N866" si="1244">L860/L859</f>
        <v>0.91808228842929762</v>
      </c>
      <c r="O860">
        <f t="shared" ref="O860:O866" si="1245">L860/L853</f>
        <v>0.60080618515851969</v>
      </c>
      <c r="P860">
        <f t="shared" ref="P860:P866" si="1246">K860/K853</f>
        <v>0.59045284780579232</v>
      </c>
      <c r="Q860" s="6">
        <f t="shared" ref="Q860:Q866" si="1247">O860-1</f>
        <v>-0.39919381484148031</v>
      </c>
      <c r="R860" s="6">
        <f t="shared" ref="R860:R866" si="1248">P860-1</f>
        <v>-0.40954715219420768</v>
      </c>
    </row>
    <row r="861" spans="1:18" x14ac:dyDescent="0.3">
      <c r="A861" s="1">
        <v>44766</v>
      </c>
      <c r="B861">
        <f t="shared" ref="B861:B865" si="1249">((B$866-B$859)/7)+B860</f>
        <v>156183</v>
      </c>
      <c r="C861">
        <f t="shared" si="1165"/>
        <v>9</v>
      </c>
      <c r="D861">
        <f t="shared" si="1168"/>
        <v>12.5</v>
      </c>
      <c r="E861">
        <f t="shared" si="1169"/>
        <v>1654.7142857142608</v>
      </c>
      <c r="F861">
        <f t="shared" ref="F861:F865" si="1250">((F$866-F$859)/7)+F860</f>
        <v>2242.1428571428569</v>
      </c>
      <c r="G861">
        <f t="shared" si="1180"/>
        <v>0.5714285714284415</v>
      </c>
      <c r="H861">
        <f t="shared" si="1181"/>
        <v>5.4285714285715585</v>
      </c>
      <c r="I861">
        <f t="shared" ref="I861:I865" si="1251">((I$866-I$859)/7)+I860</f>
        <v>150613.71428571426</v>
      </c>
      <c r="J861">
        <f t="shared" si="1170"/>
        <v>294.85714285713038</v>
      </c>
      <c r="K861">
        <f t="shared" si="1183"/>
        <v>3327.1428571428696</v>
      </c>
      <c r="L861">
        <f t="shared" si="1242"/>
        <v>3286.1429852094971</v>
      </c>
      <c r="M861">
        <f t="shared" si="1243"/>
        <v>0.92073532318639861</v>
      </c>
      <c r="N861">
        <f t="shared" si="1244"/>
        <v>0.9137530975899909</v>
      </c>
      <c r="O861">
        <f t="shared" si="1245"/>
        <v>0.5792338714981734</v>
      </c>
      <c r="P861">
        <f t="shared" si="1246"/>
        <v>0.57863354037267589</v>
      </c>
      <c r="Q861" s="6">
        <f t="shared" si="1247"/>
        <v>-0.4207661285018266</v>
      </c>
      <c r="R861" s="6">
        <f t="shared" si="1248"/>
        <v>-0.42136645962732411</v>
      </c>
    </row>
    <row r="862" spans="1:18" x14ac:dyDescent="0.3">
      <c r="A862" s="1">
        <v>44767</v>
      </c>
      <c r="B862">
        <f t="shared" si="1249"/>
        <v>156192</v>
      </c>
      <c r="C862">
        <f t="shared" si="1165"/>
        <v>9</v>
      </c>
      <c r="D862">
        <f t="shared" si="1168"/>
        <v>10.75</v>
      </c>
      <c r="E862">
        <f t="shared" si="1169"/>
        <v>1368.5714285713912</v>
      </c>
      <c r="F862">
        <f t="shared" si="1250"/>
        <v>2242.7142857142853</v>
      </c>
      <c r="G862">
        <f t="shared" si="1180"/>
        <v>0.5714285714284415</v>
      </c>
      <c r="H862">
        <f t="shared" si="1181"/>
        <v>5.1428571428573377</v>
      </c>
      <c r="I862">
        <f t="shared" si="1251"/>
        <v>150908.57142857139</v>
      </c>
      <c r="J862">
        <f t="shared" si="1170"/>
        <v>294.85714285713038</v>
      </c>
      <c r="K862">
        <f t="shared" si="1183"/>
        <v>3040.714285714319</v>
      </c>
      <c r="L862">
        <f t="shared" si="1242"/>
        <v>2985.4988095348376</v>
      </c>
      <c r="M862">
        <f t="shared" si="1243"/>
        <v>0.91391155002147506</v>
      </c>
      <c r="N862">
        <f t="shared" si="1244"/>
        <v>0.90851153555161179</v>
      </c>
      <c r="O862">
        <f t="shared" si="1245"/>
        <v>0.56028970449151838</v>
      </c>
      <c r="P862">
        <f t="shared" si="1246"/>
        <v>0.56518852894318505</v>
      </c>
      <c r="Q862" s="6">
        <f t="shared" si="1247"/>
        <v>-0.43971029550848162</v>
      </c>
      <c r="R862" s="6">
        <f t="shared" si="1248"/>
        <v>-0.43481147105681495</v>
      </c>
    </row>
    <row r="863" spans="1:18" x14ac:dyDescent="0.3">
      <c r="A863" s="1">
        <v>44768</v>
      </c>
      <c r="B863">
        <f t="shared" si="1249"/>
        <v>156201</v>
      </c>
      <c r="C863">
        <f t="shared" si="1165"/>
        <v>9</v>
      </c>
      <c r="D863">
        <f t="shared" si="1168"/>
        <v>8.982142857141298</v>
      </c>
      <c r="E863">
        <f t="shared" si="1169"/>
        <v>1082.4285714285215</v>
      </c>
      <c r="F863">
        <f t="shared" si="1250"/>
        <v>2243.2857142857138</v>
      </c>
      <c r="G863">
        <f t="shared" si="1180"/>
        <v>0.5714285714284415</v>
      </c>
      <c r="H863">
        <f t="shared" si="1181"/>
        <v>4.857142857143117</v>
      </c>
      <c r="I863">
        <f t="shared" si="1251"/>
        <v>151203.42857142852</v>
      </c>
      <c r="J863">
        <f t="shared" si="1170"/>
        <v>294.85714285713038</v>
      </c>
      <c r="K863">
        <f t="shared" si="1183"/>
        <v>2754.2857142857683</v>
      </c>
      <c r="L863">
        <f t="shared" si="1242"/>
        <v>2693.0074851590125</v>
      </c>
      <c r="M863">
        <f t="shared" si="1243"/>
        <v>0.90580220812779744</v>
      </c>
      <c r="N863">
        <f t="shared" si="1244"/>
        <v>0.90202932808357161</v>
      </c>
      <c r="O863">
        <f t="shared" si="1245"/>
        <v>0.54353868094506042</v>
      </c>
      <c r="P863">
        <f t="shared" si="1246"/>
        <v>0.54975762760195612</v>
      </c>
      <c r="Q863" s="6">
        <f t="shared" si="1247"/>
        <v>-0.45646131905493958</v>
      </c>
      <c r="R863" s="6">
        <f t="shared" si="1248"/>
        <v>-0.45024237239804388</v>
      </c>
    </row>
    <row r="864" spans="1:18" x14ac:dyDescent="0.3">
      <c r="A864" s="1">
        <v>44769</v>
      </c>
      <c r="B864">
        <f t="shared" si="1249"/>
        <v>156210</v>
      </c>
      <c r="C864">
        <f t="shared" si="1165"/>
        <v>9</v>
      </c>
      <c r="D864">
        <f t="shared" si="1168"/>
        <v>8.964285714282596</v>
      </c>
      <c r="E864">
        <f t="shared" si="1169"/>
        <v>796.28571428565192</v>
      </c>
      <c r="F864">
        <f t="shared" si="1250"/>
        <v>2243.8571428571422</v>
      </c>
      <c r="G864">
        <f t="shared" si="1180"/>
        <v>0.5714285714284415</v>
      </c>
      <c r="H864">
        <f t="shared" si="1181"/>
        <v>4.5714285714288962</v>
      </c>
      <c r="I864">
        <f t="shared" si="1251"/>
        <v>151498.28571428565</v>
      </c>
      <c r="J864">
        <f t="shared" si="1170"/>
        <v>294.85714285713038</v>
      </c>
      <c r="K864">
        <f t="shared" si="1183"/>
        <v>2467.8571428572177</v>
      </c>
      <c r="L864">
        <f t="shared" si="1242"/>
        <v>2434.7023543719988</v>
      </c>
      <c r="M864">
        <f t="shared" si="1243"/>
        <v>0.89600622406639963</v>
      </c>
      <c r="N864">
        <f t="shared" si="1244"/>
        <v>0.90408302531258589</v>
      </c>
      <c r="O864">
        <f t="shared" si="1245"/>
        <v>0.52981786321091051</v>
      </c>
      <c r="P864">
        <f t="shared" si="1246"/>
        <v>0.5318657635468208</v>
      </c>
      <c r="Q864" s="6">
        <f t="shared" si="1247"/>
        <v>-0.47018213678908949</v>
      </c>
      <c r="R864" s="6">
        <f t="shared" si="1248"/>
        <v>-0.4681342364531792</v>
      </c>
    </row>
    <row r="865" spans="1:18" x14ac:dyDescent="0.3">
      <c r="A865" s="1">
        <v>44770</v>
      </c>
      <c r="B865">
        <f t="shared" si="1249"/>
        <v>156219</v>
      </c>
      <c r="C865">
        <f t="shared" si="1165"/>
        <v>9</v>
      </c>
      <c r="D865">
        <f t="shared" si="1168"/>
        <v>8.946428571423894</v>
      </c>
      <c r="E865">
        <f t="shared" si="1169"/>
        <v>510.1428571427823</v>
      </c>
      <c r="F865">
        <f t="shared" si="1250"/>
        <v>2244.4285714285706</v>
      </c>
      <c r="G865">
        <f t="shared" si="1180"/>
        <v>0.5714285714284415</v>
      </c>
      <c r="H865">
        <f t="shared" si="1181"/>
        <v>4.2857142857146755</v>
      </c>
      <c r="I865">
        <f t="shared" si="1251"/>
        <v>151793.14285714278</v>
      </c>
      <c r="J865">
        <f t="shared" si="1170"/>
        <v>294.85714285713038</v>
      </c>
      <c r="K865">
        <f t="shared" si="1183"/>
        <v>2181.428571428638</v>
      </c>
      <c r="L865">
        <f t="shared" si="1242"/>
        <v>2206.9486673219808</v>
      </c>
      <c r="M865">
        <f t="shared" si="1243"/>
        <v>0.88393632416787282</v>
      </c>
      <c r="N865">
        <f t="shared" si="1244"/>
        <v>0.9064552237192196</v>
      </c>
      <c r="O865">
        <f t="shared" si="1245"/>
        <v>0.5192963799968956</v>
      </c>
      <c r="P865">
        <f t="shared" si="1246"/>
        <v>0.51087320173973827</v>
      </c>
      <c r="Q865" s="6">
        <f t="shared" si="1247"/>
        <v>-0.4807036200031044</v>
      </c>
      <c r="R865" s="6">
        <f t="shared" si="1248"/>
        <v>-0.48912679826026173</v>
      </c>
    </row>
    <row r="866" spans="1:18" x14ac:dyDescent="0.3">
      <c r="A866" s="1">
        <v>44771</v>
      </c>
      <c r="B866" s="5">
        <v>156228</v>
      </c>
      <c r="C866">
        <f t="shared" si="1165"/>
        <v>9</v>
      </c>
      <c r="D866">
        <f t="shared" si="1168"/>
        <v>8.928571428565192</v>
      </c>
      <c r="E866">
        <f t="shared" si="1169"/>
        <v>224</v>
      </c>
      <c r="F866" s="5">
        <v>2245</v>
      </c>
      <c r="G866">
        <f t="shared" si="1180"/>
        <v>0.571428571429351</v>
      </c>
      <c r="H866">
        <f t="shared" si="1181"/>
        <v>4</v>
      </c>
      <c r="I866" s="5">
        <v>152088</v>
      </c>
      <c r="J866">
        <f t="shared" si="1170"/>
        <v>294.8571428572177</v>
      </c>
      <c r="K866">
        <f t="shared" si="1183"/>
        <v>1895</v>
      </c>
      <c r="L866">
        <f t="shared" si="1242"/>
        <v>2006.6167535888603</v>
      </c>
      <c r="M866">
        <f t="shared" si="1243"/>
        <v>0.86869679109362119</v>
      </c>
      <c r="N866">
        <f t="shared" si="1244"/>
        <v>0.90922674518922408</v>
      </c>
      <c r="O866">
        <f t="shared" si="1245"/>
        <v>0.51225764535842366</v>
      </c>
      <c r="P866">
        <f t="shared" si="1246"/>
        <v>0.48589743589743589</v>
      </c>
      <c r="Q866" s="6">
        <f t="shared" si="1247"/>
        <v>-0.48774235464157634</v>
      </c>
      <c r="R866" s="6">
        <f t="shared" si="1248"/>
        <v>-0.51410256410256405</v>
      </c>
    </row>
    <row r="867" spans="1:18" x14ac:dyDescent="0.3">
      <c r="A867" s="1">
        <v>44772</v>
      </c>
      <c r="B867">
        <f>((B$873-B$866)*(1/7))+B866</f>
        <v>156236.85714285713</v>
      </c>
      <c r="C867">
        <f t="shared" si="1165"/>
        <v>8.8571428571303841</v>
      </c>
      <c r="D867">
        <f t="shared" si="1168"/>
        <v>8.91071428570649</v>
      </c>
      <c r="E867">
        <f>((E$873-E$866)*(1/7))+E866</f>
        <v>209.85714285714286</v>
      </c>
      <c r="F867">
        <f>((F$873-F$866)/7)+F866</f>
        <v>2245.5714285714284</v>
      </c>
      <c r="G867">
        <f t="shared" si="1180"/>
        <v>0.5714285714284415</v>
      </c>
      <c r="H867">
        <f t="shared" si="1181"/>
        <v>4</v>
      </c>
      <c r="I867">
        <f>((I$873-I$866)*(1/7))+I866</f>
        <v>152207.28571428571</v>
      </c>
      <c r="J867">
        <f t="shared" si="1170"/>
        <v>119.28571428571013</v>
      </c>
      <c r="K867">
        <f t="shared" si="1183"/>
        <v>1784</v>
      </c>
      <c r="L867">
        <f t="shared" si="1242"/>
        <v>1831.0548395180076</v>
      </c>
      <c r="M867">
        <f t="shared" ref="M867:M873" si="1252">K867/K866</f>
        <v>0.94142480211081792</v>
      </c>
      <c r="N867">
        <f t="shared" ref="N867:N873" si="1253">L867/L866</f>
        <v>0.91250849782009547</v>
      </c>
      <c r="O867">
        <f t="shared" ref="O867:O873" si="1254">L867/L860</f>
        <v>0.50914766612325546</v>
      </c>
      <c r="P867">
        <f t="shared" ref="P867:P873" si="1255">K867/K860</f>
        <v>0.49369440600908987</v>
      </c>
      <c r="Q867" s="6">
        <f t="shared" ref="Q867:Q873" si="1256">O867-1</f>
        <v>-0.49085233387674454</v>
      </c>
      <c r="R867" s="6">
        <f t="shared" ref="R867:R873" si="1257">P867-1</f>
        <v>-0.50630559399091013</v>
      </c>
    </row>
    <row r="868" spans="1:18" x14ac:dyDescent="0.3">
      <c r="A868" s="1">
        <v>44773</v>
      </c>
      <c r="B868">
        <f t="shared" ref="B868:B872" si="1258">((B$873-B$866)*(1/7))+B867</f>
        <v>156245.71428571426</v>
      </c>
      <c r="C868">
        <f t="shared" si="1165"/>
        <v>8.8571428571303841</v>
      </c>
      <c r="D868">
        <f t="shared" si="1168"/>
        <v>8.8928571428477881</v>
      </c>
      <c r="E868">
        <f t="shared" ref="E868:E872" si="1259">((E$873-E$866)*(1/7))+E867</f>
        <v>195.71428571428572</v>
      </c>
      <c r="F868">
        <f t="shared" ref="F868:F872" si="1260">((F$873-F$866)/7)+F867</f>
        <v>2246.1428571428569</v>
      </c>
      <c r="G868">
        <f t="shared" si="1180"/>
        <v>0.5714285714284415</v>
      </c>
      <c r="H868">
        <f t="shared" si="1181"/>
        <v>4</v>
      </c>
      <c r="I868">
        <f t="shared" ref="I868:I872" si="1261">((I$873-I$866)*(1/7))+I867</f>
        <v>152326.57142857142</v>
      </c>
      <c r="J868">
        <f t="shared" si="1170"/>
        <v>119.28571428571013</v>
      </c>
      <c r="K868">
        <f t="shared" si="1183"/>
        <v>1672.9999999999709</v>
      </c>
      <c r="L868">
        <f t="shared" si="1242"/>
        <v>1678.0830984967499</v>
      </c>
      <c r="M868">
        <f t="shared" si="1252"/>
        <v>0.9377802690582796</v>
      </c>
      <c r="N868">
        <f t="shared" si="1253"/>
        <v>0.91645704010616924</v>
      </c>
      <c r="O868">
        <f t="shared" si="1254"/>
        <v>0.51065431603237721</v>
      </c>
      <c r="P868">
        <f t="shared" si="1255"/>
        <v>0.50283383426362183</v>
      </c>
      <c r="Q868" s="6">
        <f t="shared" si="1256"/>
        <v>-0.48934568396762279</v>
      </c>
      <c r="R868" s="6">
        <f t="shared" si="1257"/>
        <v>-0.49716616573637817</v>
      </c>
    </row>
    <row r="869" spans="1:18" x14ac:dyDescent="0.3">
      <c r="A869" s="1">
        <v>44774</v>
      </c>
      <c r="B869">
        <f t="shared" si="1258"/>
        <v>156254.57142857139</v>
      </c>
      <c r="C869">
        <f t="shared" ref="C869:C929" si="1262">B869-B868</f>
        <v>8.8571428571303841</v>
      </c>
      <c r="D869">
        <f t="shared" si="1168"/>
        <v>8.875</v>
      </c>
      <c r="E869">
        <f t="shared" si="1259"/>
        <v>181.57142857142858</v>
      </c>
      <c r="F869">
        <f t="shared" si="1260"/>
        <v>2246.7142857142853</v>
      </c>
      <c r="G869">
        <f t="shared" si="1180"/>
        <v>0.5714285714284415</v>
      </c>
      <c r="H869">
        <f t="shared" si="1181"/>
        <v>4</v>
      </c>
      <c r="I869">
        <f t="shared" si="1261"/>
        <v>152445.85714285713</v>
      </c>
      <c r="J869">
        <f t="shared" si="1170"/>
        <v>119.28571428571013</v>
      </c>
      <c r="K869">
        <f t="shared" si="1183"/>
        <v>1561.9999999999709</v>
      </c>
      <c r="L869">
        <f t="shared" si="1242"/>
        <v>1546.0196814576091</v>
      </c>
      <c r="M869">
        <f t="shared" si="1252"/>
        <v>0.9336521219366396</v>
      </c>
      <c r="N869">
        <f t="shared" si="1253"/>
        <v>0.92130102665508928</v>
      </c>
      <c r="O869">
        <f t="shared" si="1254"/>
        <v>0.51784300717858611</v>
      </c>
      <c r="P869">
        <f t="shared" si="1255"/>
        <v>0.51369509043926131</v>
      </c>
      <c r="Q869" s="6">
        <f t="shared" si="1256"/>
        <v>-0.48215699282141389</v>
      </c>
      <c r="R869" s="6">
        <f t="shared" si="1257"/>
        <v>-0.48630490956073869</v>
      </c>
    </row>
    <row r="870" spans="1:18" x14ac:dyDescent="0.3">
      <c r="A870" s="1">
        <v>44775</v>
      </c>
      <c r="B870">
        <f t="shared" si="1258"/>
        <v>156263.42857142852</v>
      </c>
      <c r="C870">
        <f t="shared" si="1262"/>
        <v>8.8571428571303841</v>
      </c>
      <c r="D870">
        <f t="shared" si="1168"/>
        <v>22.548083966645208</v>
      </c>
      <c r="E870">
        <f t="shared" si="1259"/>
        <v>167.42857142857144</v>
      </c>
      <c r="F870">
        <f t="shared" si="1260"/>
        <v>2247.2857142857138</v>
      </c>
      <c r="G870">
        <f t="shared" si="1180"/>
        <v>0.5714285714284415</v>
      </c>
      <c r="H870">
        <f t="shared" si="1181"/>
        <v>4</v>
      </c>
      <c r="I870">
        <f t="shared" si="1261"/>
        <v>152565.14285714284</v>
      </c>
      <c r="J870">
        <f t="shared" si="1170"/>
        <v>119.28571428571013</v>
      </c>
      <c r="K870">
        <f t="shared" si="1183"/>
        <v>1450.9999999999709</v>
      </c>
      <c r="L870">
        <f t="shared" si="1242"/>
        <v>1433.7611780770683</v>
      </c>
      <c r="M870">
        <f t="shared" si="1252"/>
        <v>0.92893725992317411</v>
      </c>
      <c r="N870">
        <f t="shared" si="1253"/>
        <v>0.92738869709944316</v>
      </c>
      <c r="O870">
        <f t="shared" si="1254"/>
        <v>0.53240148272087329</v>
      </c>
      <c r="P870">
        <f t="shared" si="1255"/>
        <v>0.52681535269707458</v>
      </c>
      <c r="Q870" s="6">
        <f t="shared" si="1256"/>
        <v>-0.46759851727912671</v>
      </c>
      <c r="R870" s="6">
        <f t="shared" si="1257"/>
        <v>-0.47318464730292542</v>
      </c>
    </row>
    <row r="871" spans="1:18" x14ac:dyDescent="0.3">
      <c r="A871" s="1">
        <v>44776</v>
      </c>
      <c r="B871">
        <f t="shared" si="1258"/>
        <v>156272.28571428565</v>
      </c>
      <c r="C871">
        <f t="shared" si="1262"/>
        <v>8.8571428571303841</v>
      </c>
      <c r="D871">
        <f t="shared" si="1168"/>
        <v>36.250234151026234</v>
      </c>
      <c r="E871">
        <f t="shared" si="1259"/>
        <v>153.28571428571431</v>
      </c>
      <c r="F871">
        <f t="shared" si="1260"/>
        <v>2247.8571428571422</v>
      </c>
      <c r="G871">
        <f t="shared" si="1180"/>
        <v>0.5714285714284415</v>
      </c>
      <c r="H871">
        <f t="shared" si="1181"/>
        <v>4</v>
      </c>
      <c r="I871">
        <f t="shared" si="1261"/>
        <v>152684.42857142855</v>
      </c>
      <c r="J871">
        <f t="shared" si="1170"/>
        <v>119.28571428571013</v>
      </c>
      <c r="K871">
        <f t="shared" si="1183"/>
        <v>1339.9999999999709</v>
      </c>
      <c r="L871">
        <f t="shared" si="1242"/>
        <v>1341.1712937261043</v>
      </c>
      <c r="M871">
        <f t="shared" si="1252"/>
        <v>0.92350103376981241</v>
      </c>
      <c r="N871">
        <f t="shared" si="1253"/>
        <v>0.93542168265767689</v>
      </c>
      <c r="O871">
        <f t="shared" si="1254"/>
        <v>0.55085636702891461</v>
      </c>
      <c r="P871">
        <f t="shared" si="1255"/>
        <v>0.54298118668593409</v>
      </c>
      <c r="Q871" s="6">
        <f t="shared" si="1256"/>
        <v>-0.44914363297108539</v>
      </c>
      <c r="R871" s="6">
        <f t="shared" si="1257"/>
        <v>-0.45701881331406591</v>
      </c>
    </row>
    <row r="872" spans="1:18" x14ac:dyDescent="0.3">
      <c r="A872" s="1">
        <v>44777</v>
      </c>
      <c r="B872">
        <f t="shared" si="1258"/>
        <v>156281.14285714278</v>
      </c>
      <c r="C872">
        <f t="shared" si="1262"/>
        <v>8.8571428571303841</v>
      </c>
      <c r="D872">
        <f t="shared" si="1168"/>
        <v>49.963601900803042</v>
      </c>
      <c r="E872">
        <f t="shared" si="1259"/>
        <v>139.14285714285717</v>
      </c>
      <c r="F872">
        <f t="shared" si="1260"/>
        <v>2248.4285714285706</v>
      </c>
      <c r="G872">
        <f t="shared" si="1180"/>
        <v>0.5714285714284415</v>
      </c>
      <c r="H872">
        <f t="shared" si="1181"/>
        <v>4</v>
      </c>
      <c r="I872">
        <f t="shared" si="1261"/>
        <v>152803.71428571426</v>
      </c>
      <c r="J872">
        <f t="shared" si="1170"/>
        <v>119.28571428571013</v>
      </c>
      <c r="K872">
        <f t="shared" si="1183"/>
        <v>1228.9999999999418</v>
      </c>
      <c r="L872">
        <f t="shared" si="1242"/>
        <v>1266.1288165252699</v>
      </c>
      <c r="M872">
        <f t="shared" si="1252"/>
        <v>0.91716417910445414</v>
      </c>
      <c r="N872">
        <f t="shared" si="1253"/>
        <v>0.94404705979625625</v>
      </c>
      <c r="O872">
        <f t="shared" si="1254"/>
        <v>0.57370107210588295</v>
      </c>
      <c r="P872">
        <f t="shared" si="1255"/>
        <v>0.5633922724295567</v>
      </c>
      <c r="Q872" s="6">
        <f t="shared" si="1256"/>
        <v>-0.42629892789411705</v>
      </c>
      <c r="R872" s="6">
        <f t="shared" si="1257"/>
        <v>-0.4366077275704433</v>
      </c>
    </row>
    <row r="873" spans="1:18" x14ac:dyDescent="0.3">
      <c r="A873" s="1">
        <v>44778</v>
      </c>
      <c r="B873" s="5">
        <v>156290</v>
      </c>
      <c r="C873">
        <f t="shared" si="1262"/>
        <v>8.8571428572176956</v>
      </c>
      <c r="D873">
        <f t="shared" ref="D873:D929" si="1263">AVERAGE(C870:C877)</f>
        <v>63.688195712918969</v>
      </c>
      <c r="E873">
        <f t="shared" ref="E873:E929" si="1264">SUM(C860:C873)</f>
        <v>125</v>
      </c>
      <c r="F873" s="5">
        <v>2249</v>
      </c>
      <c r="G873">
        <f t="shared" si="1180"/>
        <v>0.571428571429351</v>
      </c>
      <c r="H873">
        <f t="shared" si="1181"/>
        <v>4</v>
      </c>
      <c r="I873" s="5">
        <v>152923</v>
      </c>
      <c r="J873">
        <f t="shared" si="1170"/>
        <v>119.28571428573923</v>
      </c>
      <c r="K873">
        <f t="shared" si="1183"/>
        <v>1118</v>
      </c>
      <c r="L873">
        <f t="shared" si="1242"/>
        <v>1207.0670407436919</v>
      </c>
      <c r="M873">
        <f t="shared" si="1252"/>
        <v>0.90968266883649551</v>
      </c>
      <c r="N873">
        <f t="shared" si="1253"/>
        <v>0.9533524748740293</v>
      </c>
      <c r="O873">
        <f t="shared" si="1254"/>
        <v>0.6015433881855301</v>
      </c>
      <c r="P873">
        <f t="shared" si="1255"/>
        <v>0.58997361477572563</v>
      </c>
      <c r="Q873" s="6">
        <f t="shared" si="1256"/>
        <v>-0.3984566118144699</v>
      </c>
      <c r="R873" s="6">
        <f t="shared" si="1257"/>
        <v>-0.41002638522427437</v>
      </c>
    </row>
    <row r="874" spans="1:18" x14ac:dyDescent="0.3">
      <c r="A874" s="1">
        <v>44779</v>
      </c>
      <c r="B874">
        <f>((B$894/B$873)^(1/21))*B873</f>
        <v>156408.38467173316</v>
      </c>
      <c r="C874">
        <f t="shared" si="1262"/>
        <v>118.38467173316167</v>
      </c>
      <c r="D874">
        <f t="shared" si="1263"/>
        <v>77.424024090756575</v>
      </c>
      <c r="E874">
        <f t="shared" si="1264"/>
        <v>234.38467173316167</v>
      </c>
      <c r="F874">
        <f>((F$880-F$873)*(1/7))+F873</f>
        <v>2249.4285714285716</v>
      </c>
      <c r="G874">
        <f t="shared" si="1180"/>
        <v>0.4285714285715585</v>
      </c>
      <c r="H874">
        <f t="shared" si="1181"/>
        <v>3.857142857143117</v>
      </c>
      <c r="I874">
        <f>((I$894/I$873)^(1/21))*I873</f>
        <v>153040.9430393576</v>
      </c>
      <c r="J874">
        <f t="shared" si="1170"/>
        <v>117.94303935760399</v>
      </c>
      <c r="K874">
        <f t="shared" si="1183"/>
        <v>1118.0130609469779</v>
      </c>
      <c r="L874">
        <f t="shared" ref="L874:L880" si="1265">GEOMEAN(K871:K877)</f>
        <v>1162.9439216293267</v>
      </c>
      <c r="M874">
        <f t="shared" ref="M874:M880" si="1266">K874/K873</f>
        <v>1.0000116824212684</v>
      </c>
      <c r="N874">
        <f t="shared" ref="N874:N880" si="1267">L874/L873</f>
        <v>0.96344600786450085</v>
      </c>
      <c r="O874">
        <f t="shared" ref="O874:O880" si="1268">L874/L867</f>
        <v>0.63512238766996776</v>
      </c>
      <c r="P874">
        <f t="shared" ref="P874:P880" si="1269">K874/K867</f>
        <v>0.62668893550839566</v>
      </c>
      <c r="Q874" s="6">
        <f t="shared" ref="Q874:Q880" si="1270">O874-1</f>
        <v>-0.36487761233003224</v>
      </c>
      <c r="R874" s="6">
        <f t="shared" ref="R874:R880" si="1271">P874-1</f>
        <v>-0.37331106449160434</v>
      </c>
    </row>
    <row r="875" spans="1:18" x14ac:dyDescent="0.3">
      <c r="A875" s="1">
        <v>44780</v>
      </c>
      <c r="B875">
        <f t="shared" ref="B875:B893" si="1272">((B$894/B$873)^(1/21))*B874</f>
        <v>156526.85901606534</v>
      </c>
      <c r="C875">
        <f t="shared" si="1262"/>
        <v>118.47434433217859</v>
      </c>
      <c r="D875">
        <f t="shared" si="1263"/>
        <v>91.171095544141281</v>
      </c>
      <c r="E875">
        <f t="shared" si="1264"/>
        <v>343.85901606534026</v>
      </c>
      <c r="F875">
        <f t="shared" ref="F875:F879" si="1273">((F$880-F$873)*(1/7))+F874</f>
        <v>2249.8571428571431</v>
      </c>
      <c r="G875">
        <f t="shared" si="1180"/>
        <v>0.4285714285715585</v>
      </c>
      <c r="H875">
        <f t="shared" si="1181"/>
        <v>3.714285714286234</v>
      </c>
      <c r="I875">
        <f t="shared" ref="I875:I893" si="1274">((I$894/I$873)^(1/21))*I874</f>
        <v>153158.977043191</v>
      </c>
      <c r="J875">
        <f t="shared" ref="J875:J929" si="1275">I875-I874</f>
        <v>118.03400383339613</v>
      </c>
      <c r="K875">
        <f t="shared" si="1183"/>
        <v>1118.0248300172098</v>
      </c>
      <c r="L875">
        <f t="shared" si="1265"/>
        <v>1133.2457739983383</v>
      </c>
      <c r="M875">
        <f t="shared" si="1266"/>
        <v>1.0000105267734725</v>
      </c>
      <c r="N875">
        <f t="shared" si="1267"/>
        <v>0.974462958119786</v>
      </c>
      <c r="O875">
        <f t="shared" si="1268"/>
        <v>0.67532160654827855</v>
      </c>
      <c r="P875">
        <f t="shared" si="1269"/>
        <v>0.66827545129541499</v>
      </c>
      <c r="Q875" s="6">
        <f t="shared" si="1270"/>
        <v>-0.32467839345172145</v>
      </c>
      <c r="R875" s="6">
        <f t="shared" si="1271"/>
        <v>-0.33172454870458501</v>
      </c>
    </row>
    <row r="876" spans="1:18" x14ac:dyDescent="0.3">
      <c r="A876" s="1">
        <v>44781</v>
      </c>
      <c r="B876">
        <f t="shared" si="1272"/>
        <v>156645.42310092069</v>
      </c>
      <c r="C876">
        <f t="shared" si="1262"/>
        <v>118.56408485534484</v>
      </c>
      <c r="D876">
        <f t="shared" si="1263"/>
        <v>104.92941858934137</v>
      </c>
      <c r="E876">
        <f t="shared" si="1264"/>
        <v>453.4231009206851</v>
      </c>
      <c r="F876">
        <f t="shared" si="1273"/>
        <v>2250.2857142857147</v>
      </c>
      <c r="G876">
        <f t="shared" ref="G876:G929" si="1276">F876-F875</f>
        <v>0.4285714285715585</v>
      </c>
      <c r="H876">
        <f t="shared" ref="H876:H929" si="1277">SUM(G870:G876)</f>
        <v>3.571428571429351</v>
      </c>
      <c r="I876">
        <f t="shared" si="1274"/>
        <v>153277.10208165724</v>
      </c>
      <c r="J876">
        <f t="shared" si="1275"/>
        <v>118.12503846624168</v>
      </c>
      <c r="K876">
        <f t="shared" ref="K876:K929" si="1278">B876-F876-I876</f>
        <v>1118.0353049777332</v>
      </c>
      <c r="L876">
        <f t="shared" si="1265"/>
        <v>1118.0327121095524</v>
      </c>
      <c r="M876">
        <f t="shared" si="1266"/>
        <v>1.0000093691662673</v>
      </c>
      <c r="N876">
        <f t="shared" si="1267"/>
        <v>0.98657567295829318</v>
      </c>
      <c r="O876">
        <f t="shared" si="1268"/>
        <v>0.7231684858341878</v>
      </c>
      <c r="P876">
        <f t="shared" si="1269"/>
        <v>0.71577164211123812</v>
      </c>
      <c r="Q876" s="6">
        <f t="shared" si="1270"/>
        <v>-0.2768315141658122</v>
      </c>
      <c r="R876" s="6">
        <f t="shared" si="1271"/>
        <v>-0.28422835788876188</v>
      </c>
    </row>
    <row r="877" spans="1:18" x14ac:dyDescent="0.3">
      <c r="A877" s="1">
        <v>44782</v>
      </c>
      <c r="B877">
        <f t="shared" si="1272"/>
        <v>156764.07699427474</v>
      </c>
      <c r="C877">
        <f t="shared" si="1262"/>
        <v>118.6538933540578</v>
      </c>
      <c r="D877">
        <f t="shared" si="1263"/>
        <v>118.69900174906797</v>
      </c>
      <c r="E877">
        <f t="shared" si="1264"/>
        <v>563.0769942747429</v>
      </c>
      <c r="F877">
        <f t="shared" si="1273"/>
        <v>2250.7142857142862</v>
      </c>
      <c r="G877">
        <f t="shared" si="1276"/>
        <v>0.4285714285715585</v>
      </c>
      <c r="H877">
        <f t="shared" si="1277"/>
        <v>3.428571428572468</v>
      </c>
      <c r="I877">
        <f t="shared" si="1274"/>
        <v>153395.31822496752</v>
      </c>
      <c r="J877">
        <f t="shared" si="1275"/>
        <v>118.21614331027376</v>
      </c>
      <c r="K877">
        <f t="shared" si="1278"/>
        <v>1118.0444835929375</v>
      </c>
      <c r="L877">
        <f t="shared" si="1265"/>
        <v>1118.0418862908589</v>
      </c>
      <c r="M877">
        <f t="shared" si="1266"/>
        <v>1.0000082095933496</v>
      </c>
      <c r="N877">
        <f t="shared" si="1267"/>
        <v>1.0000082056465853</v>
      </c>
      <c r="O877">
        <f t="shared" si="1268"/>
        <v>0.77979645661096375</v>
      </c>
      <c r="P877">
        <f t="shared" si="1269"/>
        <v>0.77053375850651962</v>
      </c>
      <c r="Q877" s="6">
        <f t="shared" si="1270"/>
        <v>-0.22020354338903625</v>
      </c>
      <c r="R877" s="6">
        <f t="shared" si="1271"/>
        <v>-0.22946624149348038</v>
      </c>
    </row>
    <row r="878" spans="1:18" x14ac:dyDescent="0.3">
      <c r="A878" s="1">
        <v>44783</v>
      </c>
      <c r="B878">
        <f t="shared" si="1272"/>
        <v>156882.82076415457</v>
      </c>
      <c r="C878">
        <f t="shared" si="1262"/>
        <v>118.74376987983123</v>
      </c>
      <c r="D878">
        <f t="shared" si="1263"/>
        <v>118.78891244301485</v>
      </c>
      <c r="E878">
        <f t="shared" si="1264"/>
        <v>672.82076415457414</v>
      </c>
      <c r="F878">
        <f t="shared" si="1273"/>
        <v>2251.1428571428578</v>
      </c>
      <c r="G878">
        <f t="shared" si="1276"/>
        <v>0.4285714285715585</v>
      </c>
      <c r="H878">
        <f t="shared" si="1277"/>
        <v>3.285714285715585</v>
      </c>
      <c r="I878">
        <f t="shared" si="1274"/>
        <v>153513.62554338711</v>
      </c>
      <c r="J878">
        <f t="shared" si="1275"/>
        <v>118.30731841959641</v>
      </c>
      <c r="K878">
        <f t="shared" si="1278"/>
        <v>1118.0523636245925</v>
      </c>
      <c r="L878">
        <f t="shared" si="1265"/>
        <v>1117.9885283366045</v>
      </c>
      <c r="M878">
        <f t="shared" si="1266"/>
        <v>1.0000070480484191</v>
      </c>
      <c r="N878">
        <f t="shared" si="1267"/>
        <v>0.99995227553197374</v>
      </c>
      <c r="O878">
        <f t="shared" si="1268"/>
        <v>0.8335911554075669</v>
      </c>
      <c r="P878">
        <f t="shared" si="1269"/>
        <v>0.83436743554075887</v>
      </c>
      <c r="Q878" s="6">
        <f t="shared" si="1270"/>
        <v>-0.1664088445924331</v>
      </c>
      <c r="R878" s="6">
        <f t="shared" si="1271"/>
        <v>-0.16563256445924113</v>
      </c>
    </row>
    <row r="879" spans="1:18" x14ac:dyDescent="0.3">
      <c r="A879" s="1">
        <v>44784</v>
      </c>
      <c r="B879">
        <f t="shared" si="1272"/>
        <v>157001.65447863878</v>
      </c>
      <c r="C879">
        <f t="shared" si="1262"/>
        <v>118.83371448420803</v>
      </c>
      <c r="D879">
        <f t="shared" si="1263"/>
        <v>118.87889124143476</v>
      </c>
      <c r="E879">
        <f t="shared" si="1264"/>
        <v>782.65447863878217</v>
      </c>
      <c r="F879">
        <f t="shared" si="1273"/>
        <v>2251.5714285714294</v>
      </c>
      <c r="G879">
        <f t="shared" si="1276"/>
        <v>0.4285714285715585</v>
      </c>
      <c r="H879">
        <f t="shared" si="1277"/>
        <v>3.142857142858702</v>
      </c>
      <c r="I879">
        <f t="shared" si="1274"/>
        <v>153632.02410723551</v>
      </c>
      <c r="J879">
        <f t="shared" si="1275"/>
        <v>118.39856384840095</v>
      </c>
      <c r="K879">
        <f t="shared" si="1278"/>
        <v>1118.058942831849</v>
      </c>
      <c r="L879">
        <f t="shared" si="1265"/>
        <v>1117.8726217961307</v>
      </c>
      <c r="M879">
        <f t="shared" si="1266"/>
        <v>1.0000058845251534</v>
      </c>
      <c r="N879">
        <f t="shared" si="1267"/>
        <v>0.99989632582308674</v>
      </c>
      <c r="O879">
        <f t="shared" si="1268"/>
        <v>0.88290591542177399</v>
      </c>
      <c r="P879">
        <f t="shared" si="1269"/>
        <v>0.90973062882986322</v>
      </c>
      <c r="Q879" s="6">
        <f t="shared" si="1270"/>
        <v>-0.11709408457822601</v>
      </c>
      <c r="R879" s="6">
        <f t="shared" si="1271"/>
        <v>-9.0269371170136781E-2</v>
      </c>
    </row>
    <row r="880" spans="1:18" x14ac:dyDescent="0.3">
      <c r="A880" s="1">
        <v>44785</v>
      </c>
      <c r="B880">
        <f t="shared" si="1272"/>
        <v>157120.57820585751</v>
      </c>
      <c r="C880">
        <f t="shared" si="1262"/>
        <v>118.92372721873107</v>
      </c>
      <c r="D880">
        <f t="shared" si="1263"/>
        <v>118.96893819591423</v>
      </c>
      <c r="E880">
        <f t="shared" si="1264"/>
        <v>892.57820585751324</v>
      </c>
      <c r="F880" s="5">
        <v>2252</v>
      </c>
      <c r="G880">
        <f t="shared" si="1276"/>
        <v>0.428571428570649</v>
      </c>
      <c r="H880">
        <f t="shared" si="1277"/>
        <v>3</v>
      </c>
      <c r="I880">
        <f t="shared" si="1274"/>
        <v>153750.51398688648</v>
      </c>
      <c r="J880">
        <f t="shared" si="1275"/>
        <v>118.48987965096603</v>
      </c>
      <c r="K880">
        <f t="shared" si="1278"/>
        <v>1118.0642189710343</v>
      </c>
      <c r="L880">
        <f t="shared" si="1265"/>
        <v>1117.6941604844069</v>
      </c>
      <c r="M880">
        <f t="shared" si="1266"/>
        <v>1.0000047190170243</v>
      </c>
      <c r="N880">
        <f t="shared" si="1267"/>
        <v>0.99984035630872048</v>
      </c>
      <c r="O880">
        <f t="shared" si="1268"/>
        <v>0.92595864418249618</v>
      </c>
      <c r="P880">
        <f t="shared" si="1269"/>
        <v>1.0000574409401022</v>
      </c>
      <c r="Q880" s="6">
        <f t="shared" si="1270"/>
        <v>-7.4041355817503818E-2</v>
      </c>
      <c r="R880" s="6">
        <f t="shared" si="1271"/>
        <v>5.7440940102182481E-5</v>
      </c>
    </row>
    <row r="881" spans="1:18" x14ac:dyDescent="0.3">
      <c r="A881" s="1">
        <v>44786</v>
      </c>
      <c r="B881">
        <f t="shared" si="1272"/>
        <v>157239.59201399254</v>
      </c>
      <c r="C881">
        <f t="shared" si="1262"/>
        <v>119.01380813503056</v>
      </c>
      <c r="D881">
        <f t="shared" si="1263"/>
        <v>119.05905335807984</v>
      </c>
      <c r="E881">
        <f t="shared" si="1264"/>
        <v>1002.7348711354134</v>
      </c>
      <c r="F881">
        <f>((F$887-F$880)*(1/7))+F880</f>
        <v>2252.8571428571427</v>
      </c>
      <c r="G881">
        <f t="shared" si="1276"/>
        <v>0.85714285714266225</v>
      </c>
      <c r="H881">
        <f t="shared" si="1277"/>
        <v>3.4285714285711038</v>
      </c>
      <c r="I881">
        <f t="shared" si="1274"/>
        <v>153869.09525276805</v>
      </c>
      <c r="J881">
        <f t="shared" si="1275"/>
        <v>118.58126588157029</v>
      </c>
      <c r="K881">
        <f t="shared" si="1278"/>
        <v>1117.6396183673642</v>
      </c>
      <c r="L881">
        <f t="shared" ref="L881:L887" si="1279">GEOMEAN(K878:K884)</f>
        <v>1117.4531484901729</v>
      </c>
      <c r="M881">
        <f t="shared" ref="M881:M887" si="1280">K881/K880</f>
        <v>0.9996202359431009</v>
      </c>
      <c r="N881">
        <f t="shared" ref="N881:N887" si="1281">L881/L880</f>
        <v>0.99978436677692806</v>
      </c>
      <c r="O881">
        <f t="shared" ref="O881:O887" si="1282">L881/L874</f>
        <v>0.96088308963735791</v>
      </c>
      <c r="P881">
        <f t="shared" ref="P881:P887" si="1283">K881/K874</f>
        <v>0.99966597655013312</v>
      </c>
      <c r="Q881" s="6">
        <f t="shared" ref="Q881:Q887" si="1284">O881-1</f>
        <v>-3.9116910362642088E-2</v>
      </c>
      <c r="R881" s="6">
        <f t="shared" ref="R881:R887" si="1285">P881-1</f>
        <v>-3.3402344986688259E-4</v>
      </c>
    </row>
    <row r="882" spans="1:18" x14ac:dyDescent="0.3">
      <c r="A882" s="1">
        <v>44787</v>
      </c>
      <c r="B882">
        <f t="shared" si="1272"/>
        <v>157358.69597127728</v>
      </c>
      <c r="C882">
        <f t="shared" si="1262"/>
        <v>119.10395728473668</v>
      </c>
      <c r="D882">
        <f t="shared" si="1263"/>
        <v>119.1492367795945</v>
      </c>
      <c r="E882">
        <f t="shared" si="1264"/>
        <v>1112.9816855630197</v>
      </c>
      <c r="F882">
        <f t="shared" ref="F882:F886" si="1286">((F$887-F$880)*(1/7))+F881</f>
        <v>2253.7142857142853</v>
      </c>
      <c r="G882">
        <f t="shared" si="1276"/>
        <v>0.85714285714266225</v>
      </c>
      <c r="H882">
        <f t="shared" si="1277"/>
        <v>3.8571428571422075</v>
      </c>
      <c r="I882">
        <f t="shared" si="1274"/>
        <v>153987.76797536251</v>
      </c>
      <c r="J882">
        <f t="shared" si="1275"/>
        <v>118.67272259446327</v>
      </c>
      <c r="K882">
        <f t="shared" si="1278"/>
        <v>1117.2137102004781</v>
      </c>
      <c r="L882">
        <f t="shared" si="1279"/>
        <v>1117.1496001813566</v>
      </c>
      <c r="M882">
        <f t="shared" si="1280"/>
        <v>0.99961892173480016</v>
      </c>
      <c r="N882">
        <f t="shared" si="1281"/>
        <v>0.99972835701503326</v>
      </c>
      <c r="O882">
        <f t="shared" si="1282"/>
        <v>0.98579639634552452</v>
      </c>
      <c r="P882">
        <f t="shared" si="1283"/>
        <v>0.99927450643764404</v>
      </c>
      <c r="Q882" s="6">
        <f t="shared" si="1284"/>
        <v>-1.4203603654475483E-2</v>
      </c>
      <c r="R882" s="6">
        <f t="shared" si="1285"/>
        <v>-7.2549356235596107E-4</v>
      </c>
    </row>
    <row r="883" spans="1:18" x14ac:dyDescent="0.3">
      <c r="A883" s="1">
        <v>44788</v>
      </c>
      <c r="B883">
        <f t="shared" si="1272"/>
        <v>157477.89014599682</v>
      </c>
      <c r="C883">
        <f t="shared" si="1262"/>
        <v>119.19417471953784</v>
      </c>
      <c r="D883">
        <f t="shared" si="1263"/>
        <v>119.23948851216483</v>
      </c>
      <c r="E883">
        <f t="shared" si="1264"/>
        <v>1223.3187174254272</v>
      </c>
      <c r="F883">
        <f t="shared" si="1286"/>
        <v>2254.571428571428</v>
      </c>
      <c r="G883">
        <f t="shared" si="1276"/>
        <v>0.85714285714266225</v>
      </c>
      <c r="H883">
        <f t="shared" si="1277"/>
        <v>4.2857142857133113</v>
      </c>
      <c r="I883">
        <f t="shared" si="1274"/>
        <v>154106.53222520658</v>
      </c>
      <c r="J883">
        <f t="shared" si="1275"/>
        <v>118.76424984406913</v>
      </c>
      <c r="K883">
        <f t="shared" si="1278"/>
        <v>1116.7864922188164</v>
      </c>
      <c r="L883">
        <f t="shared" si="1279"/>
        <v>1116.7835402077137</v>
      </c>
      <c r="M883">
        <f t="shared" si="1280"/>
        <v>0.99961760406468247</v>
      </c>
      <c r="N883">
        <f t="shared" si="1281"/>
        <v>0.99967232680960239</v>
      </c>
      <c r="O883">
        <f t="shared" si="1282"/>
        <v>0.99888270540896629</v>
      </c>
      <c r="P883">
        <f t="shared" si="1283"/>
        <v>0.99888302922693339</v>
      </c>
      <c r="Q883" s="6">
        <f t="shared" si="1284"/>
        <v>-1.1172945910337129E-3</v>
      </c>
      <c r="R883" s="6">
        <f t="shared" si="1285"/>
        <v>-1.1169707730666056E-3</v>
      </c>
    </row>
    <row r="884" spans="1:18" x14ac:dyDescent="0.3">
      <c r="A884" s="1">
        <v>44789</v>
      </c>
      <c r="B884">
        <f t="shared" si="1272"/>
        <v>157597.174606488</v>
      </c>
      <c r="C884">
        <f t="shared" si="1262"/>
        <v>119.28446049118065</v>
      </c>
      <c r="D884">
        <f t="shared" si="1263"/>
        <v>119.32980860753378</v>
      </c>
      <c r="E884">
        <f t="shared" si="1264"/>
        <v>1333.7460350594774</v>
      </c>
      <c r="F884">
        <f t="shared" si="1286"/>
        <v>2255.4285714285706</v>
      </c>
      <c r="G884">
        <f t="shared" si="1276"/>
        <v>0.85714285714266225</v>
      </c>
      <c r="H884">
        <f t="shared" si="1277"/>
        <v>4.714285714284415</v>
      </c>
      <c r="I884">
        <f t="shared" si="1274"/>
        <v>154225.38807289136</v>
      </c>
      <c r="J884">
        <f t="shared" si="1275"/>
        <v>118.85584768478293</v>
      </c>
      <c r="K884">
        <f t="shared" si="1278"/>
        <v>1116.3579621680547</v>
      </c>
      <c r="L884">
        <f t="shared" si="1279"/>
        <v>1116.3550035007797</v>
      </c>
      <c r="M884">
        <f t="shared" si="1280"/>
        <v>0.99961628292090965</v>
      </c>
      <c r="N884">
        <f t="shared" si="1281"/>
        <v>0.99961627594649693</v>
      </c>
      <c r="O884">
        <f t="shared" si="1282"/>
        <v>0.99849121682222886</v>
      </c>
      <c r="P884">
        <f t="shared" si="1283"/>
        <v>0.9984915435390701</v>
      </c>
      <c r="Q884" s="6">
        <f t="shared" si="1284"/>
        <v>-1.5087831777711447E-3</v>
      </c>
      <c r="R884" s="6">
        <f t="shared" si="1285"/>
        <v>-1.5084564609298967E-3</v>
      </c>
    </row>
    <row r="885" spans="1:18" x14ac:dyDescent="0.3">
      <c r="A885" s="1">
        <v>44790</v>
      </c>
      <c r="B885">
        <f t="shared" si="1272"/>
        <v>157716.54942113938</v>
      </c>
      <c r="C885">
        <f t="shared" si="1262"/>
        <v>119.37481465138262</v>
      </c>
      <c r="D885">
        <f t="shared" si="1263"/>
        <v>119.42019711748435</v>
      </c>
      <c r="E885">
        <f t="shared" si="1264"/>
        <v>1444.2637068537297</v>
      </c>
      <c r="F885">
        <f t="shared" si="1286"/>
        <v>2256.2857142857133</v>
      </c>
      <c r="G885">
        <f t="shared" si="1276"/>
        <v>0.85714285714266225</v>
      </c>
      <c r="H885">
        <f t="shared" si="1277"/>
        <v>5.1428571428555188</v>
      </c>
      <c r="I885">
        <f t="shared" si="1274"/>
        <v>154344.33558906239</v>
      </c>
      <c r="J885">
        <f t="shared" si="1275"/>
        <v>118.94751617102884</v>
      </c>
      <c r="K885">
        <f t="shared" si="1278"/>
        <v>1115.9281177912781</v>
      </c>
      <c r="L885">
        <f t="shared" si="1279"/>
        <v>1115.9660116908935</v>
      </c>
      <c r="M885">
        <f t="shared" si="1280"/>
        <v>0.99961495829174563</v>
      </c>
      <c r="N885">
        <f t="shared" si="1281"/>
        <v>0.99965155187313504</v>
      </c>
      <c r="O885">
        <f t="shared" si="1282"/>
        <v>0.99819093255928115</v>
      </c>
      <c r="P885">
        <f t="shared" si="1283"/>
        <v>0.99810004799200291</v>
      </c>
      <c r="Q885" s="6">
        <f t="shared" si="1284"/>
        <v>-1.8090674407188478E-3</v>
      </c>
      <c r="R885" s="6">
        <f t="shared" si="1285"/>
        <v>-1.8999520079970855E-3</v>
      </c>
    </row>
    <row r="886" spans="1:18" x14ac:dyDescent="0.3">
      <c r="A886" s="1">
        <v>44791</v>
      </c>
      <c r="B886">
        <f t="shared" si="1272"/>
        <v>157836.01465839133</v>
      </c>
      <c r="C886">
        <f t="shared" si="1262"/>
        <v>119.46523725194857</v>
      </c>
      <c r="D886">
        <f t="shared" si="1263"/>
        <v>119.51065409383591</v>
      </c>
      <c r="E886">
        <f t="shared" si="1264"/>
        <v>1554.8718012485479</v>
      </c>
      <c r="F886">
        <f t="shared" si="1286"/>
        <v>2257.142857142856</v>
      </c>
      <c r="G886">
        <f t="shared" si="1276"/>
        <v>0.85714285714266225</v>
      </c>
      <c r="H886">
        <f t="shared" si="1277"/>
        <v>5.5714285714266225</v>
      </c>
      <c r="I886">
        <f t="shared" si="1274"/>
        <v>154463.37484441968</v>
      </c>
      <c r="J886">
        <f t="shared" si="1275"/>
        <v>119.03925535728922</v>
      </c>
      <c r="K886">
        <f t="shared" si="1278"/>
        <v>1115.4969568287779</v>
      </c>
      <c r="L886">
        <f t="shared" si="1279"/>
        <v>1115.6165410689093</v>
      </c>
      <c r="M886">
        <f t="shared" si="1280"/>
        <v>0.99961363016521754</v>
      </c>
      <c r="N886">
        <f t="shared" si="1281"/>
        <v>0.99968684474408431</v>
      </c>
      <c r="O886">
        <f t="shared" si="1282"/>
        <v>0.99798180876494103</v>
      </c>
      <c r="P886">
        <f t="shared" si="1283"/>
        <v>0.99770854120035746</v>
      </c>
      <c r="Q886" s="6">
        <f t="shared" si="1284"/>
        <v>-2.0181912350589748E-3</v>
      </c>
      <c r="R886" s="6">
        <f t="shared" si="1285"/>
        <v>-2.2914587996425428E-3</v>
      </c>
    </row>
    <row r="887" spans="1:18" x14ac:dyDescent="0.3">
      <c r="A887" s="1">
        <v>44792</v>
      </c>
      <c r="B887">
        <f t="shared" si="1272"/>
        <v>157955.5703867361</v>
      </c>
      <c r="C887">
        <f t="shared" si="1262"/>
        <v>119.55572834477061</v>
      </c>
      <c r="D887">
        <f t="shared" si="1263"/>
        <v>119.60117958845149</v>
      </c>
      <c r="E887">
        <f t="shared" si="1264"/>
        <v>1665.5703867361008</v>
      </c>
      <c r="F887" s="5">
        <v>2258</v>
      </c>
      <c r="G887">
        <f t="shared" si="1276"/>
        <v>0.85714285714402649</v>
      </c>
      <c r="H887">
        <f t="shared" si="1277"/>
        <v>6</v>
      </c>
      <c r="I887">
        <f t="shared" si="1274"/>
        <v>154582.50590971779</v>
      </c>
      <c r="J887">
        <f t="shared" si="1275"/>
        <v>119.13106529810466</v>
      </c>
      <c r="K887">
        <f t="shared" si="1278"/>
        <v>1115.0644770183135</v>
      </c>
      <c r="L887">
        <f t="shared" si="1279"/>
        <v>1115.3065722520621</v>
      </c>
      <c r="M887">
        <f t="shared" si="1280"/>
        <v>0.99961229852953259</v>
      </c>
      <c r="N887">
        <f t="shared" si="1281"/>
        <v>0.99972215469613757</v>
      </c>
      <c r="O887">
        <f t="shared" si="1282"/>
        <v>0.99786382687075148</v>
      </c>
      <c r="P887">
        <f t="shared" si="1283"/>
        <v>0.99731702177583192</v>
      </c>
      <c r="Q887" s="6">
        <f t="shared" si="1284"/>
        <v>-2.1361731292485198E-3</v>
      </c>
      <c r="R887" s="6">
        <f t="shared" si="1285"/>
        <v>-2.6829782241680755E-3</v>
      </c>
    </row>
    <row r="888" spans="1:18" x14ac:dyDescent="0.3">
      <c r="A888" s="1">
        <v>44793</v>
      </c>
      <c r="B888">
        <f t="shared" si="1272"/>
        <v>158075.21667471778</v>
      </c>
      <c r="C888">
        <f t="shared" si="1262"/>
        <v>119.64628798168269</v>
      </c>
      <c r="D888">
        <f t="shared" si="1263"/>
        <v>119.69177365323048</v>
      </c>
      <c r="E888">
        <f t="shared" si="1264"/>
        <v>1666.8320029846218</v>
      </c>
      <c r="F888">
        <f>((F$894-F$887)*(1/7))+F887</f>
        <v>2258.5714285714284</v>
      </c>
      <c r="G888">
        <f t="shared" si="1276"/>
        <v>0.5714285714284415</v>
      </c>
      <c r="H888">
        <f t="shared" si="1277"/>
        <v>5.7142857142857792</v>
      </c>
      <c r="I888">
        <f t="shared" si="1274"/>
        <v>154701.72885576583</v>
      </c>
      <c r="J888">
        <f t="shared" si="1275"/>
        <v>119.22294604804483</v>
      </c>
      <c r="K888">
        <f t="shared" si="1278"/>
        <v>1114.9163903805311</v>
      </c>
      <c r="L888">
        <f t="shared" ref="L888:L894" si="1287">GEOMEAN(K885:K891)</f>
        <v>1115.0360901840472</v>
      </c>
      <c r="M888">
        <f t="shared" ref="M888:M894" si="1288">K888/K887</f>
        <v>0.99986719455167439</v>
      </c>
      <c r="N888">
        <f t="shared" ref="N888:N894" si="1289">L888/L887</f>
        <v>0.99975748186665059</v>
      </c>
      <c r="O888">
        <f t="shared" ref="O888:O894" si="1290">L888/L881</f>
        <v>0.99783699360515343</v>
      </c>
      <c r="P888">
        <f t="shared" ref="P888:P894" si="1291">K888/K881</f>
        <v>0.99756341136974802</v>
      </c>
      <c r="Q888" s="6">
        <f t="shared" ref="Q888:Q894" si="1292">O888-1</f>
        <v>-2.1630063948465672E-3</v>
      </c>
      <c r="R888" s="6">
        <f t="shared" ref="R888:R894" si="1293">P888-1</f>
        <v>-2.436588630251979E-3</v>
      </c>
    </row>
    <row r="889" spans="1:18" x14ac:dyDescent="0.3">
      <c r="A889" s="1">
        <v>44794</v>
      </c>
      <c r="B889">
        <f t="shared" si="1272"/>
        <v>158194.95359093242</v>
      </c>
      <c r="C889">
        <f t="shared" si="1262"/>
        <v>119.73691621463513</v>
      </c>
      <c r="D889">
        <f t="shared" si="1263"/>
        <v>119.78243634011233</v>
      </c>
      <c r="E889">
        <f t="shared" si="1264"/>
        <v>1668.0945748670783</v>
      </c>
      <c r="F889">
        <f t="shared" ref="F889:F893" si="1294">((F$894-F$887)*(1/7))+F888</f>
        <v>2259.1428571428569</v>
      </c>
      <c r="G889">
        <f t="shared" si="1276"/>
        <v>0.5714285714284415</v>
      </c>
      <c r="H889">
        <f t="shared" si="1277"/>
        <v>5.4285714285715585</v>
      </c>
      <c r="I889">
        <f t="shared" si="1274"/>
        <v>154821.04375342754</v>
      </c>
      <c r="J889">
        <f t="shared" si="1275"/>
        <v>119.31489766170853</v>
      </c>
      <c r="K889">
        <f t="shared" si="1278"/>
        <v>1114.7669803620083</v>
      </c>
      <c r="L889">
        <f t="shared" si="1287"/>
        <v>1114.8050841359081</v>
      </c>
      <c r="M889">
        <f t="shared" si="1288"/>
        <v>0.99986598993448128</v>
      </c>
      <c r="N889">
        <f t="shared" si="1289"/>
        <v>0.99979282639353773</v>
      </c>
      <c r="O889">
        <f t="shared" si="1290"/>
        <v>0.99790134101550243</v>
      </c>
      <c r="P889">
        <f t="shared" si="1291"/>
        <v>0.99780997152457906</v>
      </c>
      <c r="Q889" s="6">
        <f t="shared" si="1292"/>
        <v>-2.09865898449757E-3</v>
      </c>
      <c r="R889" s="6">
        <f t="shared" si="1293"/>
        <v>-2.1900284754209354E-3</v>
      </c>
    </row>
    <row r="890" spans="1:18" x14ac:dyDescent="0.3">
      <c r="A890" s="1">
        <v>44795</v>
      </c>
      <c r="B890">
        <f t="shared" si="1272"/>
        <v>158314.78120402797</v>
      </c>
      <c r="C890">
        <f t="shared" si="1262"/>
        <v>119.82761309554917</v>
      </c>
      <c r="D890">
        <f t="shared" si="1263"/>
        <v>119.87316770108373</v>
      </c>
      <c r="E890">
        <f t="shared" si="1264"/>
        <v>1669.3581031072827</v>
      </c>
      <c r="F890">
        <f t="shared" si="1294"/>
        <v>2259.7142857142853</v>
      </c>
      <c r="G890">
        <f t="shared" si="1276"/>
        <v>0.5714285714284415</v>
      </c>
      <c r="H890">
        <f t="shared" si="1277"/>
        <v>5.1428571428573377</v>
      </c>
      <c r="I890">
        <f t="shared" si="1274"/>
        <v>154940.45067362132</v>
      </c>
      <c r="J890">
        <f t="shared" si="1275"/>
        <v>119.40692019378184</v>
      </c>
      <c r="K890">
        <f t="shared" si="1278"/>
        <v>1114.6162446923554</v>
      </c>
      <c r="L890">
        <f t="shared" si="1287"/>
        <v>1114.6135477077398</v>
      </c>
      <c r="M890">
        <f t="shared" si="1288"/>
        <v>0.9998647828000754</v>
      </c>
      <c r="N890">
        <f t="shared" si="1289"/>
        <v>0.99982818841527188</v>
      </c>
      <c r="O890">
        <f t="shared" si="1290"/>
        <v>0.99805692650200573</v>
      </c>
      <c r="P890">
        <f t="shared" si="1291"/>
        <v>0.9980567032807236</v>
      </c>
      <c r="Q890" s="6">
        <f t="shared" si="1292"/>
        <v>-1.9430734979942743E-3</v>
      </c>
      <c r="R890" s="6">
        <f t="shared" si="1293"/>
        <v>-1.9432967192763995E-3</v>
      </c>
    </row>
    <row r="891" spans="1:18" x14ac:dyDescent="0.3">
      <c r="A891" s="1">
        <v>44796</v>
      </c>
      <c r="B891">
        <f t="shared" si="1272"/>
        <v>158434.69958270443</v>
      </c>
      <c r="C891">
        <f t="shared" si="1262"/>
        <v>119.91837867646245</v>
      </c>
      <c r="D891">
        <f t="shared" si="1263"/>
        <v>166.18017308436902</v>
      </c>
      <c r="E891">
        <f t="shared" si="1264"/>
        <v>1670.6225884296873</v>
      </c>
      <c r="F891">
        <f t="shared" si="1294"/>
        <v>2260.2857142857138</v>
      </c>
      <c r="G891">
        <f t="shared" si="1276"/>
        <v>0.5714285714284415</v>
      </c>
      <c r="H891">
        <f t="shared" si="1277"/>
        <v>4.857142857143117</v>
      </c>
      <c r="I891">
        <f t="shared" si="1274"/>
        <v>155059.94968732027</v>
      </c>
      <c r="J891">
        <f t="shared" si="1275"/>
        <v>119.49901369895088</v>
      </c>
      <c r="K891">
        <f t="shared" si="1278"/>
        <v>1114.4641810984467</v>
      </c>
      <c r="L891">
        <f t="shared" si="1287"/>
        <v>1114.4614788312479</v>
      </c>
      <c r="M891">
        <f t="shared" si="1288"/>
        <v>0.99986357314041241</v>
      </c>
      <c r="N891">
        <f t="shared" si="1289"/>
        <v>0.99986356807092047</v>
      </c>
      <c r="O891">
        <f t="shared" si="1290"/>
        <v>0.99830383286356583</v>
      </c>
      <c r="P891">
        <f t="shared" si="1291"/>
        <v>0.99830360768339033</v>
      </c>
      <c r="Q891" s="6">
        <f t="shared" si="1292"/>
        <v>-1.6961671364341679E-3</v>
      </c>
      <c r="R891" s="6">
        <f t="shared" si="1293"/>
        <v>-1.6963923166096739E-3</v>
      </c>
    </row>
    <row r="892" spans="1:18" x14ac:dyDescent="0.3">
      <c r="A892" s="1">
        <v>44797</v>
      </c>
      <c r="B892">
        <f t="shared" si="1272"/>
        <v>158554.70879571384</v>
      </c>
      <c r="C892">
        <f t="shared" si="1262"/>
        <v>120.00921300941263</v>
      </c>
      <c r="D892">
        <f t="shared" si="1263"/>
        <v>212.66486913689732</v>
      </c>
      <c r="E892">
        <f t="shared" si="1264"/>
        <v>1671.8880315592687</v>
      </c>
      <c r="F892">
        <f t="shared" si="1294"/>
        <v>2260.8571428571422</v>
      </c>
      <c r="G892">
        <f t="shared" si="1276"/>
        <v>0.5714285714284415</v>
      </c>
      <c r="H892">
        <f t="shared" si="1277"/>
        <v>4.5714285714288962</v>
      </c>
      <c r="I892">
        <f t="shared" si="1274"/>
        <v>155179.54086555218</v>
      </c>
      <c r="J892">
        <f t="shared" si="1275"/>
        <v>119.59117823190172</v>
      </c>
      <c r="K892">
        <f t="shared" si="1278"/>
        <v>1114.3107873045374</v>
      </c>
      <c r="L892">
        <f t="shared" si="1287"/>
        <v>1121.9661305995842</v>
      </c>
      <c r="M892">
        <f t="shared" si="1288"/>
        <v>0.9998623609475199</v>
      </c>
      <c r="N892">
        <f t="shared" si="1289"/>
        <v>1.0067338817095828</v>
      </c>
      <c r="O892">
        <f t="shared" si="1290"/>
        <v>1.0053766143823675</v>
      </c>
      <c r="P892">
        <f t="shared" si="1291"/>
        <v>0.99855068578257367</v>
      </c>
      <c r="Q892" s="6">
        <f t="shared" si="1292"/>
        <v>5.3766143823674728E-3</v>
      </c>
      <c r="R892" s="6">
        <f t="shared" si="1293"/>
        <v>-1.449314217426334E-3</v>
      </c>
    </row>
    <row r="893" spans="1:18" x14ac:dyDescent="0.3">
      <c r="A893" s="1">
        <v>44798</v>
      </c>
      <c r="B893">
        <f t="shared" si="1272"/>
        <v>158674.80891186028</v>
      </c>
      <c r="C893">
        <f t="shared" si="1262"/>
        <v>120.10011614643736</v>
      </c>
      <c r="D893">
        <f t="shared" si="1263"/>
        <v>259.3278305357162</v>
      </c>
      <c r="E893">
        <f t="shared" si="1264"/>
        <v>1673.154433221498</v>
      </c>
      <c r="F893">
        <f t="shared" si="1294"/>
        <v>2261.4285714285706</v>
      </c>
      <c r="G893">
        <f t="shared" si="1276"/>
        <v>0.5714285714284415</v>
      </c>
      <c r="H893">
        <f t="shared" si="1277"/>
        <v>4.2857142857146755</v>
      </c>
      <c r="I893">
        <f t="shared" si="1274"/>
        <v>155299.22427939967</v>
      </c>
      <c r="J893">
        <f t="shared" si="1275"/>
        <v>119.6834138474951</v>
      </c>
      <c r="K893">
        <f t="shared" si="1278"/>
        <v>1114.1560610320303</v>
      </c>
      <c r="L893">
        <f t="shared" si="1287"/>
        <v>1136.9673001965075</v>
      </c>
      <c r="M893">
        <f t="shared" si="1288"/>
        <v>0.999861146213184</v>
      </c>
      <c r="N893">
        <f t="shared" si="1289"/>
        <v>1.013370429986961</v>
      </c>
      <c r="O893">
        <f t="shared" si="1290"/>
        <v>1.0191380804618952</v>
      </c>
      <c r="P893">
        <f t="shared" si="1291"/>
        <v>0.99879793863305588</v>
      </c>
      <c r="Q893" s="6">
        <f t="shared" si="1292"/>
        <v>1.9138080461895246E-2</v>
      </c>
      <c r="R893" s="6">
        <f t="shared" si="1293"/>
        <v>-1.2020613669441182E-3</v>
      </c>
    </row>
    <row r="894" spans="1:18" x14ac:dyDescent="0.3">
      <c r="A894" s="1">
        <v>44799</v>
      </c>
      <c r="B894" s="5">
        <v>158795</v>
      </c>
      <c r="C894">
        <f t="shared" si="1262"/>
        <v>120.1910881397198</v>
      </c>
      <c r="D894">
        <f t="shared" si="1263"/>
        <v>306.16963375119303</v>
      </c>
      <c r="E894">
        <f t="shared" si="1264"/>
        <v>1674.4217941424868</v>
      </c>
      <c r="F894" s="5">
        <v>2262</v>
      </c>
      <c r="G894">
        <f t="shared" si="1276"/>
        <v>0.571428571429351</v>
      </c>
      <c r="H894">
        <f t="shared" si="1277"/>
        <v>4</v>
      </c>
      <c r="I894" s="5">
        <v>155419</v>
      </c>
      <c r="J894">
        <f t="shared" si="1275"/>
        <v>119.77572060032981</v>
      </c>
      <c r="K894">
        <f t="shared" si="1278"/>
        <v>1114</v>
      </c>
      <c r="L894">
        <f t="shared" si="1287"/>
        <v>1159.469442894316</v>
      </c>
      <c r="M894">
        <f t="shared" si="1288"/>
        <v>0.99985992892962794</v>
      </c>
      <c r="N894">
        <f t="shared" si="1289"/>
        <v>1.0197913719188927</v>
      </c>
      <c r="O894">
        <f t="shared" si="1290"/>
        <v>1.0395970684123907</v>
      </c>
      <c r="P894">
        <f t="shared" si="1291"/>
        <v>0.99904536729466986</v>
      </c>
      <c r="Q894" s="6">
        <f t="shared" si="1292"/>
        <v>3.9597068412390746E-2</v>
      </c>
      <c r="R894" s="6">
        <f t="shared" si="1293"/>
        <v>-9.5463270533013844E-4</v>
      </c>
    </row>
    <row r="895" spans="1:18" x14ac:dyDescent="0.3">
      <c r="A895" s="1">
        <v>44800</v>
      </c>
      <c r="B895">
        <f>((B$901/B$894)^(1/7))*B894</f>
        <v>159285.01177141105</v>
      </c>
      <c r="C895">
        <f t="shared" si="1262"/>
        <v>490.01177141105291</v>
      </c>
      <c r="D895">
        <f t="shared" si="1263"/>
        <v>353.19085705254474</v>
      </c>
      <c r="E895">
        <f t="shared" si="1264"/>
        <v>2045.4197574185091</v>
      </c>
      <c r="F895">
        <f>((F$901/F$894)^(1/7))*F894</f>
        <v>2262.1428300837324</v>
      </c>
      <c r="G895">
        <f t="shared" si="1276"/>
        <v>0.14283008373240591</v>
      </c>
      <c r="H895">
        <f t="shared" si="1277"/>
        <v>3.5714015123039644</v>
      </c>
      <c r="I895">
        <f>((I$901/I$894)^(1/7))*I894</f>
        <v>155854.32487204164</v>
      </c>
      <c r="J895">
        <f t="shared" si="1275"/>
        <v>435.32487204164499</v>
      </c>
      <c r="K895">
        <f t="shared" si="1278"/>
        <v>1168.5440692856791</v>
      </c>
      <c r="L895">
        <f t="shared" ref="L895:L901" si="1295">GEOMEAN(K892:K898)</f>
        <v>1189.6304861451733</v>
      </c>
      <c r="M895">
        <f t="shared" ref="M895:M901" si="1296">K895/K894</f>
        <v>1.0489623602205378</v>
      </c>
      <c r="N895">
        <f t="shared" ref="N895:N901" si="1297">L895/L894</f>
        <v>1.0260127970044368</v>
      </c>
      <c r="O895">
        <f t="shared" ref="O895:O901" si="1298">L895/L888</f>
        <v>1.0668986381856156</v>
      </c>
      <c r="P895">
        <f t="shared" ref="P895:P901" si="1299">K895/K888</f>
        <v>1.0481001798590874</v>
      </c>
      <c r="Q895" s="6">
        <f t="shared" ref="Q895:Q901" si="1300">O895-1</f>
        <v>6.6898638185615589E-2</v>
      </c>
      <c r="R895" s="6">
        <f t="shared" ref="R895:R901" si="1301">P895-1</f>
        <v>4.8100179859087433E-2</v>
      </c>
    </row>
    <row r="896" spans="1:18" x14ac:dyDescent="0.3">
      <c r="A896" s="1">
        <v>44801</v>
      </c>
      <c r="B896">
        <f t="shared" ref="B896:B900" si="1302">((B$901/B$894)^(1/7))*B895</f>
        <v>159776.53562781296</v>
      </c>
      <c r="C896">
        <f t="shared" si="1262"/>
        <v>491.52385640190914</v>
      </c>
      <c r="D896">
        <f t="shared" si="1263"/>
        <v>400.39208051341848</v>
      </c>
      <c r="E896">
        <f t="shared" si="1264"/>
        <v>2417.8396565356816</v>
      </c>
      <c r="F896">
        <f t="shared" ref="F896:F900" si="1303">((F$901/F$894)^(1/7))*F895</f>
        <v>2262.2856691862239</v>
      </c>
      <c r="G896">
        <f t="shared" si="1276"/>
        <v>0.14283910249150722</v>
      </c>
      <c r="H896">
        <f t="shared" si="1277"/>
        <v>3.1428120433670301</v>
      </c>
      <c r="I896">
        <f t="shared" ref="I896:I900" si="1304">((I$901/I$894)^(1/7))*I895</f>
        <v>156290.86907855474</v>
      </c>
      <c r="J896">
        <f t="shared" si="1275"/>
        <v>436.54420651309192</v>
      </c>
      <c r="K896">
        <f t="shared" si="1278"/>
        <v>1223.3808800720144</v>
      </c>
      <c r="L896">
        <f t="shared" si="1295"/>
        <v>1227.7569907238051</v>
      </c>
      <c r="M896">
        <f t="shared" si="1296"/>
        <v>1.0469274648921512</v>
      </c>
      <c r="N896">
        <f t="shared" si="1297"/>
        <v>1.0320490312098298</v>
      </c>
      <c r="O896">
        <f t="shared" si="1298"/>
        <v>1.1013198703479601</v>
      </c>
      <c r="P896">
        <f t="shared" si="1299"/>
        <v>1.0974319311778815</v>
      </c>
      <c r="Q896" s="6">
        <f t="shared" si="1300"/>
        <v>0.10131987034796008</v>
      </c>
      <c r="R896" s="6">
        <f t="shared" si="1301"/>
        <v>9.7431931177881514E-2</v>
      </c>
    </row>
    <row r="897" spans="1:18" x14ac:dyDescent="0.3">
      <c r="A897" s="1">
        <v>44802</v>
      </c>
      <c r="B897">
        <f t="shared" si="1302"/>
        <v>160269.57623521815</v>
      </c>
      <c r="C897">
        <f t="shared" si="1262"/>
        <v>493.04060740518617</v>
      </c>
      <c r="D897">
        <f t="shared" si="1263"/>
        <v>447.77388601746497</v>
      </c>
      <c r="E897">
        <f t="shared" si="1264"/>
        <v>2791.6860892213299</v>
      </c>
      <c r="F897">
        <f t="shared" si="1303"/>
        <v>2262.4285173080439</v>
      </c>
      <c r="G897">
        <f t="shared" si="1276"/>
        <v>0.14284812181995221</v>
      </c>
      <c r="H897">
        <f t="shared" si="1277"/>
        <v>2.7142315937585408</v>
      </c>
      <c r="I897">
        <f t="shared" si="1304"/>
        <v>156728.63603486575</v>
      </c>
      <c r="J897">
        <f t="shared" si="1275"/>
        <v>437.76695631101029</v>
      </c>
      <c r="K897">
        <f t="shared" si="1278"/>
        <v>1278.511683044344</v>
      </c>
      <c r="L897">
        <f t="shared" si="1295"/>
        <v>1274.3048041243835</v>
      </c>
      <c r="M897">
        <f t="shared" si="1296"/>
        <v>1.045064299982426</v>
      </c>
      <c r="N897">
        <f t="shared" si="1297"/>
        <v>1.0379128880977797</v>
      </c>
      <c r="O897">
        <f t="shared" si="1298"/>
        <v>1.1432705144711879</v>
      </c>
      <c r="P897">
        <f t="shared" si="1299"/>
        <v>1.1470420327466384</v>
      </c>
      <c r="Q897" s="6">
        <f t="shared" si="1300"/>
        <v>0.14327051447118788</v>
      </c>
      <c r="R897" s="6">
        <f t="shared" si="1301"/>
        <v>0.14704203274663841</v>
      </c>
    </row>
    <row r="898" spans="1:18" x14ac:dyDescent="0.3">
      <c r="A898" s="1">
        <v>44803</v>
      </c>
      <c r="B898">
        <f t="shared" si="1302"/>
        <v>160764.13827403751</v>
      </c>
      <c r="C898">
        <f t="shared" si="1262"/>
        <v>494.56203881936381</v>
      </c>
      <c r="D898">
        <f t="shared" si="1263"/>
        <v>434.1961192089766</v>
      </c>
      <c r="E898">
        <f t="shared" si="1264"/>
        <v>3166.963667549513</v>
      </c>
      <c r="F898">
        <f t="shared" si="1303"/>
        <v>2262.5713744497616</v>
      </c>
      <c r="G898">
        <f t="shared" si="1276"/>
        <v>0.14285714171774089</v>
      </c>
      <c r="H898">
        <f t="shared" si="1277"/>
        <v>2.2856601640478402</v>
      </c>
      <c r="I898">
        <f t="shared" si="1304"/>
        <v>157167.62916586737</v>
      </c>
      <c r="J898">
        <f t="shared" si="1275"/>
        <v>438.99313100162544</v>
      </c>
      <c r="K898">
        <f t="shared" si="1278"/>
        <v>1333.9377337203769</v>
      </c>
      <c r="L898">
        <f t="shared" si="1295"/>
        <v>1329.884725132644</v>
      </c>
      <c r="M898">
        <f t="shared" si="1296"/>
        <v>1.0433520095366313</v>
      </c>
      <c r="N898">
        <f t="shared" si="1297"/>
        <v>1.0436158765378361</v>
      </c>
      <c r="O898">
        <f t="shared" si="1298"/>
        <v>1.1932980640365549</v>
      </c>
      <c r="P898">
        <f t="shared" si="1299"/>
        <v>1.1969319035499293</v>
      </c>
      <c r="Q898" s="6">
        <f t="shared" si="1300"/>
        <v>0.19329806403655492</v>
      </c>
      <c r="R898" s="6">
        <f t="shared" si="1301"/>
        <v>0.19693190354992929</v>
      </c>
    </row>
    <row r="899" spans="1:18" x14ac:dyDescent="0.3">
      <c r="A899" s="1">
        <v>44804</v>
      </c>
      <c r="B899">
        <f t="shared" si="1302"/>
        <v>161260.22643912479</v>
      </c>
      <c r="C899">
        <f t="shared" si="1262"/>
        <v>496.08816508727614</v>
      </c>
      <c r="D899">
        <f t="shared" si="1263"/>
        <v>374.39087010013463</v>
      </c>
      <c r="E899">
        <f t="shared" si="1264"/>
        <v>3543.6770179854066</v>
      </c>
      <c r="F899">
        <f t="shared" si="1303"/>
        <v>2262.7142406119469</v>
      </c>
      <c r="G899">
        <f t="shared" si="1276"/>
        <v>0.14286616218532799</v>
      </c>
      <c r="H899">
        <f t="shared" si="1277"/>
        <v>1.8570977548047267</v>
      </c>
      <c r="I899">
        <f t="shared" si="1304"/>
        <v>157607.85190604537</v>
      </c>
      <c r="J899">
        <f t="shared" si="1275"/>
        <v>440.22274017799646</v>
      </c>
      <c r="K899">
        <f t="shared" si="1278"/>
        <v>1389.6602924674808</v>
      </c>
      <c r="L899">
        <f t="shared" si="1295"/>
        <v>1374.5373579383302</v>
      </c>
      <c r="M899">
        <f t="shared" si="1296"/>
        <v>1.0417729833548472</v>
      </c>
      <c r="N899">
        <f t="shared" si="1297"/>
        <v>1.0335763182791895</v>
      </c>
      <c r="O899">
        <f t="shared" si="1298"/>
        <v>1.2251148412151895</v>
      </c>
      <c r="P899">
        <f t="shared" si="1299"/>
        <v>1.2471029701049563</v>
      </c>
      <c r="Q899" s="6">
        <f t="shared" si="1300"/>
        <v>0.22511484121518954</v>
      </c>
      <c r="R899" s="6">
        <f t="shared" si="1301"/>
        <v>0.2471029701049563</v>
      </c>
    </row>
    <row r="900" spans="1:18" x14ac:dyDescent="0.3">
      <c r="A900" s="1">
        <v>44805</v>
      </c>
      <c r="B900">
        <f t="shared" si="1302"/>
        <v>161757.84543982119</v>
      </c>
      <c r="C900">
        <f t="shared" si="1262"/>
        <v>497.61900069640251</v>
      </c>
      <c r="D900">
        <f t="shared" si="1263"/>
        <v>314.39671348335105</v>
      </c>
      <c r="E900">
        <f t="shared" si="1264"/>
        <v>3921.8307814298605</v>
      </c>
      <c r="F900">
        <f t="shared" si="1303"/>
        <v>2262.8571157951696</v>
      </c>
      <c r="G900">
        <f t="shared" si="1276"/>
        <v>0.14287518322271353</v>
      </c>
      <c r="H900">
        <f t="shared" si="1277"/>
        <v>1.4285443665989987</v>
      </c>
      <c r="I900">
        <f t="shared" si="1304"/>
        <v>158049.30769950536</v>
      </c>
      <c r="J900">
        <f t="shared" si="1275"/>
        <v>441.45579345998704</v>
      </c>
      <c r="K900">
        <f t="shared" si="1278"/>
        <v>1445.6806245206681</v>
      </c>
      <c r="L900">
        <f t="shared" si="1295"/>
        <v>1407.3303128127616</v>
      </c>
      <c r="M900">
        <f t="shared" si="1296"/>
        <v>1.0403122492287074</v>
      </c>
      <c r="N900">
        <f t="shared" si="1297"/>
        <v>1.0238574489700429</v>
      </c>
      <c r="O900">
        <f t="shared" si="1298"/>
        <v>1.237793129643681</v>
      </c>
      <c r="P900">
        <f t="shared" si="1299"/>
        <v>1.2975566665064411</v>
      </c>
      <c r="Q900" s="6">
        <f t="shared" si="1300"/>
        <v>0.23779312964368104</v>
      </c>
      <c r="R900" s="6">
        <f t="shared" si="1301"/>
        <v>0.29755666650644108</v>
      </c>
    </row>
    <row r="901" spans="1:18" x14ac:dyDescent="0.3">
      <c r="A901" s="1">
        <v>44806</v>
      </c>
      <c r="B901" s="5">
        <v>162257</v>
      </c>
      <c r="C901">
        <f t="shared" si="1262"/>
        <v>499.15456017880933</v>
      </c>
      <c r="D901">
        <f t="shared" si="1263"/>
        <v>254.2130661144256</v>
      </c>
      <c r="E901">
        <f t="shared" si="1264"/>
        <v>4301.4296132638992</v>
      </c>
      <c r="F901" s="5">
        <v>2263</v>
      </c>
      <c r="G901">
        <f t="shared" si="1276"/>
        <v>0.14288420483035225</v>
      </c>
      <c r="H901">
        <f t="shared" si="1277"/>
        <v>1</v>
      </c>
      <c r="I901" s="5">
        <v>158492</v>
      </c>
      <c r="J901">
        <f t="shared" si="1275"/>
        <v>442.69230049464386</v>
      </c>
      <c r="K901">
        <f t="shared" si="1278"/>
        <v>1502</v>
      </c>
      <c r="L901">
        <f t="shared" si="1295"/>
        <v>1427.6328437803963</v>
      </c>
      <c r="M901">
        <f t="shared" si="1296"/>
        <v>1.0389569968111079</v>
      </c>
      <c r="N901">
        <f t="shared" si="1297"/>
        <v>1.0144262727682296</v>
      </c>
      <c r="O901">
        <f t="shared" si="1298"/>
        <v>1.2312811282172988</v>
      </c>
      <c r="P901">
        <f t="shared" si="1299"/>
        <v>1.3482944344703771</v>
      </c>
      <c r="Q901" s="6">
        <f t="shared" si="1300"/>
        <v>0.23128112821729885</v>
      </c>
      <c r="R901" s="6">
        <f t="shared" si="1301"/>
        <v>0.34829443447037711</v>
      </c>
    </row>
    <row r="902" spans="1:18" x14ac:dyDescent="0.3">
      <c r="A902" s="1">
        <v>44807</v>
      </c>
      <c r="B902">
        <f>((B$908/B$901)^(1/7))*B901</f>
        <v>162268.56895367181</v>
      </c>
      <c r="C902">
        <f t="shared" si="1262"/>
        <v>11.568953671812778</v>
      </c>
      <c r="D902">
        <f t="shared" si="1263"/>
        <v>193.83934294934807</v>
      </c>
      <c r="E902">
        <f t="shared" si="1264"/>
        <v>4193.3522789540293</v>
      </c>
      <c r="F902">
        <f>((F$908/F$901)^(1/7))*F901</f>
        <v>2263</v>
      </c>
      <c r="G902">
        <f t="shared" si="1276"/>
        <v>0</v>
      </c>
      <c r="H902">
        <f t="shared" si="1277"/>
        <v>0.85716991626759409</v>
      </c>
      <c r="I902">
        <f>((I$908/I$901)^(1/7))*I901</f>
        <v>158533.11085237871</v>
      </c>
      <c r="J902">
        <f t="shared" si="1275"/>
        <v>41.11085237871157</v>
      </c>
      <c r="K902">
        <f t="shared" si="1278"/>
        <v>1472.4581012931012</v>
      </c>
      <c r="L902">
        <f t="shared" ref="L902:L908" si="1305">GEOMEAN(K899:K905)</f>
        <v>1435.1330314631268</v>
      </c>
      <c r="M902">
        <f t="shared" ref="M902:M908" si="1306">K902/K901</f>
        <v>0.98033162536158536</v>
      </c>
      <c r="N902">
        <f t="shared" ref="N902:N908" si="1307">L902/L901</f>
        <v>1.0052535830311033</v>
      </c>
      <c r="O902">
        <f t="shared" ref="O902:O908" si="1308">L902/L895</f>
        <v>1.2063687406948262</v>
      </c>
      <c r="P902">
        <f t="shared" ref="P902:P908" si="1309">K902/K895</f>
        <v>1.2600792216533194</v>
      </c>
      <c r="Q902" s="6">
        <f t="shared" ref="Q902:Q908" si="1310">O902-1</f>
        <v>0.20636874069482625</v>
      </c>
      <c r="R902" s="6">
        <f t="shared" ref="R902:R908" si="1311">P902-1</f>
        <v>0.26007922165331943</v>
      </c>
    </row>
    <row r="903" spans="1:18" x14ac:dyDescent="0.3">
      <c r="A903" s="1">
        <v>44808</v>
      </c>
      <c r="B903">
        <f t="shared" ref="B903:B907" si="1312">((B$908/B$901)^(1/7))*B902</f>
        <v>162280.13873221213</v>
      </c>
      <c r="C903">
        <f t="shared" si="1262"/>
        <v>11.569778540317202</v>
      </c>
      <c r="D903">
        <f t="shared" si="1263"/>
        <v>133.27495713875396</v>
      </c>
      <c r="E903">
        <f t="shared" si="1264"/>
        <v>4085.1851412797114</v>
      </c>
      <c r="F903">
        <f t="shared" ref="F903:F907" si="1313">((F$908/F$901)^(1/7))*F902</f>
        <v>2263</v>
      </c>
      <c r="G903">
        <f t="shared" si="1276"/>
        <v>0</v>
      </c>
      <c r="H903">
        <f t="shared" si="1277"/>
        <v>0.71433081377608687</v>
      </c>
      <c r="I903">
        <f t="shared" ref="I903:I907" si="1314">((I$908/I$901)^(1/7))*I902</f>
        <v>158574.23236840093</v>
      </c>
      <c r="J903">
        <f t="shared" si="1275"/>
        <v>41.121516022220021</v>
      </c>
      <c r="K903">
        <f t="shared" si="1278"/>
        <v>1442.9063638111984</v>
      </c>
      <c r="L903">
        <f t="shared" si="1305"/>
        <v>1429.8421876325779</v>
      </c>
      <c r="M903">
        <f t="shared" si="1306"/>
        <v>0.97993033726667622</v>
      </c>
      <c r="N903">
        <f t="shared" si="1307"/>
        <v>0.9963133425859797</v>
      </c>
      <c r="O903">
        <f t="shared" si="1308"/>
        <v>1.1645970647576085</v>
      </c>
      <c r="P903">
        <f t="shared" si="1309"/>
        <v>1.1794416500331946</v>
      </c>
      <c r="Q903" s="6">
        <f t="shared" si="1310"/>
        <v>0.16459706475760849</v>
      </c>
      <c r="R903" s="6">
        <f t="shared" si="1311"/>
        <v>0.17944165003319457</v>
      </c>
    </row>
    <row r="904" spans="1:18" x14ac:dyDescent="0.3">
      <c r="A904" s="1">
        <v>44809</v>
      </c>
      <c r="B904">
        <f t="shared" si="1312"/>
        <v>162291.70933567977</v>
      </c>
      <c r="C904">
        <f t="shared" si="1262"/>
        <v>11.570603467640467</v>
      </c>
      <c r="D904">
        <f t="shared" si="1263"/>
        <v>72.519320022351167</v>
      </c>
      <c r="E904">
        <f t="shared" si="1264"/>
        <v>3976.9281316518027</v>
      </c>
      <c r="F904">
        <f t="shared" si="1313"/>
        <v>2263</v>
      </c>
      <c r="G904">
        <f t="shared" si="1276"/>
        <v>0</v>
      </c>
      <c r="H904">
        <f t="shared" si="1277"/>
        <v>0.57148269195613466</v>
      </c>
      <c r="I904">
        <f t="shared" si="1314"/>
        <v>158615.36455083263</v>
      </c>
      <c r="J904">
        <f t="shared" si="1275"/>
        <v>41.132182431698311</v>
      </c>
      <c r="K904">
        <f t="shared" si="1278"/>
        <v>1413.3447848471405</v>
      </c>
      <c r="L904">
        <f t="shared" si="1305"/>
        <v>1412.0866622317999</v>
      </c>
      <c r="M904">
        <f t="shared" si="1306"/>
        <v>0.9795124758574244</v>
      </c>
      <c r="N904">
        <f t="shared" si="1307"/>
        <v>0.98758217826110151</v>
      </c>
      <c r="O904">
        <f t="shared" si="1308"/>
        <v>1.1081231567686749</v>
      </c>
      <c r="P904">
        <f t="shared" si="1309"/>
        <v>1.1054609852932569</v>
      </c>
      <c r="Q904" s="6">
        <f t="shared" si="1310"/>
        <v>0.1081231567686749</v>
      </c>
      <c r="R904" s="6">
        <f t="shared" si="1311"/>
        <v>0.10546098529325687</v>
      </c>
    </row>
    <row r="905" spans="1:18" x14ac:dyDescent="0.3">
      <c r="A905" s="1">
        <v>44810</v>
      </c>
      <c r="B905">
        <f t="shared" si="1312"/>
        <v>162303.28076413355</v>
      </c>
      <c r="C905">
        <f t="shared" si="1262"/>
        <v>11.571428453782573</v>
      </c>
      <c r="D905">
        <f t="shared" si="1263"/>
        <v>12.320715682973969</v>
      </c>
      <c r="E905">
        <f t="shared" si="1264"/>
        <v>3868.5811814291228</v>
      </c>
      <c r="F905">
        <f t="shared" si="1313"/>
        <v>2263</v>
      </c>
      <c r="G905">
        <f t="shared" si="1276"/>
        <v>0</v>
      </c>
      <c r="H905">
        <f t="shared" si="1277"/>
        <v>0.42862555023839377</v>
      </c>
      <c r="I905">
        <f t="shared" si="1314"/>
        <v>158656.50740244059</v>
      </c>
      <c r="J905">
        <f t="shared" si="1275"/>
        <v>41.142851607961347</v>
      </c>
      <c r="K905">
        <f t="shared" si="1278"/>
        <v>1383.7733616929618</v>
      </c>
      <c r="L905">
        <f t="shared" si="1305"/>
        <v>1382.4878636487524</v>
      </c>
      <c r="M905">
        <f t="shared" si="1306"/>
        <v>0.97907699276834492</v>
      </c>
      <c r="N905">
        <f t="shared" si="1307"/>
        <v>0.97903896455174599</v>
      </c>
      <c r="O905">
        <f t="shared" si="1308"/>
        <v>1.0395546602814478</v>
      </c>
      <c r="P905">
        <f t="shared" si="1309"/>
        <v>1.0373597857777008</v>
      </c>
      <c r="Q905" s="6">
        <f t="shared" si="1310"/>
        <v>3.9554660281447829E-2</v>
      </c>
      <c r="R905" s="6">
        <f t="shared" si="1311"/>
        <v>3.7359785777700827E-2</v>
      </c>
    </row>
    <row r="906" spans="1:18" x14ac:dyDescent="0.3">
      <c r="A906" s="1">
        <v>44811</v>
      </c>
      <c r="B906">
        <f t="shared" si="1312"/>
        <v>162314.8530176323</v>
      </c>
      <c r="C906">
        <f t="shared" si="1262"/>
        <v>11.572253498743521</v>
      </c>
      <c r="D906">
        <f t="shared" si="1263"/>
        <v>13.070549743602896</v>
      </c>
      <c r="E906">
        <f t="shared" si="1264"/>
        <v>3760.1442219184537</v>
      </c>
      <c r="F906">
        <f t="shared" si="1313"/>
        <v>2263</v>
      </c>
      <c r="G906">
        <f t="shared" si="1276"/>
        <v>0</v>
      </c>
      <c r="H906">
        <f t="shared" si="1277"/>
        <v>0.28575938805306578</v>
      </c>
      <c r="I906">
        <f t="shared" si="1314"/>
        <v>158697.66092599224</v>
      </c>
      <c r="J906">
        <f t="shared" si="1275"/>
        <v>41.153523551649414</v>
      </c>
      <c r="K906">
        <f t="shared" si="1278"/>
        <v>1354.1920916400559</v>
      </c>
      <c r="L906">
        <f t="shared" si="1305"/>
        <v>1356.6708757083909</v>
      </c>
      <c r="M906">
        <f t="shared" si="1306"/>
        <v>0.97862274930866211</v>
      </c>
      <c r="N906">
        <f t="shared" si="1307"/>
        <v>0.98132570374091843</v>
      </c>
      <c r="O906">
        <f t="shared" si="1308"/>
        <v>0.98700182128426306</v>
      </c>
      <c r="P906">
        <f t="shared" si="1309"/>
        <v>0.97447707110890569</v>
      </c>
      <c r="Q906" s="6">
        <f t="shared" si="1310"/>
        <v>-1.2998178715736941E-2</v>
      </c>
      <c r="R906" s="6">
        <f t="shared" si="1311"/>
        <v>-2.552292889109431E-2</v>
      </c>
    </row>
    <row r="907" spans="1:18" x14ac:dyDescent="0.3">
      <c r="A907" s="1">
        <v>44812</v>
      </c>
      <c r="B907">
        <f t="shared" si="1312"/>
        <v>162326.42609623482</v>
      </c>
      <c r="C907">
        <f t="shared" si="1262"/>
        <v>11.57307860252331</v>
      </c>
      <c r="D907">
        <f t="shared" si="1263"/>
        <v>13.820518308009923</v>
      </c>
      <c r="E907">
        <f t="shared" si="1264"/>
        <v>3651.6171843745396</v>
      </c>
      <c r="F907">
        <f t="shared" si="1313"/>
        <v>2263</v>
      </c>
      <c r="G907">
        <f t="shared" si="1276"/>
        <v>0</v>
      </c>
      <c r="H907">
        <f t="shared" si="1277"/>
        <v>0.14288420483035225</v>
      </c>
      <c r="I907">
        <f t="shared" si="1314"/>
        <v>158738.82512425573</v>
      </c>
      <c r="J907">
        <f t="shared" si="1275"/>
        <v>41.164198263490107</v>
      </c>
      <c r="K907">
        <f t="shared" si="1278"/>
        <v>1324.6009719790891</v>
      </c>
      <c r="L907">
        <f t="shared" si="1305"/>
        <v>1334.5210886321725</v>
      </c>
      <c r="M907">
        <f t="shared" si="1306"/>
        <v>0.97814850652012808</v>
      </c>
      <c r="N907">
        <f t="shared" si="1307"/>
        <v>0.9836734262724901</v>
      </c>
      <c r="O907">
        <f t="shared" si="1308"/>
        <v>0.94826429622263386</v>
      </c>
      <c r="P907">
        <f t="shared" si="1309"/>
        <v>0.91624730214412031</v>
      </c>
      <c r="Q907" s="6">
        <f t="shared" si="1310"/>
        <v>-5.1735703777366138E-2</v>
      </c>
      <c r="R907" s="6">
        <f t="shared" si="1311"/>
        <v>-8.3752697855879688E-2</v>
      </c>
    </row>
    <row r="908" spans="1:18" x14ac:dyDescent="0.3">
      <c r="A908" s="1">
        <v>44813</v>
      </c>
      <c r="B908" s="5">
        <v>162338</v>
      </c>
      <c r="C908">
        <f t="shared" si="1262"/>
        <v>11.573903765180148</v>
      </c>
      <c r="D908">
        <f t="shared" si="1263"/>
        <v>14.570621394555928</v>
      </c>
      <c r="E908">
        <f t="shared" si="1264"/>
        <v>3543</v>
      </c>
      <c r="F908" s="5">
        <v>2263</v>
      </c>
      <c r="G908">
        <f t="shared" si="1276"/>
        <v>0</v>
      </c>
      <c r="H908">
        <f t="shared" si="1277"/>
        <v>0</v>
      </c>
      <c r="I908" s="5">
        <v>158780</v>
      </c>
      <c r="J908">
        <f t="shared" si="1275"/>
        <v>41.174875744269229</v>
      </c>
      <c r="K908">
        <f t="shared" si="1278"/>
        <v>1295</v>
      </c>
      <c r="L908">
        <f t="shared" si="1305"/>
        <v>1315.951143747453</v>
      </c>
      <c r="M908">
        <f t="shared" si="1306"/>
        <v>0.97765291389235343</v>
      </c>
      <c r="N908">
        <f t="shared" si="1307"/>
        <v>0.98608493710372691</v>
      </c>
      <c r="O908">
        <f t="shared" si="1308"/>
        <v>0.92177141306359389</v>
      </c>
      <c r="P908">
        <f t="shared" si="1309"/>
        <v>0.86218375499334221</v>
      </c>
      <c r="Q908" s="6">
        <f t="shared" si="1310"/>
        <v>-7.8228586936406108E-2</v>
      </c>
      <c r="R908" s="6">
        <f t="shared" si="1311"/>
        <v>-0.13781624500665779</v>
      </c>
    </row>
    <row r="909" spans="1:18" x14ac:dyDescent="0.3">
      <c r="A909" s="1">
        <v>44814</v>
      </c>
      <c r="B909">
        <f>((B$915/B$908)^(1/7))*B908</f>
        <v>162355.56572546379</v>
      </c>
      <c r="C909">
        <f t="shared" si="1262"/>
        <v>17.56572546379175</v>
      </c>
      <c r="D909">
        <f t="shared" si="1263"/>
        <v>15.320859021598153</v>
      </c>
      <c r="E909">
        <f t="shared" si="1264"/>
        <v>3070.5539540527388</v>
      </c>
      <c r="F909">
        <f>((F$915/F$908)^(1/7))*F908</f>
        <v>2263</v>
      </c>
      <c r="G909">
        <f t="shared" si="1276"/>
        <v>0</v>
      </c>
      <c r="H909">
        <f t="shared" si="1277"/>
        <v>0</v>
      </c>
      <c r="I909">
        <f>((I$915/I$908)^(1/7))*I908</f>
        <v>158802.13359886035</v>
      </c>
      <c r="J909">
        <f t="shared" si="1275"/>
        <v>22.133598860353231</v>
      </c>
      <c r="K909">
        <f t="shared" si="1278"/>
        <v>1290.4321266034385</v>
      </c>
      <c r="L909">
        <f t="shared" ref="L909:L915" si="1315">GEOMEAN(K906:K912)</f>
        <v>1300.9009142157611</v>
      </c>
      <c r="M909">
        <f t="shared" ref="M909:M915" si="1316">K909/K908</f>
        <v>0.99647268463585981</v>
      </c>
      <c r="N909">
        <f t="shared" ref="N909:N915" si="1317">L909/L908</f>
        <v>0.98856323078314812</v>
      </c>
      <c r="O909">
        <f t="shared" ref="O909:O915" si="1318">L909/L902</f>
        <v>0.9064671258311745</v>
      </c>
      <c r="P909">
        <f t="shared" ref="P909:P915" si="1319">K909/K902</f>
        <v>0.87637952174679268</v>
      </c>
      <c r="Q909" s="6">
        <f t="shared" ref="Q909:Q915" si="1320">O909-1</f>
        <v>-9.3532874168825497E-2</v>
      </c>
      <c r="R909" s="6">
        <f t="shared" ref="R909:R915" si="1321">P909-1</f>
        <v>-0.12362047825320732</v>
      </c>
    </row>
    <row r="910" spans="1:18" x14ac:dyDescent="0.3">
      <c r="A910" s="1">
        <v>44815</v>
      </c>
      <c r="B910">
        <f t="shared" ref="B910:B914" si="1322">((B$915/B$908)^(1/7))*B909</f>
        <v>162373.13335162064</v>
      </c>
      <c r="C910">
        <f t="shared" si="1262"/>
        <v>17.567626156844199</v>
      </c>
      <c r="D910">
        <f t="shared" si="1263"/>
        <v>16.071231207501114</v>
      </c>
      <c r="E910">
        <f t="shared" si="1264"/>
        <v>2596.5977238076739</v>
      </c>
      <c r="F910">
        <f t="shared" ref="F910:F914" si="1323">((F$915/F$908)^(1/7))*F909</f>
        <v>2263</v>
      </c>
      <c r="G910">
        <f t="shared" si="1276"/>
        <v>0</v>
      </c>
      <c r="H910">
        <f t="shared" si="1277"/>
        <v>0</v>
      </c>
      <c r="I910">
        <f t="shared" ref="I910:I914" si="1324">((I$915/I$908)^(1/7))*I909</f>
        <v>158824.27028309795</v>
      </c>
      <c r="J910">
        <f t="shared" si="1275"/>
        <v>22.136684237601003</v>
      </c>
      <c r="K910">
        <f t="shared" si="1278"/>
        <v>1285.8630685226817</v>
      </c>
      <c r="L910">
        <f t="shared" si="1315"/>
        <v>1289.3378676706529</v>
      </c>
      <c r="M910">
        <f t="shared" si="1316"/>
        <v>0.99645928058782673</v>
      </c>
      <c r="N910">
        <f t="shared" si="1317"/>
        <v>0.99111150863316988</v>
      </c>
      <c r="O910">
        <f t="shared" si="1318"/>
        <v>0.90173438636989645</v>
      </c>
      <c r="P910">
        <f t="shared" si="1319"/>
        <v>0.89116182503089614</v>
      </c>
      <c r="Q910" s="6">
        <f t="shared" si="1320"/>
        <v>-9.8265613630103554E-2</v>
      </c>
      <c r="R910" s="6">
        <f t="shared" si="1321"/>
        <v>-0.10883817496910386</v>
      </c>
    </row>
    <row r="911" spans="1:18" x14ac:dyDescent="0.3">
      <c r="A911" s="1">
        <v>44816</v>
      </c>
      <c r="B911">
        <f t="shared" si="1322"/>
        <v>162390.70287867621</v>
      </c>
      <c r="C911">
        <f t="shared" si="1262"/>
        <v>17.569527055573417</v>
      </c>
      <c r="D911">
        <f t="shared" si="1263"/>
        <v>16.821737970647519</v>
      </c>
      <c r="E911">
        <f t="shared" si="1264"/>
        <v>2121.1266434580612</v>
      </c>
      <c r="F911">
        <f t="shared" si="1323"/>
        <v>2263</v>
      </c>
      <c r="G911">
        <f t="shared" si="1276"/>
        <v>0</v>
      </c>
      <c r="H911">
        <f t="shared" si="1277"/>
        <v>0</v>
      </c>
      <c r="I911">
        <f t="shared" si="1324"/>
        <v>158846.4100531429</v>
      </c>
      <c r="J911">
        <f t="shared" si="1275"/>
        <v>22.13977004494518</v>
      </c>
      <c r="K911">
        <f t="shared" si="1278"/>
        <v>1281.29282553331</v>
      </c>
      <c r="L911">
        <f t="shared" si="1315"/>
        <v>1281.2578424221151</v>
      </c>
      <c r="M911">
        <f t="shared" si="1316"/>
        <v>0.99644577785827348</v>
      </c>
      <c r="N911">
        <f t="shared" si="1317"/>
        <v>0.99373319790635217</v>
      </c>
      <c r="O911">
        <f t="shared" si="1318"/>
        <v>0.90735071486128893</v>
      </c>
      <c r="P911">
        <f t="shared" si="1319"/>
        <v>0.90656776695283692</v>
      </c>
      <c r="Q911" s="6">
        <f t="shared" si="1320"/>
        <v>-9.2649285138711068E-2</v>
      </c>
      <c r="R911" s="6">
        <f t="shared" si="1321"/>
        <v>-9.3432233047163082E-2</v>
      </c>
    </row>
    <row r="912" spans="1:18" x14ac:dyDescent="0.3">
      <c r="A912" s="1">
        <v>44817</v>
      </c>
      <c r="B912">
        <f t="shared" si="1322"/>
        <v>162408.27430683622</v>
      </c>
      <c r="C912">
        <f t="shared" si="1262"/>
        <v>17.571428160008509</v>
      </c>
      <c r="D912">
        <f t="shared" si="1263"/>
        <v>16.428407485727803</v>
      </c>
      <c r="E912">
        <f t="shared" si="1264"/>
        <v>1644.1360327987059</v>
      </c>
      <c r="F912">
        <f t="shared" si="1323"/>
        <v>2263</v>
      </c>
      <c r="G912">
        <f t="shared" si="1276"/>
        <v>0</v>
      </c>
      <c r="H912">
        <f t="shared" si="1277"/>
        <v>0</v>
      </c>
      <c r="I912">
        <f t="shared" si="1324"/>
        <v>158868.55290942534</v>
      </c>
      <c r="J912">
        <f t="shared" si="1275"/>
        <v>22.142856282443972</v>
      </c>
      <c r="K912">
        <f t="shared" si="1278"/>
        <v>1276.7213974108745</v>
      </c>
      <c r="L912">
        <f t="shared" si="1315"/>
        <v>1276.68628009238</v>
      </c>
      <c r="M912">
        <f t="shared" si="1316"/>
        <v>0.996432175353411</v>
      </c>
      <c r="N912">
        <f t="shared" si="1317"/>
        <v>0.99643197319199006</v>
      </c>
      <c r="O912">
        <f t="shared" si="1318"/>
        <v>0.92347015381593733</v>
      </c>
      <c r="P912">
        <f t="shared" si="1319"/>
        <v>0.92263764627531508</v>
      </c>
      <c r="Q912" s="6">
        <f t="shared" si="1320"/>
        <v>-7.6529846184062666E-2</v>
      </c>
      <c r="R912" s="6">
        <f t="shared" si="1321"/>
        <v>-7.7362353724684918E-2</v>
      </c>
    </row>
    <row r="913" spans="1:18" x14ac:dyDescent="0.3">
      <c r="A913" s="1">
        <v>44818</v>
      </c>
      <c r="B913">
        <f t="shared" si="1322"/>
        <v>162425.84763630634</v>
      </c>
      <c r="C913">
        <f t="shared" si="1262"/>
        <v>17.57332947012037</v>
      </c>
      <c r="D913">
        <f t="shared" si="1263"/>
        <v>15.286153931370791</v>
      </c>
      <c r="E913">
        <f t="shared" si="1264"/>
        <v>1165.6211971815501</v>
      </c>
      <c r="F913">
        <f t="shared" si="1323"/>
        <v>2263</v>
      </c>
      <c r="G913">
        <f t="shared" si="1276"/>
        <v>0</v>
      </c>
      <c r="H913">
        <f t="shared" si="1277"/>
        <v>0</v>
      </c>
      <c r="I913">
        <f t="shared" si="1324"/>
        <v>158890.6988523755</v>
      </c>
      <c r="J913">
        <f t="shared" si="1275"/>
        <v>22.145942950155586</v>
      </c>
      <c r="K913">
        <f t="shared" si="1278"/>
        <v>1272.1487839308393</v>
      </c>
      <c r="L913">
        <f t="shared" si="1315"/>
        <v>1271.846260049191</v>
      </c>
      <c r="M913">
        <f t="shared" si="1316"/>
        <v>0.9964184719631799</v>
      </c>
      <c r="N913">
        <f t="shared" si="1317"/>
        <v>0.9962089198273214</v>
      </c>
      <c r="O913">
        <f t="shared" si="1318"/>
        <v>0.93747590725354935</v>
      </c>
      <c r="P913">
        <f t="shared" si="1319"/>
        <v>0.93941531026823943</v>
      </c>
      <c r="Q913" s="6">
        <f t="shared" si="1320"/>
        <v>-6.2524092746450655E-2</v>
      </c>
      <c r="R913" s="6">
        <f t="shared" si="1321"/>
        <v>-6.0584689731760566E-2</v>
      </c>
    </row>
    <row r="914" spans="1:18" x14ac:dyDescent="0.3">
      <c r="A914" s="1">
        <v>44819</v>
      </c>
      <c r="B914">
        <f t="shared" si="1322"/>
        <v>162443.42286729231</v>
      </c>
      <c r="C914">
        <f t="shared" si="1262"/>
        <v>17.57523098596721</v>
      </c>
      <c r="D914">
        <f t="shared" si="1263"/>
        <v>14.143717436109</v>
      </c>
      <c r="E914">
        <f t="shared" si="1264"/>
        <v>685.57742747111479</v>
      </c>
      <c r="F914">
        <f t="shared" si="1323"/>
        <v>2263</v>
      </c>
      <c r="G914">
        <f t="shared" si="1276"/>
        <v>0</v>
      </c>
      <c r="H914">
        <f t="shared" si="1277"/>
        <v>0</v>
      </c>
      <c r="I914">
        <f t="shared" si="1324"/>
        <v>158912.84788242364</v>
      </c>
      <c r="J914">
        <f t="shared" si="1275"/>
        <v>22.149030048138229</v>
      </c>
      <c r="K914">
        <f t="shared" si="1278"/>
        <v>1267.5749848686683</v>
      </c>
      <c r="L914">
        <f t="shared" si="1315"/>
        <v>1266.7385296888483</v>
      </c>
      <c r="M914">
        <f t="shared" si="1316"/>
        <v>0.99640466656106186</v>
      </c>
      <c r="N914">
        <f t="shared" si="1317"/>
        <v>0.99598400331802284</v>
      </c>
      <c r="O914">
        <f t="shared" si="1318"/>
        <v>0.94920832685169598</v>
      </c>
      <c r="P914">
        <f t="shared" si="1319"/>
        <v>0.95694855408023882</v>
      </c>
      <c r="Q914" s="6">
        <f t="shared" si="1320"/>
        <v>-5.0791673148304017E-2</v>
      </c>
      <c r="R914" s="6">
        <f t="shared" si="1321"/>
        <v>-4.3051445919761178E-2</v>
      </c>
    </row>
    <row r="915" spans="1:18" x14ac:dyDescent="0.3">
      <c r="A915" s="1">
        <v>44820</v>
      </c>
      <c r="B915" s="5">
        <v>162461</v>
      </c>
      <c r="C915">
        <f t="shared" si="1262"/>
        <v>17.577132707694545</v>
      </c>
      <c r="D915">
        <f t="shared" si="1263"/>
        <v>13.00109797706682</v>
      </c>
      <c r="E915">
        <f t="shared" si="1264"/>
        <v>204</v>
      </c>
      <c r="F915" s="5">
        <v>2263</v>
      </c>
      <c r="G915">
        <f t="shared" si="1276"/>
        <v>0</v>
      </c>
      <c r="H915">
        <f t="shared" si="1277"/>
        <v>0</v>
      </c>
      <c r="I915" s="5">
        <v>158935</v>
      </c>
      <c r="J915">
        <f t="shared" si="1275"/>
        <v>22.152117576362798</v>
      </c>
      <c r="K915">
        <f t="shared" si="1278"/>
        <v>1263</v>
      </c>
      <c r="L915">
        <f t="shared" si="1315"/>
        <v>1261.3640102694126</v>
      </c>
      <c r="M915">
        <f t="shared" si="1316"/>
        <v>0.99639075800384125</v>
      </c>
      <c r="N915">
        <f t="shared" si="1317"/>
        <v>0.9957571990639964</v>
      </c>
      <c r="O915">
        <f t="shared" si="1318"/>
        <v>0.95851887531128865</v>
      </c>
      <c r="P915">
        <f t="shared" si="1319"/>
        <v>0.97528957528957527</v>
      </c>
      <c r="Q915" s="6">
        <f t="shared" si="1320"/>
        <v>-4.1481124688711346E-2</v>
      </c>
      <c r="R915" s="6">
        <f t="shared" si="1321"/>
        <v>-2.4710424710424728E-2</v>
      </c>
    </row>
    <row r="916" spans="1:18" x14ac:dyDescent="0.3">
      <c r="A916" s="1">
        <v>44821</v>
      </c>
      <c r="B916">
        <f>((B$922/B$915)^(1/7))*B915</f>
        <v>162469.42725988582</v>
      </c>
      <c r="C916">
        <f t="shared" si="1262"/>
        <v>8.4272598858224228</v>
      </c>
      <c r="D916">
        <f t="shared" si="1263"/>
        <v>11.858295531365002</v>
      </c>
      <c r="E916">
        <f t="shared" si="1264"/>
        <v>200.85830621400964</v>
      </c>
      <c r="F916">
        <f>((F$922/F$915)^(1/7))*F915</f>
        <v>2263.1428300956863</v>
      </c>
      <c r="G916">
        <f t="shared" si="1276"/>
        <v>0.14283009568634952</v>
      </c>
      <c r="H916">
        <f t="shared" si="1277"/>
        <v>0.14283009568634952</v>
      </c>
      <c r="I916">
        <f>((I$922/I$915)^(1/7))*I915</f>
        <v>158949.7102005842</v>
      </c>
      <c r="J916">
        <f t="shared" si="1275"/>
        <v>14.710200584202539</v>
      </c>
      <c r="K916">
        <f t="shared" si="1278"/>
        <v>1256.5742292059294</v>
      </c>
      <c r="L916">
        <f t="shared" ref="L916:L922" si="1325">GEOMEAN(K913:K919)</f>
        <v>1255.7237984253413</v>
      </c>
      <c r="M916">
        <f t="shared" ref="M916:M922" si="1326">K916/K915</f>
        <v>0.99491229549163063</v>
      </c>
      <c r="N916">
        <f t="shared" ref="N916:N922" si="1327">L916/L915</f>
        <v>0.995528482025687</v>
      </c>
      <c r="O916">
        <f t="shared" ref="O916:O922" si="1328">L916/L909</f>
        <v>0.96527243904840021</v>
      </c>
      <c r="P916">
        <f t="shared" ref="P916:P922" si="1329">K916/K909</f>
        <v>0.97376235704342939</v>
      </c>
      <c r="Q916" s="6">
        <f t="shared" ref="Q916:Q922" si="1330">O916-1</f>
        <v>-3.472756095159979E-2</v>
      </c>
      <c r="R916" s="6">
        <f t="shared" ref="R916:R922" si="1331">P916-1</f>
        <v>-2.6237642956570606E-2</v>
      </c>
    </row>
    <row r="917" spans="1:18" x14ac:dyDescent="0.3">
      <c r="A917" s="1">
        <v>44822</v>
      </c>
      <c r="B917">
        <f t="shared" ref="B917:B921" si="1332">((B$922/B$915)^(1/7))*B916</f>
        <v>162477.85495691476</v>
      </c>
      <c r="C917">
        <f t="shared" si="1262"/>
        <v>8.4276970289356541</v>
      </c>
      <c r="D917">
        <f t="shared" si="1263"/>
        <v>10.715310076127935</v>
      </c>
      <c r="E917">
        <f t="shared" si="1264"/>
        <v>197.7162247026281</v>
      </c>
      <c r="F917">
        <f t="shared" ref="F917:F921" si="1333">((F$922/F$915)^(1/7))*F916</f>
        <v>2263.2856692061482</v>
      </c>
      <c r="G917">
        <f t="shared" si="1276"/>
        <v>0.14283911046186404</v>
      </c>
      <c r="H917">
        <f t="shared" si="1277"/>
        <v>0.28566920614821356</v>
      </c>
      <c r="I917">
        <f t="shared" ref="I917:I921" si="1334">((I$922/I$915)^(1/7))*I916</f>
        <v>158964.42176266838</v>
      </c>
      <c r="J917">
        <f t="shared" si="1275"/>
        <v>14.711562084179604</v>
      </c>
      <c r="K917">
        <f t="shared" si="1278"/>
        <v>1250.1475250402291</v>
      </c>
      <c r="L917">
        <f t="shared" si="1325"/>
        <v>1249.8191675259804</v>
      </c>
      <c r="M917">
        <f t="shared" si="1326"/>
        <v>0.99488553559644333</v>
      </c>
      <c r="N917">
        <f t="shared" si="1327"/>
        <v>0.99529782671415068</v>
      </c>
      <c r="O917">
        <f t="shared" si="1328"/>
        <v>0.96934961646936824</v>
      </c>
      <c r="P917">
        <f t="shared" si="1329"/>
        <v>0.97222445814274305</v>
      </c>
      <c r="Q917" s="6">
        <f t="shared" si="1330"/>
        <v>-3.0650383530631764E-2</v>
      </c>
      <c r="R917" s="6">
        <f t="shared" si="1331"/>
        <v>-2.7775541857256947E-2</v>
      </c>
    </row>
    <row r="918" spans="1:18" x14ac:dyDescent="0.3">
      <c r="A918" s="1">
        <v>44823</v>
      </c>
      <c r="B918">
        <f t="shared" si="1332"/>
        <v>162486.28309110951</v>
      </c>
      <c r="C918">
        <f t="shared" si="1262"/>
        <v>8.4281341947498731</v>
      </c>
      <c r="D918">
        <f t="shared" si="1263"/>
        <v>9.5721415884618182</v>
      </c>
      <c r="E918">
        <f t="shared" si="1264"/>
        <v>194.5737554297375</v>
      </c>
      <c r="F918">
        <f t="shared" si="1333"/>
        <v>2263.428517331954</v>
      </c>
      <c r="G918">
        <f t="shared" si="1276"/>
        <v>0.14284812580581274</v>
      </c>
      <c r="H918">
        <f t="shared" si="1277"/>
        <v>0.4285173319540263</v>
      </c>
      <c r="I918">
        <f t="shared" si="1334"/>
        <v>158979.13468637856</v>
      </c>
      <c r="J918">
        <f t="shared" si="1275"/>
        <v>14.712923710176256</v>
      </c>
      <c r="K918">
        <f t="shared" si="1278"/>
        <v>1243.7198873989983</v>
      </c>
      <c r="L918">
        <f t="shared" si="1325"/>
        <v>1243.6515688727588</v>
      </c>
      <c r="M918">
        <f t="shared" si="1326"/>
        <v>0.99485849668740178</v>
      </c>
      <c r="N918">
        <f t="shared" si="1327"/>
        <v>0.99506520718078728</v>
      </c>
      <c r="O918">
        <f t="shared" si="1328"/>
        <v>0.97064894176314687</v>
      </c>
      <c r="P918">
        <f t="shared" si="1329"/>
        <v>0.97067576014977464</v>
      </c>
      <c r="Q918" s="6">
        <f t="shared" si="1330"/>
        <v>-2.9351058236853134E-2</v>
      </c>
      <c r="R918" s="6">
        <f t="shared" si="1331"/>
        <v>-2.9324239850225364E-2</v>
      </c>
    </row>
    <row r="919" spans="1:18" x14ac:dyDescent="0.3">
      <c r="A919" s="1">
        <v>44824</v>
      </c>
      <c r="B919">
        <f t="shared" si="1332"/>
        <v>162494.71166249274</v>
      </c>
      <c r="C919">
        <f t="shared" si="1262"/>
        <v>8.4285713832359761</v>
      </c>
      <c r="D919">
        <f t="shared" si="1263"/>
        <v>8.410714285713766</v>
      </c>
      <c r="E919">
        <f t="shared" si="1264"/>
        <v>191.43089835919091</v>
      </c>
      <c r="F919">
        <f t="shared" si="1333"/>
        <v>2263.5713744736731</v>
      </c>
      <c r="G919">
        <f t="shared" si="1276"/>
        <v>0.14285714171910513</v>
      </c>
      <c r="H919">
        <f t="shared" si="1277"/>
        <v>0.57137447367313143</v>
      </c>
      <c r="I919">
        <f t="shared" si="1334"/>
        <v>158993.84897184078</v>
      </c>
      <c r="J919">
        <f t="shared" si="1275"/>
        <v>14.714285462221596</v>
      </c>
      <c r="K919">
        <f t="shared" si="1278"/>
        <v>1237.2913161782781</v>
      </c>
      <c r="L919">
        <f t="shared" si="1325"/>
        <v>1237.2226327301544</v>
      </c>
      <c r="M919">
        <f t="shared" si="1326"/>
        <v>0.99483117437788637</v>
      </c>
      <c r="N919">
        <f t="shared" si="1327"/>
        <v>0.99483059700681953</v>
      </c>
      <c r="O919">
        <f t="shared" si="1328"/>
        <v>0.96908900175588164</v>
      </c>
      <c r="P919">
        <f t="shared" si="1329"/>
        <v>0.96911614286988645</v>
      </c>
      <c r="Q919" s="6">
        <f t="shared" si="1330"/>
        <v>-3.091099824411836E-2</v>
      </c>
      <c r="R919" s="6">
        <f t="shared" si="1331"/>
        <v>-3.0883857130113546E-2</v>
      </c>
    </row>
    <row r="920" spans="1:18" x14ac:dyDescent="0.3">
      <c r="A920" s="1">
        <v>44825</v>
      </c>
      <c r="B920">
        <f t="shared" si="1332"/>
        <v>162503.14067108714</v>
      </c>
      <c r="C920">
        <f t="shared" si="1262"/>
        <v>8.429008594393963</v>
      </c>
      <c r="D920">
        <f t="shared" si="1263"/>
        <v>8.3930210856997292</v>
      </c>
      <c r="E920">
        <f t="shared" si="1264"/>
        <v>188.28765345484135</v>
      </c>
      <c r="F920">
        <f t="shared" si="1333"/>
        <v>2263.7142406318744</v>
      </c>
      <c r="G920">
        <f t="shared" si="1276"/>
        <v>0.14286615820128645</v>
      </c>
      <c r="H920">
        <f t="shared" si="1277"/>
        <v>0.71424063187441789</v>
      </c>
      <c r="I920">
        <f t="shared" si="1334"/>
        <v>159008.56461918107</v>
      </c>
      <c r="J920">
        <f t="shared" si="1275"/>
        <v>14.715647340286523</v>
      </c>
      <c r="K920">
        <f t="shared" si="1278"/>
        <v>1230.861811274197</v>
      </c>
      <c r="L920">
        <f t="shared" si="1325"/>
        <v>1230.9590896358118</v>
      </c>
      <c r="M920">
        <f t="shared" si="1326"/>
        <v>0.99480356418895721</v>
      </c>
      <c r="N920">
        <f t="shared" si="1327"/>
        <v>0.99493741633183597</v>
      </c>
      <c r="O920">
        <f t="shared" si="1328"/>
        <v>0.96785211255659331</v>
      </c>
      <c r="P920">
        <f t="shared" si="1329"/>
        <v>0.96754548431900489</v>
      </c>
      <c r="Q920" s="6">
        <f t="shared" si="1330"/>
        <v>-3.2147887443406686E-2</v>
      </c>
      <c r="R920" s="6">
        <f t="shared" si="1331"/>
        <v>-3.2454515680995111E-2</v>
      </c>
    </row>
    <row r="921" spans="1:18" x14ac:dyDescent="0.3">
      <c r="A921" s="1">
        <v>44826</v>
      </c>
      <c r="B921">
        <f t="shared" si="1332"/>
        <v>162511.57011691536</v>
      </c>
      <c r="C921">
        <f t="shared" si="1262"/>
        <v>8.4294458282238338</v>
      </c>
      <c r="D921">
        <f t="shared" si="1263"/>
        <v>8.3752732427965384</v>
      </c>
      <c r="E921">
        <f t="shared" si="1264"/>
        <v>185.14402068054187</v>
      </c>
      <c r="F921">
        <f t="shared" si="1333"/>
        <v>2263.8571158071268</v>
      </c>
      <c r="G921">
        <f t="shared" si="1276"/>
        <v>0.14287517525235671</v>
      </c>
      <c r="H921">
        <f t="shared" si="1277"/>
        <v>0.8571158071267746</v>
      </c>
      <c r="I921">
        <f t="shared" si="1334"/>
        <v>159023.28162852547</v>
      </c>
      <c r="J921">
        <f t="shared" si="1275"/>
        <v>14.71700934440014</v>
      </c>
      <c r="K921">
        <f t="shared" si="1278"/>
        <v>1224.4313725827669</v>
      </c>
      <c r="L921">
        <f t="shared" si="1325"/>
        <v>1224.8601428764184</v>
      </c>
      <c r="M921">
        <f t="shared" si="1326"/>
        <v>0.99477566154662544</v>
      </c>
      <c r="N921">
        <f t="shared" si="1327"/>
        <v>0.99504537006083782</v>
      </c>
      <c r="O921">
        <f t="shared" si="1328"/>
        <v>0.96693999129977004</v>
      </c>
      <c r="P921">
        <f t="shared" si="1329"/>
        <v>0.96596366068996586</v>
      </c>
      <c r="Q921" s="6">
        <f t="shared" si="1330"/>
        <v>-3.3060008700229959E-2</v>
      </c>
      <c r="R921" s="6">
        <f t="shared" si="1331"/>
        <v>-3.4036339310034136E-2</v>
      </c>
    </row>
    <row r="922" spans="1:18" x14ac:dyDescent="0.3">
      <c r="A922" s="1">
        <v>44827</v>
      </c>
      <c r="B922" s="5">
        <v>162520</v>
      </c>
      <c r="C922">
        <f t="shared" si="1262"/>
        <v>8.4298830846382771</v>
      </c>
      <c r="D922">
        <f t="shared" si="1263"/>
        <v>8.3574707541665703</v>
      </c>
      <c r="E922">
        <f t="shared" si="1264"/>
        <v>182</v>
      </c>
      <c r="F922" s="5">
        <v>2264</v>
      </c>
      <c r="G922">
        <f t="shared" si="1276"/>
        <v>0.1428841928732254</v>
      </c>
      <c r="H922">
        <f t="shared" si="1277"/>
        <v>1</v>
      </c>
      <c r="I922" s="5">
        <v>159038</v>
      </c>
      <c r="J922">
        <f t="shared" si="1275"/>
        <v>14.718371474533342</v>
      </c>
      <c r="K922">
        <f t="shared" si="1278"/>
        <v>1218</v>
      </c>
      <c r="L922">
        <f t="shared" si="1325"/>
        <v>1218.9250522321502</v>
      </c>
      <c r="M922">
        <f t="shared" si="1326"/>
        <v>0.9947474617795844</v>
      </c>
      <c r="N922">
        <f t="shared" si="1327"/>
        <v>0.99515447483634289</v>
      </c>
      <c r="O922">
        <f t="shared" si="1328"/>
        <v>0.96635470990788941</v>
      </c>
      <c r="P922">
        <f t="shared" si="1329"/>
        <v>0.96437054631828978</v>
      </c>
      <c r="Q922" s="6">
        <f t="shared" si="1330"/>
        <v>-3.3645290092110591E-2</v>
      </c>
      <c r="R922" s="6">
        <f t="shared" si="1331"/>
        <v>-3.5629453681710221E-2</v>
      </c>
    </row>
    <row r="923" spans="1:18" x14ac:dyDescent="0.3">
      <c r="A923" s="1">
        <v>44828</v>
      </c>
      <c r="B923">
        <f>((B$929-B$922)*(1/7))+B922</f>
        <v>162528.28571428571</v>
      </c>
      <c r="C923">
        <f t="shared" si="1262"/>
        <v>8.285714285710128</v>
      </c>
      <c r="D923">
        <f t="shared" si="1263"/>
        <v>8.3396136169758392</v>
      </c>
      <c r="E923">
        <f t="shared" si="1264"/>
        <v>172.71998882191838</v>
      </c>
      <c r="F923">
        <f>((F$929-F$922)*(1/7))+F922</f>
        <v>2264</v>
      </c>
      <c r="G923">
        <f t="shared" si="1276"/>
        <v>0</v>
      </c>
      <c r="H923">
        <f t="shared" si="1277"/>
        <v>0.85716990431365048</v>
      </c>
      <c r="I923">
        <f>((I$929-I$922)*(1/7))+I922</f>
        <v>159051.57142857142</v>
      </c>
      <c r="J923">
        <f t="shared" si="1275"/>
        <v>13.571428571420256</v>
      </c>
      <c r="K923">
        <f t="shared" si="1278"/>
        <v>1212.7142857142899</v>
      </c>
      <c r="L923">
        <f t="shared" ref="L923:L929" si="1335">GEOMEAN(K920:K926)</f>
        <v>1213.1531344882928</v>
      </c>
      <c r="M923">
        <f t="shared" ref="M923:M929" si="1336">K923/K922</f>
        <v>0.99566033309876012</v>
      </c>
      <c r="N923">
        <f t="shared" ref="N923:N929" si="1337">L923/L922</f>
        <v>0.99526474762883288</v>
      </c>
      <c r="O923">
        <f t="shared" ref="O923:O929" si="1338">L923/L916</f>
        <v>0.96609870419718769</v>
      </c>
      <c r="P923">
        <f t="shared" ref="P923:P929" si="1339">K923/K916</f>
        <v>0.96509562071843846</v>
      </c>
      <c r="Q923" s="6">
        <f t="shared" ref="Q923:Q929" si="1340">O923-1</f>
        <v>-3.3901295802812315E-2</v>
      </c>
      <c r="R923" s="6">
        <f t="shared" ref="R923:R929" si="1341">P923-1</f>
        <v>-3.4904379281561537E-2</v>
      </c>
    </row>
    <row r="924" spans="1:18" x14ac:dyDescent="0.3">
      <c r="A924" s="1">
        <v>44829</v>
      </c>
      <c r="B924">
        <f t="shared" ref="B924:B928" si="1342">((B$929-B$922)*(1/7))+B923</f>
        <v>162536.57142857142</v>
      </c>
      <c r="C924">
        <f t="shared" si="1262"/>
        <v>8.285714285710128</v>
      </c>
      <c r="D924">
        <f t="shared" si="1263"/>
        <v>8.3217018283903599</v>
      </c>
      <c r="E924">
        <f t="shared" si="1264"/>
        <v>163.43807695078431</v>
      </c>
      <c r="F924">
        <f t="shared" ref="F924:F928" si="1343">((F$929-F$922)*(1/7))+F923</f>
        <v>2264</v>
      </c>
      <c r="G924">
        <f t="shared" si="1276"/>
        <v>0</v>
      </c>
      <c r="H924">
        <f t="shared" si="1277"/>
        <v>0.71433079385178644</v>
      </c>
      <c r="I924">
        <f t="shared" ref="I924:I928" si="1344">((I$929-I$922)*(1/7))+I923</f>
        <v>159065.14285714284</v>
      </c>
      <c r="J924">
        <f t="shared" si="1275"/>
        <v>13.571428571420256</v>
      </c>
      <c r="K924">
        <f t="shared" si="1278"/>
        <v>1207.4285714285797</v>
      </c>
      <c r="L924">
        <f t="shared" si="1335"/>
        <v>1207.5437639944578</v>
      </c>
      <c r="M924">
        <f t="shared" si="1336"/>
        <v>0.99564141830604658</v>
      </c>
      <c r="N924">
        <f t="shared" si="1337"/>
        <v>0.99537620574487395</v>
      </c>
      <c r="O924">
        <f t="shared" si="1338"/>
        <v>0.96617478381676059</v>
      </c>
      <c r="P924">
        <f t="shared" si="1339"/>
        <v>0.96582886998854423</v>
      </c>
      <c r="Q924" s="6">
        <f t="shared" si="1340"/>
        <v>-3.3825216183239415E-2</v>
      </c>
      <c r="R924" s="6">
        <f t="shared" si="1341"/>
        <v>-3.4171130011455775E-2</v>
      </c>
    </row>
    <row r="925" spans="1:18" x14ac:dyDescent="0.3">
      <c r="A925" s="1">
        <v>44830</v>
      </c>
      <c r="B925">
        <f t="shared" si="1342"/>
        <v>162544.85714285713</v>
      </c>
      <c r="C925">
        <f t="shared" si="1262"/>
        <v>8.285714285710128</v>
      </c>
      <c r="D925">
        <f t="shared" si="1263"/>
        <v>8.3037353855797846</v>
      </c>
      <c r="E925">
        <f t="shared" si="1264"/>
        <v>154.15426418092102</v>
      </c>
      <c r="F925">
        <f t="shared" si="1343"/>
        <v>2264</v>
      </c>
      <c r="G925">
        <f t="shared" si="1276"/>
        <v>0</v>
      </c>
      <c r="H925">
        <f t="shared" si="1277"/>
        <v>0.5714826680459737</v>
      </c>
      <c r="I925">
        <f t="shared" si="1344"/>
        <v>159078.71428571426</v>
      </c>
      <c r="J925">
        <f t="shared" si="1275"/>
        <v>13.571428571420256</v>
      </c>
      <c r="K925">
        <f t="shared" si="1278"/>
        <v>1202.1428571428696</v>
      </c>
      <c r="L925">
        <f t="shared" si="1335"/>
        <v>1202.0963732731468</v>
      </c>
      <c r="M925">
        <f t="shared" si="1336"/>
        <v>0.99562233790819088</v>
      </c>
      <c r="N925">
        <f t="shared" si="1337"/>
        <v>0.99548886683552451</v>
      </c>
      <c r="O925">
        <f t="shared" si="1338"/>
        <v>0.96658614306475121</v>
      </c>
      <c r="P925">
        <f t="shared" si="1339"/>
        <v>0.96657042258681014</v>
      </c>
      <c r="Q925" s="6">
        <f t="shared" si="1340"/>
        <v>-3.3413856935248787E-2</v>
      </c>
      <c r="R925" s="6">
        <f t="shared" si="1341"/>
        <v>-3.3429577413189859E-2</v>
      </c>
    </row>
    <row r="926" spans="1:18" x14ac:dyDescent="0.3">
      <c r="A926" s="1">
        <v>44831</v>
      </c>
      <c r="B926">
        <f t="shared" si="1342"/>
        <v>162553.14285714284</v>
      </c>
      <c r="C926">
        <f t="shared" si="1262"/>
        <v>8.285714285710128</v>
      </c>
      <c r="D926">
        <f t="shared" si="1263"/>
        <v>8.2857142857142865</v>
      </c>
      <c r="E926">
        <f t="shared" si="1264"/>
        <v>144.86855030662264</v>
      </c>
      <c r="F926">
        <f t="shared" si="1343"/>
        <v>2264</v>
      </c>
      <c r="G926">
        <f t="shared" si="1276"/>
        <v>0</v>
      </c>
      <c r="H926">
        <f t="shared" si="1277"/>
        <v>0.42862552632686857</v>
      </c>
      <c r="I926">
        <f t="shared" si="1344"/>
        <v>159092.28571428568</v>
      </c>
      <c r="J926">
        <f t="shared" si="1275"/>
        <v>13.571428571420256</v>
      </c>
      <c r="K926">
        <f t="shared" si="1278"/>
        <v>1196.8571428571595</v>
      </c>
      <c r="L926">
        <f t="shared" si="1335"/>
        <v>1196.8104536794162</v>
      </c>
      <c r="M926">
        <f t="shared" si="1336"/>
        <v>0.9956030897207403</v>
      </c>
      <c r="N926">
        <f t="shared" si="1337"/>
        <v>0.99560274890495037</v>
      </c>
      <c r="O926">
        <f t="shared" si="1338"/>
        <v>0.96733637262877947</v>
      </c>
      <c r="P926">
        <f t="shared" si="1339"/>
        <v>0.96732040967844912</v>
      </c>
      <c r="Q926" s="6">
        <f t="shared" si="1340"/>
        <v>-3.2663627371220527E-2</v>
      </c>
      <c r="R926" s="6">
        <f t="shared" si="1341"/>
        <v>-3.2679590321550878E-2</v>
      </c>
    </row>
    <row r="927" spans="1:18" x14ac:dyDescent="0.3">
      <c r="A927" s="1">
        <v>44832</v>
      </c>
      <c r="B927">
        <f t="shared" si="1342"/>
        <v>162561.42857142855</v>
      </c>
      <c r="C927">
        <f t="shared" si="1262"/>
        <v>8.285714285710128</v>
      </c>
      <c r="D927">
        <f t="shared" si="1263"/>
        <v>8.2857142857149793</v>
      </c>
      <c r="E927">
        <f t="shared" si="1264"/>
        <v>135.5809351222124</v>
      </c>
      <c r="F927">
        <f t="shared" si="1343"/>
        <v>2264</v>
      </c>
      <c r="G927">
        <f t="shared" si="1276"/>
        <v>0</v>
      </c>
      <c r="H927">
        <f t="shared" si="1277"/>
        <v>0.28575936812558211</v>
      </c>
      <c r="I927">
        <f t="shared" si="1344"/>
        <v>159105.8571428571</v>
      </c>
      <c r="J927">
        <f t="shared" si="1275"/>
        <v>13.571428571420256</v>
      </c>
      <c r="K927">
        <f t="shared" si="1278"/>
        <v>1191.5714285714494</v>
      </c>
      <c r="L927">
        <f t="shared" si="1335"/>
        <v>1194.1801666440244</v>
      </c>
      <c r="M927">
        <f t="shared" si="1336"/>
        <v>0.99558367152065286</v>
      </c>
      <c r="N927">
        <f t="shared" si="1337"/>
        <v>0.99780225262295685</v>
      </c>
      <c r="O927">
        <f t="shared" si="1338"/>
        <v>0.97012173410030333</v>
      </c>
      <c r="P927">
        <f t="shared" si="1339"/>
        <v>0.96807896520725267</v>
      </c>
      <c r="Q927" s="6">
        <f t="shared" si="1340"/>
        <v>-2.9878265899696665E-2</v>
      </c>
      <c r="R927" s="6">
        <f t="shared" si="1341"/>
        <v>-3.1921034792747327E-2</v>
      </c>
    </row>
    <row r="928" spans="1:18" x14ac:dyDescent="0.3">
      <c r="A928" s="1">
        <v>44833</v>
      </c>
      <c r="B928">
        <f t="shared" si="1342"/>
        <v>162569.71428571426</v>
      </c>
      <c r="C928">
        <f t="shared" si="1262"/>
        <v>8.285714285710128</v>
      </c>
      <c r="D928">
        <f t="shared" si="1263"/>
        <v>8.2857142857159491</v>
      </c>
      <c r="E928">
        <f t="shared" si="1264"/>
        <v>126.29141842195531</v>
      </c>
      <c r="F928">
        <f t="shared" si="1343"/>
        <v>2264</v>
      </c>
      <c r="G928">
        <f t="shared" si="1276"/>
        <v>0</v>
      </c>
      <c r="H928">
        <f t="shared" si="1277"/>
        <v>0.1428841928732254</v>
      </c>
      <c r="I928">
        <f t="shared" si="1344"/>
        <v>159119.42857142852</v>
      </c>
      <c r="J928">
        <f t="shared" si="1275"/>
        <v>13.571428571420256</v>
      </c>
      <c r="K928">
        <f t="shared" si="1278"/>
        <v>1186.2857142857392</v>
      </c>
      <c r="L928">
        <f t="shared" si="1335"/>
        <v>1191.5479810175791</v>
      </c>
      <c r="M928">
        <f t="shared" si="1336"/>
        <v>0.99556408104544181</v>
      </c>
      <c r="N928">
        <f t="shared" si="1337"/>
        <v>0.99779582202085759</v>
      </c>
      <c r="O928">
        <f t="shared" si="1338"/>
        <v>0.97280329345960248</v>
      </c>
      <c r="P928">
        <f t="shared" si="1339"/>
        <v>0.96884622596972114</v>
      </c>
      <c r="Q928" s="6">
        <f t="shared" si="1340"/>
        <v>-2.7196706540397519E-2</v>
      </c>
      <c r="R928" s="6">
        <f t="shared" si="1341"/>
        <v>-3.1153774030278858E-2</v>
      </c>
    </row>
    <row r="929" spans="1:18" x14ac:dyDescent="0.3">
      <c r="A929" s="1">
        <v>44834</v>
      </c>
      <c r="B929" s="5">
        <v>162578</v>
      </c>
      <c r="C929">
        <f t="shared" si="1262"/>
        <v>8.2857142857392319</v>
      </c>
      <c r="D929">
        <f t="shared" si="1263"/>
        <v>8.285714285717404</v>
      </c>
      <c r="E929">
        <f t="shared" si="1264"/>
        <v>117</v>
      </c>
      <c r="F929" s="5">
        <v>2264</v>
      </c>
      <c r="G929">
        <f t="shared" si="1276"/>
        <v>0</v>
      </c>
      <c r="H929">
        <f t="shared" si="1277"/>
        <v>0</v>
      </c>
      <c r="I929" s="5">
        <v>159133</v>
      </c>
      <c r="J929">
        <f t="shared" si="1275"/>
        <v>13.571428571478464</v>
      </c>
      <c r="K929">
        <f t="shared" si="1278"/>
        <v>1181</v>
      </c>
      <c r="L929">
        <f t="shared" si="1335"/>
        <v>1188.913884271574</v>
      </c>
      <c r="M929">
        <f t="shared" si="1336"/>
        <v>0.99554431599227189</v>
      </c>
      <c r="N929">
        <f t="shared" si="1337"/>
        <v>0.99778934899142246</v>
      </c>
      <c r="O929">
        <f t="shared" si="1338"/>
        <v>0.97537898830972558</v>
      </c>
      <c r="P929">
        <f t="shared" si="1339"/>
        <v>0.96962233169129719</v>
      </c>
      <c r="Q929" s="6">
        <f t="shared" si="1340"/>
        <v>-2.4621011690274419E-2</v>
      </c>
      <c r="R929" s="6">
        <f t="shared" si="1341"/>
        <v>-3.037766830870281E-2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2022-10-04T21:18:35Z</dcterms:modified>
</cp:coreProperties>
</file>